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R:\9 - Sage BI Reporting\Documentation Portail SBR\Sage Paie\Etats Standards\"/>
    </mc:Choice>
  </mc:AlternateContent>
  <xr:revisionPtr revIDLastSave="0" documentId="13_ncr:1_{924CAC3C-9705-4859-BA68-CF50D41BFF2E}" xr6:coauthVersionLast="47" xr6:coauthVersionMax="47" xr10:uidLastSave="{00000000-0000-0000-0000-000000000000}"/>
  <bookViews>
    <workbookView xWindow="-120" yWindow="-120" windowWidth="29040" windowHeight="15840" firstSheet="1" activeTab="1" xr2:uid="{BBF9E9CA-9743-44BE-BC89-61271CCBB721}"/>
  </bookViews>
  <sheets>
    <sheet name="Version" sheetId="49" state="hidden" r:id="rId1"/>
    <sheet name="Accueil" sheetId="43" r:id="rId2"/>
    <sheet name="Présentation" sheetId="66" r:id="rId3"/>
    <sheet name="Bilan Social" sheetId="4" r:id="rId4"/>
    <sheet name="Rémunérations" sheetId="7" r:id="rId5"/>
    <sheet name="Description" sheetId="96" r:id="rId6"/>
    <sheet name="RIK_PARAMS" sheetId="178" state="veryHidden" r:id="rId7"/>
  </sheets>
  <definedNames>
    <definedName name="_1._Aides_publiques">#REF!</definedName>
    <definedName name="_1._Capitaux_propres_de_l_entreprise">#REF!</definedName>
    <definedName name="_1._Contribution__aux_activités_socieles_et_culturelles_du_comité_d_entreprise">#REF!</definedName>
    <definedName name="_1._Rémunération_des_actionnaires">#REF!</definedName>
    <definedName name="_1._Sous_traitance_utilisée_par_l_entreprise">#REF!</definedName>
    <definedName name="_1._Transferts_de_capitaux">#REF!</definedName>
    <definedName name="_1.1.1__Par_type_de_contrat__équivalent_temps_plein">'Bilan Social'!$E$15</definedName>
    <definedName name="_1.1.2__Par_âge">'Bilan Social'!$E$25</definedName>
    <definedName name="_1.1.3__Par_ancienneté">'Bilan Social'!$E$36</definedName>
    <definedName name="_1.1___Frais_de_personnel_y_compris_cotisations_sociales">Rémunérations!$D$17</definedName>
    <definedName name="_1.2__Evolution_des_emplois_par_catégories_professionnelles__équivalent_temps_plein">'Bilan Social'!$E$49</definedName>
    <definedName name="_1.2__Evolution_des_rémunérations_salariales">Rémunérations!$D$23</definedName>
    <definedName name="_1.3___Montant_global_des_10_personnes_les_mieux_payées_de_l_entreprise__Sociétés_Anonymes">Rémunérations!$D$53</definedName>
    <definedName name="_1.3__Situation_en_matière_d_égalité_professionnelle">'Bilan Social'!$E$60</definedName>
    <definedName name="_1.4__Evolution_des_emplois_des_personnes_handicapées_et_mesures_prises_pour_le_développer__équivalent_temps_plein">'Bilan Social'!$E$120</definedName>
    <definedName name="_1.5__Evolution_du_nombre_de_stagiaires_accueillis_dans_l_entreprise">'Bilan Social'!$E$129</definedName>
    <definedName name="_1.6_Formation_professionnelle___investissements_en_formation__public_concerné">'Bilan Social'!$E$136</definedName>
    <definedName name="_1.7.1._Durée_du_travail">'Bilan Social'!$E$176</definedName>
    <definedName name="_1.7.2._Exposition_aux_risques_et_aux_facteurs_de_pénibilité">'Bilan Social'!$E$205</definedName>
    <definedName name="_1.7.3._Accidents_du_travail_et_maladies_professionnelles">'Bilan Social'!$E$220</definedName>
    <definedName name="_1.7.4._Absentéisme">'Bilan Social'!$E$230</definedName>
    <definedName name="_1.7.5._Dépenses_en_matière_de_sécurité">'Bilan Social'!$E$239</definedName>
    <definedName name="_2._Cessions__fusions_et_acquisitions_réalisés">#REF!</definedName>
    <definedName name="_2._Emprunts_et_dettes_financières_dont_échéances_et_charges_financières">#REF!</definedName>
    <definedName name="_2._Epargne_salariale">Rémunérations!$D$59</definedName>
    <definedName name="_2._Mécénat">#REF!</definedName>
    <definedName name="_2._Réductions_d_impôts">#REF!</definedName>
    <definedName name="_2._Rémunération_de_l_actionnariat_salarié">#REF!</definedName>
    <definedName name="_2._sous_traitance_réalisée_par_l_entreprise">#REF!</definedName>
    <definedName name="_2.1___Evolution_des_actifs_nets_d_amortissement_et_de_dépréciations_éventuelles__immobilisations">'Bilan Social'!#REF!</definedName>
    <definedName name="_2.2___Dépenses_de_recherche_et_développement">'Bilan Social'!#REF!</definedName>
    <definedName name="_3._Exonérations_et_réductions_de_cotisations_sociales">#REF!</definedName>
    <definedName name="_3._Impôts_et_taxes">#REF!</definedName>
    <definedName name="_3._Informations_environnementales__sociétés_anonymes">'Bilan Social'!#REF!</definedName>
    <definedName name="_3.1.__Primes_versées">Rémunérations!$D$67</definedName>
    <definedName name="_3.2.__avantages_en_nature">Rémunérations!$D$77</definedName>
    <definedName name="_3.3.__régime_de_prévoyance">Rémunérations!$D$83</definedName>
    <definedName name="_3.3.__régime_de_retraite_supplémentaire__régimes_facultatifs">Rémunérations!$D$92</definedName>
    <definedName name="_4._Crédits_d_impôts">#REF!</definedName>
    <definedName name="_4._Rémunérations_des_Dirigeants_mandataires_sociaux">Rémunérations!#REF!</definedName>
    <definedName name="_5._Mécénat_reçu">#REF!</definedName>
    <definedName name="HTML_CodePage" hidden="1">1252</definedName>
    <definedName name="HTML_Control" hidden="1">{"'Soldes de Gestion'!$C$10:$F$30"}</definedName>
    <definedName name="HTML_Description" hidden="1">""</definedName>
    <definedName name="HTML_Email" hidden="1">""</definedName>
    <definedName name="HTML_Header" hidden="1">"Les chiffres significatifs"</definedName>
    <definedName name="HTML_LastUpdate" hidden="1">"17/12/98"</definedName>
    <definedName name="HTML_LineAfter" hidden="1">FALSE</definedName>
    <definedName name="HTML_LineBefore" hidden="1">FALSE</definedName>
    <definedName name="HTML_Name" hidden="1">"Synex System France"</definedName>
    <definedName name="HTML_OBDlg2" hidden="1">TRUE</definedName>
    <definedName name="HTML_OBDlg4" hidden="1">TRUE</definedName>
    <definedName name="HTML_OS" hidden="1">0</definedName>
    <definedName name="HTML_PathFile" hidden="1">"C:\Mes Documents\Web\site\monHTML.htm"</definedName>
    <definedName name="HTML_Title" hidden="1">"Les chiffres du mois de Janvier"</definedName>
    <definedName name="Présentation_de_la_situation_de_l_entreprise" localSheetId="2">Présentation!$B$11</definedName>
    <definedName name="Présentation_de_la_situation_de_l_entreprise">#REF!</definedName>
    <definedName name="_xlnm.Print_Area" localSheetId="1">Accueil!$A$1:$Q$24</definedName>
    <definedName name="_xlnm.Print_Area" localSheetId="3">'Bilan Social'!$E$11:$T$244</definedName>
    <definedName name="_xlnm.Print_Area" localSheetId="2">Présentation!$B$11:$M$54</definedName>
    <definedName name="_xlnm.Print_Area" localSheetId="4">Rémunérations!$D$15:$R$105</definedName>
  </definedNames>
  <calcPr calcId="181029"/>
</workbook>
</file>

<file path=xl/calcChain.xml><?xml version="1.0" encoding="utf-8"?>
<calcChain xmlns="http://schemas.openxmlformats.org/spreadsheetml/2006/main">
  <c r="G88" i="7" l="1"/>
  <c r="F88" i="7"/>
  <c r="E88" i="7"/>
  <c r="G87" i="7"/>
  <c r="F87" i="7"/>
  <c r="E87" i="7"/>
  <c r="H148" i="4"/>
  <c r="G148" i="4"/>
  <c r="F148" i="4"/>
  <c r="H147" i="4"/>
  <c r="G147" i="4"/>
  <c r="F147" i="4"/>
  <c r="H133" i="4"/>
  <c r="G133" i="4"/>
  <c r="F133" i="4"/>
  <c r="J95" i="7" l="1"/>
  <c r="I95" i="7"/>
  <c r="H95" i="7"/>
  <c r="G95" i="7"/>
  <c r="F95" i="7"/>
  <c r="E95" i="7"/>
  <c r="J86" i="7"/>
  <c r="I86" i="7"/>
  <c r="H86" i="7"/>
  <c r="G86" i="7"/>
  <c r="F86" i="7"/>
  <c r="E86" i="7"/>
  <c r="J79" i="7"/>
  <c r="I79" i="7"/>
  <c r="H79" i="7"/>
  <c r="G79" i="7"/>
  <c r="F79" i="7"/>
  <c r="E79" i="7"/>
  <c r="A75" i="7"/>
  <c r="A74" i="7"/>
  <c r="A73" i="7"/>
  <c r="A72" i="7"/>
  <c r="O70" i="7"/>
  <c r="M70" i="7"/>
  <c r="K70" i="7"/>
  <c r="I70" i="7"/>
  <c r="G70" i="7"/>
  <c r="E70" i="7"/>
  <c r="J62" i="7"/>
  <c r="I62" i="7"/>
  <c r="H62" i="7"/>
  <c r="G62" i="7"/>
  <c r="F62" i="7"/>
  <c r="E62" i="7"/>
  <c r="J56" i="7"/>
  <c r="I56" i="7"/>
  <c r="H56" i="7"/>
  <c r="G56" i="7"/>
  <c r="F56" i="7"/>
  <c r="E56" i="7"/>
  <c r="A51" i="7"/>
  <c r="A50" i="7"/>
  <c r="A49" i="7"/>
  <c r="O47" i="7"/>
  <c r="M47" i="7"/>
  <c r="K47" i="7"/>
  <c r="I47" i="7"/>
  <c r="G47" i="7"/>
  <c r="E47" i="7"/>
  <c r="A44" i="7"/>
  <c r="A43" i="7"/>
  <c r="A42" i="7"/>
  <c r="O40" i="7"/>
  <c r="M40" i="7"/>
  <c r="K40" i="7"/>
  <c r="I40" i="7"/>
  <c r="G40" i="7"/>
  <c r="E40" i="7"/>
  <c r="A37" i="7"/>
  <c r="A36" i="7"/>
  <c r="A35" i="7"/>
  <c r="O33" i="7"/>
  <c r="M33" i="7"/>
  <c r="K33" i="7"/>
  <c r="I33" i="7"/>
  <c r="G33" i="7"/>
  <c r="E33" i="7"/>
  <c r="B30" i="7"/>
  <c r="A30" i="7"/>
  <c r="A29" i="7"/>
  <c r="A28" i="7"/>
  <c r="B28" i="7"/>
  <c r="O26" i="7"/>
  <c r="M26" i="7"/>
  <c r="K26" i="7"/>
  <c r="I26" i="7"/>
  <c r="G26" i="7"/>
  <c r="E26" i="7"/>
  <c r="A21" i="7"/>
  <c r="J20" i="7"/>
  <c r="I20" i="7"/>
  <c r="H20" i="7"/>
  <c r="G20" i="7"/>
  <c r="F20" i="7"/>
  <c r="E20" i="7"/>
  <c r="J13" i="7"/>
  <c r="I13" i="7"/>
  <c r="H13" i="7"/>
  <c r="G13" i="7"/>
  <c r="F13" i="7"/>
  <c r="E13" i="7"/>
  <c r="B8" i="7"/>
  <c r="H14" i="7" s="1"/>
  <c r="B7" i="7"/>
  <c r="G10" i="7" s="1"/>
  <c r="B5" i="7"/>
  <c r="B4" i="7"/>
  <c r="B3" i="7"/>
  <c r="B2" i="7"/>
  <c r="B1" i="7"/>
  <c r="K58" i="4"/>
  <c r="J58" i="4"/>
  <c r="I58" i="4"/>
  <c r="K23" i="4"/>
  <c r="C114" i="4"/>
  <c r="C99" i="4"/>
  <c r="C84" i="4"/>
  <c r="C70" i="4"/>
  <c r="A237" i="4"/>
  <c r="A236" i="4"/>
  <c r="A235" i="4"/>
  <c r="A203" i="4"/>
  <c r="A202" i="4"/>
  <c r="A201" i="4"/>
  <c r="A200" i="4"/>
  <c r="A199" i="4"/>
  <c r="A198" i="4"/>
  <c r="A197" i="4"/>
  <c r="A196" i="4"/>
  <c r="A195" i="4"/>
  <c r="A194" i="4"/>
  <c r="B194" i="4"/>
  <c r="A173" i="4"/>
  <c r="A172" i="4"/>
  <c r="A169" i="4"/>
  <c r="A168" i="4"/>
  <c r="A165" i="4"/>
  <c r="A164" i="4"/>
  <c r="A161" i="4"/>
  <c r="A160" i="4"/>
  <c r="A148" i="4"/>
  <c r="A147" i="4"/>
  <c r="A133" i="4"/>
  <c r="B117" i="4"/>
  <c r="A117" i="4"/>
  <c r="C116" i="4"/>
  <c r="B116" i="4"/>
  <c r="A116" i="4"/>
  <c r="B115" i="4"/>
  <c r="A115" i="4"/>
  <c r="B114" i="4"/>
  <c r="A114" i="4"/>
  <c r="C113" i="4"/>
  <c r="B113" i="4"/>
  <c r="A113" i="4"/>
  <c r="B112" i="4"/>
  <c r="A112" i="4"/>
  <c r="A111" i="4"/>
  <c r="A110" i="4"/>
  <c r="A109" i="4"/>
  <c r="B102" i="4"/>
  <c r="A102" i="4"/>
  <c r="C101" i="4"/>
  <c r="B101" i="4"/>
  <c r="A101" i="4"/>
  <c r="B100" i="4"/>
  <c r="A100" i="4"/>
  <c r="B99" i="4"/>
  <c r="A99" i="4"/>
  <c r="C98" i="4"/>
  <c r="B98" i="4"/>
  <c r="A98" i="4"/>
  <c r="B97" i="4"/>
  <c r="A97" i="4"/>
  <c r="A96" i="4"/>
  <c r="A95" i="4"/>
  <c r="A94" i="4"/>
  <c r="B87" i="4"/>
  <c r="A87" i="4"/>
  <c r="C86" i="4"/>
  <c r="B86" i="4"/>
  <c r="A86" i="4"/>
  <c r="B85" i="4"/>
  <c r="A85" i="4"/>
  <c r="B84" i="4"/>
  <c r="A84" i="4"/>
  <c r="C83" i="4"/>
  <c r="B83" i="4"/>
  <c r="A83" i="4"/>
  <c r="B82" i="4"/>
  <c r="A82" i="4"/>
  <c r="A81" i="4"/>
  <c r="A80" i="4"/>
  <c r="A79" i="4"/>
  <c r="B73" i="4"/>
  <c r="A73" i="4"/>
  <c r="C72" i="4"/>
  <c r="B72" i="4"/>
  <c r="A72" i="4"/>
  <c r="B71" i="4"/>
  <c r="A71" i="4"/>
  <c r="B70" i="4"/>
  <c r="A70" i="4"/>
  <c r="C69" i="4"/>
  <c r="B69" i="4"/>
  <c r="A69" i="4"/>
  <c r="B68" i="4"/>
  <c r="A68" i="4"/>
  <c r="A67" i="4"/>
  <c r="A66" i="4"/>
  <c r="A65" i="4"/>
  <c r="A56" i="4"/>
  <c r="A55" i="4"/>
  <c r="A54" i="4"/>
  <c r="A53" i="4"/>
  <c r="J23" i="4"/>
  <c r="I23" i="4"/>
  <c r="A22" i="4"/>
  <c r="A21" i="4"/>
  <c r="A20" i="4"/>
  <c r="A19" i="4"/>
  <c r="D8" i="4"/>
  <c r="D7" i="4"/>
  <c r="J10" i="4" s="1"/>
  <c r="D5" i="4"/>
  <c r="D4" i="4"/>
  <c r="D3" i="4"/>
  <c r="D2" i="4"/>
  <c r="D1" i="4"/>
  <c r="D35" i="43"/>
  <c r="D26" i="43"/>
  <c r="A57" i="4" s="1"/>
  <c r="D19" i="43"/>
  <c r="E89" i="7"/>
  <c r="F89" i="7"/>
  <c r="G89" i="7"/>
  <c r="C10" i="43"/>
  <c r="C49" i="43"/>
  <c r="C38" i="43"/>
  <c r="H43" i="7"/>
  <c r="C30" i="43"/>
  <c r="C31" i="43"/>
  <c r="C39" i="43"/>
  <c r="C32" i="43"/>
  <c r="H50" i="7"/>
  <c r="H29" i="7"/>
  <c r="C35" i="43"/>
  <c r="C29" i="43"/>
  <c r="C34" i="43"/>
  <c r="H36" i="7"/>
  <c r="C33" i="43"/>
  <c r="J96" i="4"/>
  <c r="J97" i="4"/>
  <c r="J80" i="4"/>
  <c r="J81" i="4"/>
  <c r="J79" i="4"/>
  <c r="J71" i="4"/>
  <c r="J111" i="4"/>
  <c r="J110" i="4"/>
  <c r="J95" i="4"/>
  <c r="J68" i="4"/>
  <c r="J85" i="4"/>
  <c r="J115" i="4"/>
  <c r="J67" i="4"/>
  <c r="J65" i="4"/>
  <c r="J100" i="4"/>
  <c r="J94" i="4"/>
  <c r="J82" i="4"/>
  <c r="J109" i="4"/>
  <c r="J112" i="4"/>
  <c r="J66" i="4"/>
  <c r="I14" i="7" l="1"/>
  <c r="E11" i="7"/>
  <c r="J14" i="7"/>
  <c r="F11" i="7"/>
  <c r="B6" i="7"/>
  <c r="G11" i="7"/>
  <c r="H11" i="7"/>
  <c r="I11" i="7"/>
  <c r="E14" i="7"/>
  <c r="E10" i="7"/>
  <c r="J11" i="7"/>
  <c r="F14" i="7"/>
  <c r="F10" i="7"/>
  <c r="G14" i="7"/>
  <c r="G10" i="4"/>
  <c r="I10" i="4"/>
  <c r="H242" i="4"/>
  <c r="J208" i="4"/>
  <c r="H224" i="4"/>
  <c r="H234" i="4"/>
  <c r="H179" i="4"/>
  <c r="J192" i="4"/>
  <c r="H153" i="4"/>
  <c r="H146" i="4"/>
  <c r="H139" i="4"/>
  <c r="H132" i="4"/>
  <c r="H123" i="4"/>
  <c r="J107" i="4"/>
  <c r="J92" i="4"/>
  <c r="J77" i="4"/>
  <c r="J63" i="4"/>
  <c r="H52" i="4"/>
  <c r="H39" i="4"/>
  <c r="H28" i="4"/>
  <c r="F10" i="4"/>
  <c r="H18" i="4"/>
  <c r="H10" i="4"/>
  <c r="K10" i="4"/>
  <c r="D6" i="4"/>
  <c r="I50" i="7"/>
  <c r="I43" i="7"/>
  <c r="I36" i="7"/>
  <c r="I29" i="7"/>
  <c r="C25" i="43"/>
  <c r="E72" i="7"/>
  <c r="J30" i="7"/>
  <c r="F30" i="7"/>
  <c r="F29" i="7"/>
  <c r="G81" i="7"/>
  <c r="F80" i="7"/>
  <c r="G44" i="7"/>
  <c r="G43" i="7"/>
  <c r="H74" i="7"/>
  <c r="I74" i="7"/>
  <c r="E64" i="7"/>
  <c r="C22" i="43"/>
  <c r="E73" i="7"/>
  <c r="F37" i="7"/>
  <c r="G80" i="7"/>
  <c r="F81" i="7"/>
  <c r="H75" i="7"/>
  <c r="E80" i="7"/>
  <c r="E29" i="7"/>
  <c r="J72" i="7"/>
  <c r="J74" i="7"/>
  <c r="E21" i="7"/>
  <c r="J37" i="7"/>
  <c r="G50" i="7"/>
  <c r="F43" i="7"/>
  <c r="G72" i="7"/>
  <c r="E81" i="7"/>
  <c r="G74" i="7"/>
  <c r="F63" i="7"/>
  <c r="C26" i="43"/>
  <c r="E74" i="7"/>
  <c r="J44" i="7"/>
  <c r="G64" i="7"/>
  <c r="I30" i="7"/>
  <c r="G21" i="7"/>
  <c r="H44" i="7"/>
  <c r="G30" i="7"/>
  <c r="E75" i="7"/>
  <c r="J51" i="7"/>
  <c r="F51" i="7"/>
  <c r="F50" i="7"/>
  <c r="G63" i="7"/>
  <c r="G73" i="7"/>
  <c r="H37" i="7"/>
  <c r="I37" i="7"/>
  <c r="E36" i="7"/>
  <c r="E44" i="7"/>
  <c r="G29" i="7"/>
  <c r="E30" i="7"/>
  <c r="J29" i="7"/>
  <c r="G90" i="7"/>
  <c r="E43" i="7"/>
  <c r="F74" i="7"/>
  <c r="E90" i="7"/>
  <c r="E37" i="7"/>
  <c r="J36" i="7"/>
  <c r="J73" i="7"/>
  <c r="F73" i="7"/>
  <c r="F21" i="7"/>
  <c r="F90" i="7"/>
  <c r="G75" i="7"/>
  <c r="H51" i="7"/>
  <c r="I51" i="7"/>
  <c r="E50" i="7"/>
  <c r="I72" i="7"/>
  <c r="C14" i="43"/>
  <c r="C24" i="43"/>
  <c r="C23" i="43"/>
  <c r="E51" i="7"/>
  <c r="J50" i="7"/>
  <c r="J75" i="7"/>
  <c r="F75" i="7"/>
  <c r="F64" i="7"/>
  <c r="G37" i="7"/>
  <c r="G36" i="7"/>
  <c r="H73" i="7"/>
  <c r="I73" i="7"/>
  <c r="E63" i="7"/>
  <c r="F36" i="7"/>
  <c r="G51" i="7"/>
  <c r="I75" i="7"/>
  <c r="F44" i="7"/>
  <c r="H30" i="7"/>
  <c r="F72" i="7"/>
  <c r="I44" i="7"/>
  <c r="J43" i="7"/>
  <c r="H72" i="7"/>
  <c r="K198" i="4"/>
  <c r="K196" i="4"/>
  <c r="K197" i="4"/>
  <c r="K195" i="4"/>
  <c r="J198" i="4"/>
  <c r="J197" i="4"/>
  <c r="J196" i="4"/>
  <c r="J195" i="4"/>
  <c r="K203" i="4"/>
  <c r="K202" i="4"/>
  <c r="K201" i="4"/>
  <c r="K200" i="4"/>
  <c r="J203" i="4"/>
  <c r="J201" i="4"/>
  <c r="J202" i="4"/>
  <c r="J200" i="4"/>
  <c r="H125" i="4"/>
  <c r="H111" i="4"/>
  <c r="K100" i="4"/>
  <c r="F115" i="4"/>
  <c r="H46" i="4"/>
  <c r="H47" i="4"/>
  <c r="I79" i="4"/>
  <c r="H45" i="4"/>
  <c r="F80" i="4"/>
  <c r="G82" i="4"/>
  <c r="I82" i="4"/>
  <c r="K67" i="4"/>
  <c r="G80" i="4"/>
  <c r="K115" i="4"/>
  <c r="H55" i="4"/>
  <c r="I112" i="4"/>
  <c r="K109" i="4"/>
  <c r="H85" i="4"/>
  <c r="K111" i="4"/>
  <c r="H57" i="4"/>
  <c r="I80" i="4"/>
  <c r="H67" i="4"/>
  <c r="I68" i="4"/>
  <c r="K81" i="4"/>
  <c r="G81" i="4"/>
  <c r="H71" i="4"/>
  <c r="G85" i="4"/>
  <c r="I115" i="4"/>
  <c r="F112" i="4"/>
  <c r="H110" i="4"/>
  <c r="H41" i="4"/>
  <c r="H66" i="4"/>
  <c r="H31" i="4"/>
  <c r="I100" i="4"/>
  <c r="K96" i="4"/>
  <c r="I97" i="4"/>
  <c r="F95" i="4"/>
  <c r="H42" i="4"/>
  <c r="H34" i="4"/>
  <c r="H81" i="4"/>
  <c r="G97" i="4"/>
  <c r="F100" i="4"/>
  <c r="H30" i="4"/>
  <c r="K94" i="4"/>
  <c r="K80" i="4"/>
  <c r="G66" i="4"/>
  <c r="G67" i="4"/>
  <c r="H82" i="4"/>
  <c r="H80" i="4"/>
  <c r="F68" i="4"/>
  <c r="H44" i="4"/>
  <c r="I95" i="4"/>
  <c r="F97" i="4"/>
  <c r="H43" i="4"/>
  <c r="I66" i="4"/>
  <c r="H115" i="4"/>
  <c r="I109" i="4"/>
  <c r="I111" i="4"/>
  <c r="I85" i="4"/>
  <c r="H100" i="4"/>
  <c r="H22" i="4"/>
  <c r="H33" i="4"/>
  <c r="I71" i="4"/>
  <c r="H96" i="4"/>
  <c r="H40" i="4"/>
  <c r="F66" i="4"/>
  <c r="H32" i="4"/>
  <c r="F109" i="4"/>
  <c r="G68" i="4"/>
  <c r="H29" i="4"/>
  <c r="K95" i="4"/>
  <c r="G96" i="4"/>
  <c r="F67" i="4"/>
  <c r="H54" i="4"/>
  <c r="H97" i="4"/>
  <c r="I67" i="4"/>
  <c r="H53" i="4"/>
  <c r="H20" i="4"/>
  <c r="K110" i="4"/>
  <c r="G71" i="4"/>
  <c r="F110" i="4"/>
  <c r="K71" i="4"/>
  <c r="K66" i="4"/>
  <c r="K112" i="4"/>
  <c r="K79" i="4"/>
  <c r="I96" i="4"/>
  <c r="H21" i="4"/>
  <c r="F94" i="4"/>
  <c r="H109" i="4"/>
  <c r="H112" i="4"/>
  <c r="K65" i="4"/>
  <c r="F111" i="4"/>
  <c r="G111" i="4"/>
  <c r="F71" i="4"/>
  <c r="G65" i="4"/>
  <c r="I65" i="4"/>
  <c r="G95" i="4"/>
  <c r="F96" i="4"/>
  <c r="G115" i="4"/>
  <c r="G110" i="4"/>
  <c r="I94" i="4"/>
  <c r="H79" i="4"/>
  <c r="G79" i="4"/>
  <c r="K97" i="4"/>
  <c r="H68" i="4"/>
  <c r="I110" i="4"/>
  <c r="G100" i="4"/>
  <c r="H19" i="4"/>
  <c r="G112" i="4"/>
  <c r="K82" i="4"/>
  <c r="K85" i="4"/>
  <c r="I81" i="4"/>
  <c r="H94" i="4"/>
  <c r="H95" i="4"/>
  <c r="G94" i="4"/>
  <c r="F85" i="4"/>
  <c r="G109" i="4"/>
  <c r="H56" i="4"/>
  <c r="H65" i="4"/>
  <c r="F65" i="4"/>
  <c r="F79" i="4"/>
  <c r="K68" i="4"/>
  <c r="F81" i="4"/>
  <c r="F82" i="4"/>
  <c r="I49" i="7" l="1"/>
  <c r="I42" i="7"/>
  <c r="I35" i="7"/>
  <c r="I28" i="7"/>
  <c r="H49" i="7"/>
  <c r="H42" i="7"/>
  <c r="H35" i="7"/>
  <c r="H28" i="7"/>
  <c r="G49" i="7"/>
  <c r="G42" i="7"/>
  <c r="G35" i="7"/>
  <c r="G28" i="7"/>
  <c r="F49" i="7"/>
  <c r="F42" i="7"/>
  <c r="F35" i="7"/>
  <c r="F28" i="7"/>
  <c r="J49" i="7"/>
  <c r="J42" i="7"/>
  <c r="J35" i="7"/>
  <c r="J28" i="7"/>
  <c r="E49" i="7"/>
  <c r="E42" i="7"/>
  <c r="E35" i="7"/>
  <c r="E28" i="7"/>
  <c r="F7" i="4"/>
  <c r="G7" i="4"/>
  <c r="H7" i="4"/>
  <c r="H23" i="4"/>
  <c r="H58" i="4"/>
  <c r="H124" i="4" s="1"/>
  <c r="F182" i="4"/>
  <c r="F181" i="4"/>
  <c r="H182" i="4"/>
  <c r="H181" i="4"/>
  <c r="G182" i="4"/>
  <c r="G181" i="4"/>
  <c r="G146" i="4"/>
  <c r="I146" i="4"/>
  <c r="J146" i="4" s="1"/>
  <c r="K146" i="4" s="1"/>
  <c r="I179" i="4"/>
  <c r="J179" i="4" s="1"/>
  <c r="K179" i="4" s="1"/>
  <c r="G179" i="4"/>
  <c r="F179" i="4" s="1"/>
  <c r="G18" i="4"/>
  <c r="I18" i="4"/>
  <c r="J18" i="4" s="1"/>
  <c r="K18" i="4" s="1"/>
  <c r="L107" i="4"/>
  <c r="N107" i="4" s="1"/>
  <c r="P107" i="4" s="1"/>
  <c r="H107" i="4"/>
  <c r="F107" i="4" s="1"/>
  <c r="G234" i="4"/>
  <c r="F234" i="4" s="1"/>
  <c r="I234" i="4"/>
  <c r="J234" i="4" s="1"/>
  <c r="K234" i="4" s="1"/>
  <c r="I224" i="4"/>
  <c r="J224" i="4" s="1"/>
  <c r="K224" i="4" s="1"/>
  <c r="G224" i="4"/>
  <c r="F224" i="4" s="1"/>
  <c r="G52" i="4"/>
  <c r="I52" i="4"/>
  <c r="J52" i="4" s="1"/>
  <c r="K52" i="4" s="1"/>
  <c r="I123" i="4"/>
  <c r="J123" i="4" s="1"/>
  <c r="K123" i="4" s="1"/>
  <c r="G123" i="4"/>
  <c r="G28" i="4"/>
  <c r="I28" i="4"/>
  <c r="J28" i="4" s="1"/>
  <c r="K28" i="4" s="1"/>
  <c r="G132" i="4"/>
  <c r="I132" i="4"/>
  <c r="J132" i="4" s="1"/>
  <c r="K132" i="4" s="1"/>
  <c r="L208" i="4"/>
  <c r="N208" i="4" s="1"/>
  <c r="P208" i="4" s="1"/>
  <c r="H208" i="4"/>
  <c r="F208" i="4" s="1"/>
  <c r="L77" i="4"/>
  <c r="N77" i="4" s="1"/>
  <c r="P77" i="4" s="1"/>
  <c r="H77" i="4"/>
  <c r="F77" i="4" s="1"/>
  <c r="I39" i="4"/>
  <c r="J39" i="4" s="1"/>
  <c r="K39" i="4" s="1"/>
  <c r="G39" i="4"/>
  <c r="I139" i="4"/>
  <c r="J139" i="4" s="1"/>
  <c r="K139" i="4" s="1"/>
  <c r="G139" i="4"/>
  <c r="F139" i="4" s="1"/>
  <c r="I242" i="4"/>
  <c r="J242" i="4" s="1"/>
  <c r="K242" i="4" s="1"/>
  <c r="G242" i="4"/>
  <c r="F242" i="4" s="1"/>
  <c r="H192" i="4"/>
  <c r="L192" i="4"/>
  <c r="N192" i="4" s="1"/>
  <c r="P192" i="4" s="1"/>
  <c r="K8" i="4"/>
  <c r="J8" i="4"/>
  <c r="I8" i="4"/>
  <c r="H8" i="4"/>
  <c r="G8" i="4"/>
  <c r="F8" i="4"/>
  <c r="H63" i="4"/>
  <c r="F63" i="4" s="1"/>
  <c r="L63" i="4"/>
  <c r="N63" i="4" s="1"/>
  <c r="P63" i="4" s="1"/>
  <c r="I153" i="4"/>
  <c r="J153" i="4" s="1"/>
  <c r="K153" i="4" s="1"/>
  <c r="G153" i="4"/>
  <c r="F153" i="4" s="1"/>
  <c r="H92" i="4"/>
  <c r="F92" i="4" s="1"/>
  <c r="L92" i="4"/>
  <c r="N92" i="4" s="1"/>
  <c r="P92" i="4" s="1"/>
  <c r="H84" i="4"/>
  <c r="G20" i="4"/>
  <c r="I117" i="4"/>
  <c r="G21" i="4"/>
  <c r="F156" i="4"/>
  <c r="G113" i="4"/>
  <c r="G84" i="4"/>
  <c r="G98" i="4"/>
  <c r="F235" i="4"/>
  <c r="H69" i="4"/>
  <c r="I83" i="4"/>
  <c r="J72" i="4"/>
  <c r="K99" i="4"/>
  <c r="G173" i="4"/>
  <c r="H114" i="4"/>
  <c r="H70" i="4"/>
  <c r="G168" i="4"/>
  <c r="G69" i="4"/>
  <c r="I116" i="4"/>
  <c r="F165" i="4"/>
  <c r="J101" i="4"/>
  <c r="F84" i="4"/>
  <c r="G34" i="4"/>
  <c r="H235" i="4"/>
  <c r="K87" i="4"/>
  <c r="J116" i="4"/>
  <c r="H169" i="4"/>
  <c r="F164" i="4"/>
  <c r="H72" i="4"/>
  <c r="G116" i="4"/>
  <c r="G56" i="4"/>
  <c r="G32" i="4"/>
  <c r="J86" i="4"/>
  <c r="G156" i="4"/>
  <c r="K117" i="4"/>
  <c r="K98" i="4"/>
  <c r="H168" i="4"/>
  <c r="J87" i="4"/>
  <c r="G161" i="4"/>
  <c r="I72" i="4"/>
  <c r="F116" i="4"/>
  <c r="H157" i="4"/>
  <c r="K101" i="4"/>
  <c r="J113" i="4"/>
  <c r="G114" i="4"/>
  <c r="G125" i="4"/>
  <c r="J114" i="4"/>
  <c r="H102" i="4"/>
  <c r="J70" i="4"/>
  <c r="I114" i="4"/>
  <c r="G19" i="4"/>
  <c r="G22" i="4"/>
  <c r="J73" i="4"/>
  <c r="G46" i="4"/>
  <c r="H101" i="4"/>
  <c r="G31" i="4"/>
  <c r="J102" i="4"/>
  <c r="G53" i="4"/>
  <c r="J69" i="4"/>
  <c r="G164" i="4"/>
  <c r="F69" i="4"/>
  <c r="H165" i="4"/>
  <c r="H117" i="4"/>
  <c r="G33" i="4"/>
  <c r="F114" i="4"/>
  <c r="H156" i="4"/>
  <c r="G55" i="4"/>
  <c r="H160" i="4"/>
  <c r="H83" i="4"/>
  <c r="G45" i="4"/>
  <c r="F86" i="4"/>
  <c r="G157" i="4"/>
  <c r="F168" i="4"/>
  <c r="G41" i="4"/>
  <c r="G160" i="4"/>
  <c r="F87" i="4"/>
  <c r="G29" i="4"/>
  <c r="H161" i="4"/>
  <c r="I73" i="4"/>
  <c r="K113" i="4"/>
  <c r="F117" i="4"/>
  <c r="I113" i="4"/>
  <c r="I102" i="4"/>
  <c r="H113" i="4"/>
  <c r="K114" i="4"/>
  <c r="K116" i="4"/>
  <c r="G235" i="4"/>
  <c r="F157" i="4"/>
  <c r="K70" i="4"/>
  <c r="G43" i="4"/>
  <c r="G54" i="4"/>
  <c r="F236" i="4"/>
  <c r="I99" i="4"/>
  <c r="J84" i="4"/>
  <c r="I101" i="4"/>
  <c r="K83" i="4"/>
  <c r="G87" i="4"/>
  <c r="F237" i="4"/>
  <c r="H99" i="4"/>
  <c r="G30" i="4"/>
  <c r="H236" i="4"/>
  <c r="H73" i="4"/>
  <c r="J99" i="4"/>
  <c r="F173" i="4"/>
  <c r="H172" i="4"/>
  <c r="F172" i="4"/>
  <c r="K73" i="4"/>
  <c r="H116" i="4"/>
  <c r="G237" i="4"/>
  <c r="K84" i="4"/>
  <c r="K86" i="4"/>
  <c r="H86" i="4"/>
  <c r="F98" i="4"/>
  <c r="G70" i="4"/>
  <c r="I84" i="4"/>
  <c r="G86" i="4"/>
  <c r="F70" i="4"/>
  <c r="G102" i="4"/>
  <c r="F169" i="4"/>
  <c r="G236" i="4"/>
  <c r="I70" i="4"/>
  <c r="I87" i="4"/>
  <c r="G99" i="4"/>
  <c r="F73" i="4"/>
  <c r="G169" i="4"/>
  <c r="F72" i="4"/>
  <c r="J83" i="4"/>
  <c r="K69" i="4"/>
  <c r="G40" i="4"/>
  <c r="G165" i="4"/>
  <c r="H237" i="4"/>
  <c r="H98" i="4"/>
  <c r="I98" i="4"/>
  <c r="F160" i="4"/>
  <c r="G83" i="4"/>
  <c r="G73" i="4"/>
  <c r="F83" i="4"/>
  <c r="G47" i="4"/>
  <c r="I69" i="4"/>
  <c r="J117" i="4"/>
  <c r="H164" i="4"/>
  <c r="G101" i="4"/>
  <c r="I86" i="4"/>
  <c r="G172" i="4"/>
  <c r="F113" i="4"/>
  <c r="G72" i="4"/>
  <c r="G44" i="4"/>
  <c r="G117" i="4"/>
  <c r="J98" i="4"/>
  <c r="F99" i="4"/>
  <c r="H173" i="4"/>
  <c r="K72" i="4"/>
  <c r="F161" i="4"/>
  <c r="F101" i="4"/>
  <c r="G57" i="4"/>
  <c r="K102" i="4"/>
  <c r="F102" i="4"/>
  <c r="G42" i="4"/>
  <c r="H87" i="4"/>
  <c r="I198" i="4"/>
  <c r="I197" i="4"/>
  <c r="I196" i="4"/>
  <c r="I195" i="4"/>
  <c r="H196" i="4"/>
  <c r="H198" i="4"/>
  <c r="H197" i="4"/>
  <c r="H195" i="4"/>
  <c r="I203" i="4"/>
  <c r="I202" i="4"/>
  <c r="I201" i="4"/>
  <c r="I200" i="4"/>
  <c r="H202" i="4"/>
  <c r="H203" i="4"/>
  <c r="H201" i="4"/>
  <c r="H200" i="4"/>
  <c r="F183" i="4" l="1"/>
  <c r="G58" i="4"/>
  <c r="G124" i="4" s="1"/>
  <c r="G23" i="4"/>
  <c r="G183" i="4"/>
  <c r="H183" i="4"/>
  <c r="F123" i="4"/>
  <c r="F192" i="4"/>
  <c r="F52" i="4"/>
  <c r="F18" i="4"/>
  <c r="F132" i="4"/>
  <c r="F39" i="4"/>
  <c r="F28" i="4"/>
  <c r="F146" i="4"/>
  <c r="H42" i="66"/>
  <c r="G42" i="66"/>
  <c r="F42" i="66"/>
  <c r="E42" i="66"/>
  <c r="D42" i="66"/>
  <c r="C42" i="66"/>
  <c r="H35" i="66"/>
  <c r="G35" i="66"/>
  <c r="F35" i="66"/>
  <c r="E35" i="66"/>
  <c r="D35" i="66"/>
  <c r="C35" i="66"/>
  <c r="V1" i="43"/>
  <c r="F31" i="4"/>
  <c r="F57" i="4"/>
  <c r="F29" i="4"/>
  <c r="F197" i="4"/>
  <c r="F202" i="4"/>
  <c r="G202" i="4"/>
  <c r="F55" i="4"/>
  <c r="F19" i="4"/>
  <c r="F56" i="4"/>
  <c r="F32" i="4"/>
  <c r="G197" i="4"/>
  <c r="F46" i="4"/>
  <c r="F22" i="4"/>
  <c r="F43" i="4"/>
  <c r="F196" i="4"/>
  <c r="F201" i="4"/>
  <c r="F20" i="4"/>
  <c r="F30" i="4"/>
  <c r="F21" i="4"/>
  <c r="F45" i="4"/>
  <c r="G196" i="4"/>
  <c r="G201" i="4"/>
  <c r="F40" i="4"/>
  <c r="F33" i="4"/>
  <c r="F47" i="4"/>
  <c r="F125" i="4"/>
  <c r="F195" i="4"/>
  <c r="F200" i="4"/>
  <c r="F54" i="4"/>
  <c r="G198" i="4"/>
  <c r="F44" i="4"/>
  <c r="F42" i="4"/>
  <c r="F41" i="4"/>
  <c r="G195" i="4"/>
  <c r="G200" i="4"/>
  <c r="F34" i="4"/>
  <c r="F53" i="4"/>
  <c r="F198" i="4"/>
  <c r="F203" i="4"/>
  <c r="G203" i="4"/>
  <c r="F23" i="4" l="1"/>
  <c r="F58" i="4"/>
  <c r="F124" i="4" s="1"/>
  <c r="B2" i="43"/>
  <c r="C16" i="43"/>
  <c r="C15" i="43"/>
  <c r="C17" i="43"/>
  <c r="C45" i="43"/>
  <c r="C42" i="43"/>
  <c r="C13" i="43"/>
  <c r="C46" i="43"/>
  <c r="C44" i="43"/>
  <c r="C50" i="43"/>
  <c r="C47" i="43"/>
  <c r="C53" i="43"/>
  <c r="C52" i="43"/>
  <c r="C51" i="43"/>
  <c r="C43" i="43"/>
  <c r="C48" i="43"/>
  <c r="B8" i="66" l="1"/>
  <c r="B7" i="66"/>
  <c r="B5" i="66"/>
  <c r="B4" i="66"/>
  <c r="B3" i="66"/>
  <c r="B2" i="66"/>
  <c r="B1" i="66"/>
  <c r="B6" i="66" l="1"/>
  <c r="E38" i="66"/>
  <c r="E29" i="66"/>
  <c r="E15" i="66"/>
  <c r="E47" i="66"/>
  <c r="E24" i="66"/>
  <c r="D24" i="66" l="1"/>
  <c r="C24" i="66" s="1"/>
  <c r="F24" i="66"/>
  <c r="G24" i="66" s="1"/>
  <c r="H24" i="66" s="1"/>
  <c r="F47" i="66"/>
  <c r="G47" i="66" s="1"/>
  <c r="H47" i="66" s="1"/>
  <c r="D47" i="66"/>
  <c r="C47" i="66" s="1"/>
  <c r="F15" i="66"/>
  <c r="G15" i="66" s="1"/>
  <c r="H15" i="66" s="1"/>
  <c r="D15" i="66"/>
  <c r="C15" i="66" s="1"/>
  <c r="D29" i="66"/>
  <c r="C29" i="66" s="1"/>
  <c r="F29" i="66"/>
  <c r="G29" i="66" s="1"/>
  <c r="H29" i="66" s="1"/>
  <c r="F38" i="66"/>
  <c r="G38" i="66" s="1"/>
  <c r="H38" i="66" s="1"/>
  <c r="D38" i="66"/>
  <c r="C38" i="6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Olivier RONDEAU</author>
    <author>Anthony TARLE</author>
  </authors>
  <commentList>
    <comment ref="C13" authorId="0" shapeId="0" xr:uid="{00000000-0006-0000-0000-000002000000}">
      <text>
        <r>
          <rPr>
            <b/>
            <sz val="9"/>
            <color indexed="81"/>
            <rFont val="Tahoma"/>
            <family val="2"/>
          </rPr>
          <t>Assistant Volet Office</t>
        </r>
      </text>
    </comment>
    <comment ref="C14" authorId="0" shapeId="0" xr:uid="{00000000-0006-0000-0000-000003000000}">
      <text>
        <r>
          <rPr>
            <b/>
            <sz val="9"/>
            <color indexed="81"/>
            <rFont val="Tahoma"/>
            <family val="2"/>
          </rPr>
          <t>Assistant Volet Office</t>
        </r>
      </text>
    </comment>
    <comment ref="C15" authorId="0" shapeId="0" xr:uid="{00000000-0006-0000-0000-000004000000}">
      <text>
        <r>
          <rPr>
            <b/>
            <sz val="9"/>
            <color indexed="81"/>
            <rFont val="Tahoma"/>
            <family val="2"/>
          </rPr>
          <t>Assistant Volet Office</t>
        </r>
      </text>
    </comment>
    <comment ref="C16" authorId="0" shapeId="0" xr:uid="{00000000-0006-0000-0000-000005000000}">
      <text>
        <r>
          <rPr>
            <b/>
            <sz val="9"/>
            <color indexed="81"/>
            <rFont val="Tahoma"/>
            <family val="2"/>
          </rPr>
          <t>Assistant Volet Office</t>
        </r>
      </text>
    </comment>
    <comment ref="C17" authorId="0" shapeId="0" xr:uid="{00000000-0006-0000-0000-000006000000}">
      <text>
        <r>
          <rPr>
            <b/>
            <sz val="9"/>
            <color indexed="81"/>
            <rFont val="Tahoma"/>
            <family val="2"/>
          </rPr>
          <t>Assistant Volet Office</t>
        </r>
      </text>
    </comment>
    <comment ref="C22" authorId="0" shapeId="0" xr:uid="{B320B7C6-728D-4306-A0A3-728A5452776F}">
      <text>
        <r>
          <rPr>
            <b/>
            <sz val="9"/>
            <color indexed="81"/>
            <rFont val="Tahoma"/>
            <family val="2"/>
          </rPr>
          <t>Assistant Volet Office</t>
        </r>
      </text>
    </comment>
    <comment ref="C23" authorId="0" shapeId="0" xr:uid="{9C64FD2B-19F1-43C9-89B5-840A8F3CB641}">
      <text>
        <r>
          <rPr>
            <b/>
            <sz val="9"/>
            <color indexed="81"/>
            <rFont val="Tahoma"/>
            <family val="2"/>
          </rPr>
          <t>Assistant Volet Office</t>
        </r>
      </text>
    </comment>
    <comment ref="C24" authorId="0" shapeId="0" xr:uid="{939E02A7-6ACB-445E-B082-A113BDC2F503}">
      <text>
        <r>
          <rPr>
            <b/>
            <sz val="9"/>
            <color indexed="81"/>
            <rFont val="Tahoma"/>
            <family val="2"/>
          </rPr>
          <t>Assistant Volet Office</t>
        </r>
      </text>
    </comment>
    <comment ref="C25" authorId="0" shapeId="0" xr:uid="{A9B9542C-BF52-41C2-A881-4C8DC3CD5AAD}">
      <text>
        <r>
          <rPr>
            <b/>
            <sz val="9"/>
            <color indexed="81"/>
            <rFont val="Tahoma"/>
            <family val="2"/>
          </rPr>
          <t>Assistant Volet Office</t>
        </r>
      </text>
    </comment>
    <comment ref="C26" authorId="0" shapeId="0" xr:uid="{8E998540-16DD-4FCD-B545-1C58559B621D}">
      <text>
        <r>
          <rPr>
            <b/>
            <sz val="9"/>
            <color indexed="81"/>
            <rFont val="Tahoma"/>
            <family val="2"/>
          </rPr>
          <t>Assistant Volet Office</t>
        </r>
      </text>
    </comment>
    <comment ref="C29" authorId="0" shapeId="0" xr:uid="{3E5EC140-01A7-4905-AD7C-08E344341A66}">
      <text>
        <r>
          <rPr>
            <b/>
            <sz val="9"/>
            <color indexed="81"/>
            <rFont val="Tahoma"/>
            <family val="2"/>
          </rPr>
          <t>Assistant Volet Office</t>
        </r>
      </text>
    </comment>
    <comment ref="C30" authorId="0" shapeId="0" xr:uid="{D4E326A5-80EF-456E-9DD6-5C2075D54836}">
      <text>
        <r>
          <rPr>
            <b/>
            <sz val="9"/>
            <color indexed="81"/>
            <rFont val="Tahoma"/>
            <family val="2"/>
          </rPr>
          <t>Assistant Volet Office</t>
        </r>
      </text>
    </comment>
    <comment ref="C31" authorId="0" shapeId="0" xr:uid="{480A4E6F-1329-4004-A792-D9523537CC37}">
      <text>
        <r>
          <rPr>
            <b/>
            <sz val="9"/>
            <color indexed="81"/>
            <rFont val="Tahoma"/>
            <family val="2"/>
          </rPr>
          <t>Assistant Volet Office</t>
        </r>
      </text>
    </comment>
    <comment ref="C32" authorId="1" shapeId="0" xr:uid="{E096D75D-538C-47A4-BFB1-8532A57CBEE8}">
      <text>
        <r>
          <rPr>
            <b/>
            <sz val="9"/>
            <color indexed="81"/>
            <rFont val="Tahoma"/>
            <family val="2"/>
          </rPr>
          <t>Assistant Filtre</t>
        </r>
      </text>
    </comment>
    <comment ref="C33" authorId="1" shapeId="0" xr:uid="{8E580724-EC69-4ABA-8427-93BFBF5F66BF}">
      <text>
        <r>
          <rPr>
            <b/>
            <sz val="9"/>
            <color indexed="81"/>
            <rFont val="Tahoma"/>
            <family val="2"/>
          </rPr>
          <t>Assistant Filtre</t>
        </r>
      </text>
    </comment>
    <comment ref="C34" authorId="1" shapeId="0" xr:uid="{438EEBAD-4F55-4B7E-B057-36C4E0CBBAF9}">
      <text>
        <r>
          <rPr>
            <b/>
            <sz val="9"/>
            <color indexed="81"/>
            <rFont val="Tahoma"/>
            <family val="2"/>
          </rPr>
          <t>Assistant Filtre</t>
        </r>
      </text>
    </comment>
    <comment ref="C35" authorId="0" shapeId="0" xr:uid="{6D39BADE-10F3-4359-A165-6C681AB8ED1C}">
      <text>
        <r>
          <rPr>
            <b/>
            <sz val="9"/>
            <color indexed="81"/>
            <rFont val="Tahoma"/>
            <family val="2"/>
          </rPr>
          <t>Assistant Volet Office</t>
        </r>
      </text>
    </comment>
    <comment ref="C38" authorId="0" shapeId="0" xr:uid="{B16D5BB4-8B79-476A-93FB-4CC379BE975F}">
      <text>
        <r>
          <rPr>
            <b/>
            <sz val="9"/>
            <color indexed="81"/>
            <rFont val="Tahoma"/>
            <family val="2"/>
          </rPr>
          <t>Assistant Volet Office</t>
        </r>
      </text>
    </comment>
    <comment ref="C39" authorId="0" shapeId="0" xr:uid="{BA1DDADA-26A1-47C0-9492-B2B8964681FF}">
      <text>
        <r>
          <rPr>
            <b/>
            <sz val="9"/>
            <color indexed="81"/>
            <rFont val="Tahoma"/>
            <family val="2"/>
          </rPr>
          <t>Assistant Volet Office</t>
        </r>
      </text>
    </comment>
    <comment ref="C42" authorId="1" shapeId="0" xr:uid="{BC0781A4-5F62-4CB5-9B9D-B8F2C7BE9989}">
      <text>
        <r>
          <rPr>
            <b/>
            <sz val="9"/>
            <color indexed="81"/>
            <rFont val="Tahoma"/>
            <family val="2"/>
          </rPr>
          <t>Assistant Volet Office</t>
        </r>
      </text>
    </comment>
    <comment ref="C43" authorId="1" shapeId="0" xr:uid="{7F7D9F1E-B204-4F2E-8F8A-C6A583ED188F}">
      <text>
        <r>
          <rPr>
            <b/>
            <sz val="9"/>
            <color indexed="81"/>
            <rFont val="Tahoma"/>
            <family val="2"/>
          </rPr>
          <t>Assistant Filtre</t>
        </r>
      </text>
    </comment>
    <comment ref="C44" authorId="1" shapeId="0" xr:uid="{D1A53812-BBFB-41F3-93CF-3A2CD2413D2A}">
      <text>
        <r>
          <rPr>
            <b/>
            <sz val="9"/>
            <color indexed="81"/>
            <rFont val="Tahoma"/>
            <family val="2"/>
          </rPr>
          <t>Assistant Filtre</t>
        </r>
      </text>
    </comment>
    <comment ref="C45" authorId="1" shapeId="0" xr:uid="{1F78E784-2FB2-40B7-AEF8-15503518DE6D}">
      <text>
        <r>
          <rPr>
            <b/>
            <sz val="9"/>
            <color indexed="81"/>
            <rFont val="Tahoma"/>
            <family val="2"/>
          </rPr>
          <t>Assistant Filtre</t>
        </r>
      </text>
    </comment>
    <comment ref="C46" authorId="1" shapeId="0" xr:uid="{5765D9BE-5FFF-4D11-B6B5-AC1FF1F95A7D}">
      <text>
        <r>
          <rPr>
            <b/>
            <sz val="9"/>
            <color indexed="81"/>
            <rFont val="Tahoma"/>
            <family val="2"/>
          </rPr>
          <t>Assistant Filtre</t>
        </r>
      </text>
    </comment>
    <comment ref="C47" authorId="1" shapeId="0" xr:uid="{F87091F8-C1AC-430E-9DDC-DA585A4C7162}">
      <text>
        <r>
          <rPr>
            <b/>
            <sz val="9"/>
            <color indexed="81"/>
            <rFont val="Tahoma"/>
            <family val="2"/>
          </rPr>
          <t>Assistant Filtre</t>
        </r>
      </text>
    </comment>
    <comment ref="C48" authorId="1" shapeId="0" xr:uid="{FAEE228F-4A60-48E5-AC49-1CF2755147C9}">
      <text>
        <r>
          <rPr>
            <b/>
            <sz val="9"/>
            <color indexed="81"/>
            <rFont val="Tahoma"/>
            <family val="2"/>
          </rPr>
          <t>Assistant Filtre</t>
        </r>
      </text>
    </comment>
    <comment ref="C49" authorId="1" shapeId="0" xr:uid="{7438F741-8917-448F-A5F8-0E7239206517}">
      <text>
        <r>
          <rPr>
            <b/>
            <sz val="9"/>
            <color indexed="81"/>
            <rFont val="Tahoma"/>
            <family val="2"/>
          </rPr>
          <t>Assistant Filtre</t>
        </r>
      </text>
    </comment>
    <comment ref="C50" authorId="1" shapeId="0" xr:uid="{42823262-7751-4228-88A8-1656D45BB4BD}">
      <text>
        <r>
          <rPr>
            <b/>
            <sz val="9"/>
            <color indexed="81"/>
            <rFont val="Tahoma"/>
            <family val="2"/>
          </rPr>
          <t>Assistant Volet Office</t>
        </r>
      </text>
    </comment>
    <comment ref="C51" authorId="1" shapeId="0" xr:uid="{4BD92A70-8B3C-468B-9298-D30A3E032589}">
      <text>
        <r>
          <rPr>
            <b/>
            <sz val="9"/>
            <color indexed="81"/>
            <rFont val="Tahoma"/>
            <family val="2"/>
          </rPr>
          <t>Assistant Volet Office</t>
        </r>
      </text>
    </comment>
    <comment ref="C52" authorId="1" shapeId="0" xr:uid="{38C95431-92D4-4A94-8A07-0E64CF82596D}">
      <text>
        <r>
          <rPr>
            <b/>
            <sz val="9"/>
            <color indexed="81"/>
            <rFont val="Tahoma"/>
            <family val="2"/>
          </rPr>
          <t>Assistant Volet Office</t>
        </r>
      </text>
    </comment>
    <comment ref="C53" authorId="1" shapeId="0" xr:uid="{3324266C-AD1F-4D5C-B2B6-C971E496D448}">
      <text>
        <r>
          <rPr>
            <b/>
            <sz val="9"/>
            <color indexed="81"/>
            <rFont val="Tahoma"/>
            <family val="2"/>
          </rPr>
          <t>Assistant Volet Office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C15" authorId="0" shapeId="0" xr:uid="{64F27614-BF6F-487E-A515-C1039280AB1B}">
      <text>
        <r>
          <rPr>
            <b/>
            <sz val="9"/>
            <color indexed="81"/>
            <rFont val="Tahoma"/>
            <family val="2"/>
          </rPr>
          <t>Assistant Filtre</t>
        </r>
      </text>
    </comment>
    <comment ref="C23" authorId="0" shapeId="0" xr:uid="{37B88243-F50F-4E08-A895-FDD503C04640}">
      <text>
        <r>
          <rPr>
            <b/>
            <sz val="9"/>
            <color indexed="81"/>
            <rFont val="Tahoma"/>
            <family val="2"/>
          </rPr>
          <t>Assistant Filtre</t>
        </r>
      </text>
    </comment>
    <comment ref="C24" authorId="0" shapeId="0" xr:uid="{144F8D02-6FF5-4CFD-B6AE-5C3F7BED6F86}">
      <text>
        <r>
          <rPr>
            <b/>
            <sz val="9"/>
            <color indexed="81"/>
            <rFont val="Tahoma"/>
            <family val="2"/>
          </rPr>
          <t>Assistant Filtre</t>
        </r>
      </text>
    </comment>
    <comment ref="C25" authorId="0" shapeId="0" xr:uid="{304420FD-77C3-4B08-9A37-FA5A17694903}">
      <text>
        <r>
          <rPr>
            <b/>
            <sz val="9"/>
            <color indexed="81"/>
            <rFont val="Tahoma"/>
            <family val="2"/>
          </rPr>
          <t>Assistant Filtre</t>
        </r>
      </text>
    </comment>
    <comment ref="C26" authorId="0" shapeId="0" xr:uid="{6469DA19-7153-4F74-B10F-868030EF0A8C}">
      <text>
        <r>
          <rPr>
            <b/>
            <sz val="9"/>
            <color indexed="81"/>
            <rFont val="Tahoma"/>
            <family val="2"/>
          </rPr>
          <t>Assistant Filtre</t>
        </r>
      </text>
    </comment>
    <comment ref="C27" authorId="0" shapeId="0" xr:uid="{56842E4A-993A-40E7-9316-7D71AFCAEF73}">
      <text>
        <r>
          <rPr>
            <b/>
            <sz val="9"/>
            <color indexed="81"/>
            <rFont val="Tahoma"/>
            <family val="2"/>
          </rPr>
          <t>Assistant Filtre</t>
        </r>
      </text>
    </comment>
    <comment ref="C30" authorId="0" shapeId="0" xr:uid="{B387F350-9320-4691-81F9-1BA60B6A548D}">
      <text>
        <r>
          <rPr>
            <b/>
            <sz val="9"/>
            <color indexed="81"/>
            <rFont val="Tahoma"/>
            <family val="2"/>
          </rPr>
          <t>Assistant Filtre</t>
        </r>
      </text>
    </comment>
    <comment ref="C31" authorId="0" shapeId="0" xr:uid="{6E66391A-07E7-4DF3-B0FA-CB4FEE3922B4}">
      <text>
        <r>
          <rPr>
            <b/>
            <sz val="9"/>
            <color indexed="81"/>
            <rFont val="Tahoma"/>
            <family val="2"/>
          </rPr>
          <t>Assistant Filtre</t>
        </r>
      </text>
    </comment>
    <comment ref="C32" authorId="0" shapeId="0" xr:uid="{C2950B50-6EEA-4BA9-ADF7-D1F7C2781663}">
      <text>
        <r>
          <rPr>
            <b/>
            <sz val="9"/>
            <color indexed="81"/>
            <rFont val="Tahoma"/>
            <family val="2"/>
          </rPr>
          <t>Assistant Filtre</t>
        </r>
      </text>
    </comment>
    <comment ref="C33" authorId="0" shapeId="0" xr:uid="{3C44B762-05B2-4DD0-A2D0-2CBD1A34AEAA}">
      <text>
        <r>
          <rPr>
            <b/>
            <sz val="9"/>
            <color indexed="81"/>
            <rFont val="Tahoma"/>
            <family val="2"/>
          </rPr>
          <t>Assistant Filtre</t>
        </r>
      </text>
    </comment>
    <comment ref="C34" authorId="0" shapeId="0" xr:uid="{95BFBD3A-BB52-4ECC-BA84-13ACD8D7AF35}">
      <text>
        <r>
          <rPr>
            <b/>
            <sz val="9"/>
            <color indexed="81"/>
            <rFont val="Tahoma"/>
            <family val="2"/>
          </rPr>
          <t>Assistant Filtre</t>
        </r>
      </text>
    </comment>
    <comment ref="C35" authorId="0" shapeId="0" xr:uid="{2030D0CE-2767-461C-AEBF-84ACA009D3FC}">
      <text>
        <r>
          <rPr>
            <b/>
            <sz val="9"/>
            <color indexed="81"/>
            <rFont val="Tahoma"/>
            <family val="2"/>
          </rPr>
          <t>Assistant Filtre</t>
        </r>
      </text>
    </comment>
    <comment ref="C36" authorId="0" shapeId="0" xr:uid="{DC2C3B95-E50B-4BA1-8C3F-F9C48ABDBC07}">
      <text>
        <r>
          <rPr>
            <b/>
            <sz val="9"/>
            <color indexed="81"/>
            <rFont val="Tahoma"/>
            <family val="2"/>
          </rPr>
          <t>Assistant Filtre</t>
        </r>
      </text>
    </comment>
    <comment ref="C39" authorId="0" shapeId="0" xr:uid="{3247E0AE-1787-41A6-8BF6-F50EBB295E56}">
      <text>
        <r>
          <rPr>
            <b/>
            <sz val="9"/>
            <color indexed="81"/>
            <rFont val="Tahoma"/>
            <family val="2"/>
          </rPr>
          <t>Assistant Filtre</t>
        </r>
      </text>
    </comment>
    <comment ref="C40" authorId="0" shapeId="0" xr:uid="{B4ECF7E8-CAEA-4539-8E19-84729BD5EB55}">
      <text>
        <r>
          <rPr>
            <b/>
            <sz val="9"/>
            <color indexed="81"/>
            <rFont val="Tahoma"/>
            <family val="2"/>
          </rPr>
          <t>Assistant Filtre</t>
        </r>
      </text>
    </comment>
    <comment ref="F189" authorId="0" shapeId="0" xr:uid="{F9CFF9E2-39E4-4D5E-AB9D-A398E1D19CCF}">
      <text>
        <r>
          <rPr>
            <b/>
            <sz val="9"/>
            <color indexed="81"/>
            <rFont val="Tahoma"/>
            <family val="2"/>
          </rPr>
          <t>Anthony TARLE:</t>
        </r>
        <r>
          <rPr>
            <sz val="9"/>
            <color indexed="81"/>
            <rFont val="Tahoma"/>
            <family val="2"/>
          </rPr>
          <t xml:space="preserve">
Mettre un "," (point) comme séparateur décimal
0,68 = (24h * 4 semaines) / (35h * 4 semaines)</t>
        </r>
      </text>
    </comment>
  </commentList>
</comments>
</file>

<file path=xl/sharedStrings.xml><?xml version="1.0" encoding="utf-8"?>
<sst xmlns="http://schemas.openxmlformats.org/spreadsheetml/2006/main" count="850" uniqueCount="503">
  <si>
    <t>BASE DE DONNEES ECONOMIQUES ET SOCIALES</t>
  </si>
  <si>
    <t>Office</t>
  </si>
  <si>
    <t>Vert</t>
  </si>
  <si>
    <t>Bleu</t>
  </si>
  <si>
    <t>Rouge</t>
  </si>
  <si>
    <t>Orange</t>
  </si>
  <si>
    <t>Violet</t>
  </si>
  <si>
    <r>
      <t>S</t>
    </r>
    <r>
      <rPr>
        <sz val="26"/>
        <color theme="1"/>
        <rFont val="Calibri Light"/>
        <family val="2"/>
        <scheme val="major"/>
      </rPr>
      <t>OCIETE</t>
    </r>
  </si>
  <si>
    <t>*</t>
  </si>
  <si>
    <t>DATE ANALYSE</t>
  </si>
  <si>
    <t>Thème :</t>
  </si>
  <si>
    <t>Etablissement</t>
  </si>
  <si>
    <t>Département</t>
  </si>
  <si>
    <t>Service</t>
  </si>
  <si>
    <t>Catégorie</t>
  </si>
  <si>
    <t>Date Début Situation</t>
  </si>
  <si>
    <t>Date Fin Situation</t>
  </si>
  <si>
    <t>Bilan Social</t>
  </si>
  <si>
    <t>1.  Investissement social</t>
  </si>
  <si>
    <t>1.1.1  Par type de contrat</t>
  </si>
  <si>
    <t>REALISE</t>
  </si>
  <si>
    <t>TENDANCES</t>
  </si>
  <si>
    <t>Contrats à durée déterminée (CDD)</t>
  </si>
  <si>
    <t>Contrats à durée indéterminée (CDI)</t>
  </si>
  <si>
    <t>CTT</t>
  </si>
  <si>
    <t>Intérim</t>
  </si>
  <si>
    <t>Autres</t>
  </si>
  <si>
    <t xml:space="preserve">Total </t>
  </si>
  <si>
    <t>1.1.2  Par âge</t>
  </si>
  <si>
    <t>&lt;18</t>
  </si>
  <si>
    <t>Moins de 18 ans</t>
  </si>
  <si>
    <t>18..25</t>
  </si>
  <si>
    <t>De 18 ans à moins de 26 ans</t>
  </si>
  <si>
    <t>26..44</t>
  </si>
  <si>
    <t>De 26 ans à moins de 45 ans</t>
  </si>
  <si>
    <t>45..62</t>
  </si>
  <si>
    <t>De 45 ans à moins de 62 ans</t>
  </si>
  <si>
    <t>&gt;62</t>
  </si>
  <si>
    <t>62 ans et plus</t>
  </si>
  <si>
    <t>Age moyen</t>
  </si>
  <si>
    <t>1.1.3  Par ancienneté</t>
  </si>
  <si>
    <t>Moins de 2 ans</t>
  </si>
  <si>
    <t>De 2 à moins de 5 ans</t>
  </si>
  <si>
    <t>De 5 à moins de 10 ans</t>
  </si>
  <si>
    <t>De 10 à moins de 15 ans</t>
  </si>
  <si>
    <t>De 15 à moins de 20 ans</t>
  </si>
  <si>
    <t>De 20 à moins de 30 ans</t>
  </si>
  <si>
    <t>&gt;=30</t>
  </si>
  <si>
    <t>Plus de 30 ans</t>
  </si>
  <si>
    <t>Ancienneté moyenne</t>
  </si>
  <si>
    <t>1.2  Evolution des emplois par catégories professionnelles</t>
  </si>
  <si>
    <t>Ouvriers</t>
  </si>
  <si>
    <t>Employés</t>
  </si>
  <si>
    <t>Maitrise</t>
  </si>
  <si>
    <t>Ingénieurs et Cadres</t>
  </si>
  <si>
    <t>Total</t>
  </si>
  <si>
    <t>1.3  Situation en matière d'égalité professionnelle</t>
  </si>
  <si>
    <t>HOMME</t>
  </si>
  <si>
    <t>FEMME</t>
  </si>
  <si>
    <t>OUVRIERS</t>
  </si>
  <si>
    <t>PLAN D'ACTION PREVU</t>
  </si>
  <si>
    <t>Hommes</t>
  </si>
  <si>
    <t>Femmes</t>
  </si>
  <si>
    <t>Indiquer ici les mesures prises dans votre plan d'action</t>
  </si>
  <si>
    <t>Nombre de salariés</t>
  </si>
  <si>
    <t>Nombres d'embauches dans l'année</t>
  </si>
  <si>
    <t>Nombre de sorties dans l'année</t>
  </si>
  <si>
    <t>Nb salariés à temps complet</t>
  </si>
  <si>
    <t>Nb heures supplémentaires effectuées</t>
  </si>
  <si>
    <t>Salaire moyen annuel (temps complet)</t>
  </si>
  <si>
    <t>Nb salariés à temps partiel</t>
  </si>
  <si>
    <t>Nb heures complémentaires effectuées</t>
  </si>
  <si>
    <t>Salaire moyen annuel (temps partiel)</t>
  </si>
  <si>
    <t>T.A.M.</t>
  </si>
  <si>
    <t>Nombres d'embauches</t>
  </si>
  <si>
    <t>Nombre de sorties</t>
  </si>
  <si>
    <t>EMPLOYES</t>
  </si>
  <si>
    <t>CADRES</t>
  </si>
  <si>
    <t>1.4  Evolution des emplois des personnes handicapées et mesures prises pour le développer</t>
  </si>
  <si>
    <t>Obligation d'emplois ( 6% de l'effectif)</t>
  </si>
  <si>
    <t>&lt;&gt;&lt;NULL&gt;</t>
  </si>
  <si>
    <t>Nb de personnes reconnues travailleur handicapé salariées</t>
  </si>
  <si>
    <t>1.5  Evolution du nombre de stagiaires accueillis dans l'entreprise</t>
  </si>
  <si>
    <t>Nombre de stagiaires</t>
  </si>
  <si>
    <t>Durée moyenne des stages</t>
  </si>
  <si>
    <t>1.6 Formation professionnelle : investissements en formation, public concerné</t>
  </si>
  <si>
    <t>Apprentissage Professionnalisation</t>
  </si>
  <si>
    <t>Nb contrats d'apprentissage</t>
  </si>
  <si>
    <t>Nb contrats de professionnalisation</t>
  </si>
  <si>
    <t>Nb périodes de professionnalisation</t>
  </si>
  <si>
    <t>Nb de personnes ayant suivi au moins une formation</t>
  </si>
  <si>
    <t>Nombre total d'heures de formation</t>
  </si>
  <si>
    <t>Cadres</t>
  </si>
  <si>
    <t>1.7  Conditions de travail</t>
  </si>
  <si>
    <t>1.7.1. Durée du travail</t>
  </si>
  <si>
    <t>DUREE DU TRAVAIL</t>
  </si>
  <si>
    <t>Durée hebdomadaire collective dans l'entreprise</t>
  </si>
  <si>
    <t>1.7.2. Exposition aux risques et aux facteurs de pénibilité</t>
  </si>
  <si>
    <t>Risques professionnels</t>
  </si>
  <si>
    <t>Risque 1</t>
  </si>
  <si>
    <t>1.7.3. Accidents du travail et maladies professionnelles</t>
  </si>
  <si>
    <t>AT et maladies professionnelles</t>
  </si>
  <si>
    <t>Nombre d'accidents avec arrêt</t>
  </si>
  <si>
    <t>Nombre de maladies professionnelles</t>
  </si>
  <si>
    <t>Taux de gravité</t>
  </si>
  <si>
    <t>Taux de fréquence</t>
  </si>
  <si>
    <t>1.7.4. Absentéisme</t>
  </si>
  <si>
    <t>Nb de jours d'absence pour maladie</t>
  </si>
  <si>
    <t xml:space="preserve">Nb de jours d'absence pour AT ou maladies professionnelles </t>
  </si>
  <si>
    <t>Nombre de jours d'absence non rémunérées</t>
  </si>
  <si>
    <t>1.7.5. Dépenses en matière de sécurité</t>
  </si>
  <si>
    <t>Dépense 1</t>
  </si>
  <si>
    <t>Rémunérations des salariés et dirigeants, dans l'ensemble de leurs éléments</t>
  </si>
  <si>
    <t>1. Evolution des rémunérations salariales</t>
  </si>
  <si>
    <t>1.1   Frais de personnel y compris cotisations sociales</t>
  </si>
  <si>
    <t>Salaires et charges</t>
  </si>
  <si>
    <t>1.2  Evolution des rémunérations salariales</t>
  </si>
  <si>
    <t>Salaire moyen annuel</t>
  </si>
  <si>
    <t>Masse salariale</t>
  </si>
  <si>
    <r>
      <t xml:space="preserve">1.3   Montant global des </t>
    </r>
    <r>
      <rPr>
        <b/>
        <sz val="10"/>
        <color rgb="FFFF0000"/>
        <rFont val="Arial"/>
        <family val="2"/>
      </rPr>
      <t>xx</t>
    </r>
    <r>
      <rPr>
        <b/>
        <sz val="10"/>
        <color theme="1"/>
        <rFont val="Arial"/>
        <family val="2"/>
      </rPr>
      <t xml:space="preserve"> personnes les mieux payées de l'entreprise (Sociétés Anonymes)</t>
    </r>
  </si>
  <si>
    <t>Montant global des rémunérations</t>
  </si>
  <si>
    <t>2. Epargne salariale</t>
  </si>
  <si>
    <t>Participation des salariés aux résultats</t>
  </si>
  <si>
    <t>Intéressement</t>
  </si>
  <si>
    <t>3. Rémunérations accessoires</t>
  </si>
  <si>
    <t>3.1.  Primes versées</t>
  </si>
  <si>
    <t>Montant des primes versées aux ouvriers</t>
  </si>
  <si>
    <t>Montant des primes versées aux employés</t>
  </si>
  <si>
    <t>Montant des primes versées au T.A.M.</t>
  </si>
  <si>
    <t>Montant des primes versées aux cadres</t>
  </si>
  <si>
    <t>3.2.  Avantages en nature</t>
  </si>
  <si>
    <t>AVANTUR</t>
  </si>
  <si>
    <t>Montant des avantages en nature</t>
  </si>
  <si>
    <t>Nombre de bénéficiaires</t>
  </si>
  <si>
    <t>3.3.  Régime de prévoyance</t>
  </si>
  <si>
    <t>Montant global des compléments de salaires versés à l'occasion des absences</t>
  </si>
  <si>
    <t>Montant global de la part patronale de complémentaire santé</t>
  </si>
  <si>
    <t>3.4.  Régime de retraite supplémentaire (régimes facultatifs)</t>
  </si>
  <si>
    <t>Montant global de la part patronale des régimes supplémentaires</t>
  </si>
  <si>
    <t>Version</t>
  </si>
  <si>
    <t>Commentaires</t>
  </si>
  <si>
    <t>Modification de l'onglet Rémunérations</t>
  </si>
  <si>
    <t>Renommage de l'onglet</t>
  </si>
  <si>
    <t>Ajout des graphiques</t>
  </si>
  <si>
    <t>{_x000D_
  "Name": "CacheManager_Accueil",_x000D_
  "Column": 2,_x000D_
  "Length": 1,_x000D_
  "IsEncrypted": false_x000D_
}</t>
  </si>
  <si>
    <t>{_x000D_
  "Formulas": {_x000D_
    "=RIK_AC(\"INF04__;INF04@E=1,S=1,G=0,T=0,P=0:@R=A,S=1260,V={0}:R=C,S=1092,V={1}:R=D,S=1096,V={2}:R=D,S=1250,V={3}:R=E,S=1005,V={4}:R=F,S=1007,V={5}:R=G,S=1081,V={6}:\";$B$1;E$16;$A$22;$B$2;$B$3;$B$4;$B$5)": 1,_x000D_
    "=RIK_AC(\"INF04__;INF04@E=1,S=1,G=0,T=0,P=0:@R=A,S=1260,V={0}:R=C,S=1092,V={1}:R=D,S=1096,V={2}:R=D,S=1250,V={3}:R=E,S=1005,V={4}:R=F,S=1007,V={5}:R=G,S=1081,V={6}:\";$B$1;E$16;$A$19;$B$2;$B$3;$B$4;$B$5)": 2,_x000D_
    "=RIK_AC(\"INF04__;INF04@E=1,S=1,G=0,T=0,P=0:@R=A,S=1260,V={0}:R=C,S=1092,V={1}:R=D,S=1096,V={2}:R=D,S=1250,V={3}:R=E,S=1005,V={4}:R=F,S=1007,V={5}:R=G,S=1081,V={6}:\";$B$1;E$16;$A$21;$B$2;$B$3;$B$4;$B$5)": 3,_x000D_
    "=RIK_AC(\"INF04__;INF04@E=1,S=1,G=0,T=0,P=0:@R=A,S=1260,V={0}:R=C,S=1092,V={1}:R=D,S=1096,V={2}:R=D,S=1250,V={3}:R=E,S=1005,V={4}:R=F,S=1007,V={5}:R=G,S=1081,V={6}:\";$B$1;E$16;$A$20;$B$2;$B$3;$B$4;$B$5)": 4,_x000D_
    "=RIK_AC(\"INF04__;INF04@E=1,S=1,G=0,T=0,P=0:@R=A,S=1260,V={0}:R=C,S=1092,V={1}:R=D,S=1080,V={2}:R=D,S=1250,V={3}:R=E,S=1005,V={4}:R=F,S=1007,V={5}:\";$B$1;D$143;$A$147;$B$2;$B$3;$B$4)": 5,_x000D_
    "=RIK_AC(\"INF04__;INF04@E=1,S=1,G=0,T=0,P=0:@R=A,S=1260,V={0}:R=C,S=1092,V={1}:R=D,S=1080,V={2}:R=E,S=1251,V={3}:R=F,S=1171,V=10 - temps plein:R=F,S=1250,V={4}:R=G,S=1005,V={5}:R=H,S=1007,V={6}:\";$B$1;E$68;$A$117;E$67;$B$2;$B$3;$B$4)": 6,_x000D_
    "=RIK_AC(\"INF04__;INF04@E=1,S=1,G=0,T=0,P=0:@R=A,S=1260,V={0}:R=C,S=1092,V={1}:R=D,S=1080,V={2}:R=E,S=1251,V={3}:R=F,S=1171,V=20 - temps partiel:R=F,S=1250,V={4}:R=G,S=1005,V={5}:R=H,S=1007,V={6}:\";$B$1;E$68;$A$106;E$67;$B$2;$B$3;$B$4)": 7,_x000D_
    "=RIK_AC(\"INF04__;INF04@E=1,S=1,G=0,T=0,P=0:@R=A,S=1260,V={0}:R=C,S=1092,V={1}:R=D,S=1080,V={2}:R=E,S=1251,V={3}:R=E,S=1250,V={4}:R=F,S=1005,V={5}:R=G,S=1007,V={6}:\";$B$1;E$68;$A$100;E$67;$B$2;$B$3;$B$4)": 8,_x000D_
    "=RIK_AC(\"INF04__;INF04@E=1,S=6,G=0,T=0,P=0:@R=A,S=1260,V={0}:R=B,S=1092,V={1}:R=C,S=1080,V={2}:R=D,S=1251,V={3}:R=E,S=1250,V={4}:R=F,S=1005,V={5}:R=G,S=1007,V={6}:\";$B$1;E$68;$A$87;E$67;$B$2;$B$3;$B$4)": 9,_x000D_
    "=RIK_AC(\"INF04__;INF04@E=1,S=7,G=0,T=0,P=0:@R=A,S=1260,V={0}:R=B,S=1092,V={1}:R=C,S=1080,V={2}:R=D,S=1251,V={3}:R=E,S=1250,V={4}:R=F,S=1005,V={5}:R=G,S=1007,V={6}:\";$B$1;E$68;$A$74;E$67;$B$2;$B$3;$B$4)": 10,_x000D_
    "=RIK_AC(\"INF04__;INF04@E=1,S=1,G=0,T=0,P=0:@R=A,S=1260,V={0}:R=C,S=1092,V={1}:R=D,S=1080,V={2}:R=E,S=1251,V={3}:R=F,S=1171,V=10 - temps plein:R=F,S=1250,V={4}:R=G,S=1005,V={5}:R=H,S=1007,V={6}:\";$B$1;G$68;$A$117;G$67;$B$2;$B$3;$B$4)": 11,_x000D_
    "=RIK_AC(\"INF04__;INF04@E=1,S=1,G=0,T=0,P=0:@R=A,S=1260,V={0}:R=C,S=1092,V={1}:R=D,S=1080,V={2}:R=E,S=1251,V={3}:R=F,S=1171,V=20 - temps partiel:R=F,S=1250,V={4}:R=G,S=1005,V={5}:R=H,S=1007,V={6}:\";$B$1;G$68;$A$106;G$67;$B$2;$B$3;$B$4)": 12,_x000D_
    "=RIK_AC(\"INF04__;INF04@E=1,S=1,G=0,T=0,P=0:@R=A,S=1260,V={0}:R=C,S=1092,V={1}:R=D,S=1080,V={2}:R=E,S=1251,V={3}:R=E,S=1250,V={4}:R=F,S=1005,V={5}:R=G,S=1007,V={6}:\";$B$1;G$68;$A$100;G$67;$B$2;$B$3;$B$4)": 13,_x000D_
    "=RIK_AC(\"INF04__;INF04@E=1,S=6,G=0,T=0,P=0:@R=A,S=1260,V={0}:R=B,S=1092,V={1}:R=C,S=1080,V={2}:R=D,S=1251,V={3}:R=E,S=1250,V={4}:R=F,S=1005,V={5}:R=G,S=1007,V={6}:\";$B$1;G$68;$A$87;G$67;$B$2;$B$3;$B$4)": 14,_x000D_
    "=RIK_AC(\"INF04__;INF04@E=1,S=7,G=0,T=0,P=0:@R=A,S=1260,V={0}:R=B,S=1092,V={1}:R=C,S=1080,V={2}:R=D,S=1251,V={3}:R=E,S=1250,V={4}:R=F,S=1005,V={5}:R=G,S=1007,V={6}:\";$B$1;G$68;$A$74;G$67;$B$2;$B$3;$B$4)": 15,_x000D_
    "=RIK_AC(\"INF04__;INF04@E=1,S=1,G=0,T=0,P=0:@R=A,S=1260,V={0}:R=C,S=1092,V={1}:R=D,S=1080,V={2}:R=D,S=1250,V={3}:R=E,S=1005,V={4}:R=F,S=1007,V={5}:\";$B$1;C$53;$A$59;$B$2;$B$3;$B$4)": 16,_x000D_
    "=RIK_AC(\"INF04__;INF04@E=3,S=1151,G=0,T=0,P=0:@R=A,S=1260,V={0}:R=B,S=1092,V={1}:R=C,S=1151,V={2}:R=D,S=1250,V={3}:R=E,S=1005,V={4}:R=F,S=1007,V={5}:R=G,S=1081,V={6}:\";$B$1;C$39;$A$49;$B$2;$B$3;$B$4;$B$5)": 17,_x000D_
    "=RIK_AC(\"INF04__;INF04@E=1,S=1,G=0,T=0,P=0:@R=A,S=1260,V={0}:R=B,S=1092,V={1}:R=C,S=1151,V={2}:R=D,S=1250,V={3}:R=E,S=1005,V={4}:R=F,S=1007,V={5}:R=G,S=1081,V={6}:\";$B$1;C$39;$A$45;$B$2;$B$3;$B$4;$B$5)": 18,_x000D_
    "=RIK_AC(\"INF04__;INF04@L=Age,E=3,G=0,T=0,P=0,F=[1253],Y=1:@R=A,S=1260,V={0}:R=B,S=1092,V={1}:R=C,S=1250,V={2}:R=D,S=1005,V={3}:R=E,S=1007,V={4}:R=F,S=1081,V={5}:R=G,S=1253,V={6}:\";$B$1;D$27;$B$2;$B$3;$B$4;$B$5;$A$35)": 19,_x000D_
    "=RIK_AC(\"INF04__;INF04@E=1,S=1,G=0,T=0,P=0:@R=A,S=1260,V={0}:R=B,S=1092,V={1}:R=C,S=1250,V={2}:R=D,S=1005,V={3}:R=E,S=1007,V={4}:R=F,S=1081,V={5}:R=G,S=1253,V={6}:\";$B$1;D$27;$B$2;$B$3;$B$4;$B$5;$A$31)": 20,_x000D_
    "=RIK_AC(\"INF04__;INF04@E=1,S=1,G=0,T=0,P=0:@R=A,S=1260,V={0}:R=C,S=1092,V={1}:R=D,S=1096,V={2}:R=D,S=1250,V={3}:R=E,S=1005,V={4}:R=F,S=1007,V={5}:R=G,S=1081,V={6}:\";$B$1;D$16;$A$20;$B$2;$B$3;$B$4;$B$5)": 21,_x000D_
    "=RIK_AC(\"INF04__;INF04@E=1,S=1,G=0,T=0,P=0:@R=A,S=1260,V={0}:R=C,S=1092,V={1}:R=D,S=1080,V={2}:R=D,S=1250,V={3}:R=E,S=1005,V={4}:R=F,S=1007,V={5}:\";$B$1;E$143;$A$146;$B$2;$B$3;$B$4)": 22,_x000D_
    "=RIK_AC(\"INF04__;INF04@E=1,S=7,G=0,T=0,P=0:@R=A,S=1260,V={0}:R=B,S=1092,V={1}:R=C,S=1080,V={2}:R=D,S=1251,V={3}:R=E,S=1250,V={4}:R=F,S=1005,V={5}:R=G,S=1007,V={6}:\";$B$1;H$68;$A$116;H$67;$B$2;$B$3;$B$4)": 23,_x000D_
    "=RIK_AC(\"INF04__;INF04@E=1,S=1,G=0,T=0,P=0:@R=A,S=1260,V={0}:R=C,S=1092,V={1}:R=D,S=1080,V={2}:R=E,S=1251,V={3}:R=F,S=1171,V=10 - temps plein:R=F,S=1250,V={4}:R=G,S=1005,V={5}:R=H,S=1007,V={6}:\";$B$1;H$68;$A$103;H$67;$B$2;$B$3;$B$4)": 24,_x000D_
    "=RIK_AC(\"INF04__;INF04@E=1,S=1,G=0,T=0,P=0:@R=A,S=1260,V={0}:R=C,S=1092,V={1}:R=D,S=1080,V={2}:R=E,S=1251,V={3}:R=F,S=1171,V=20 - temps partiel:R=F,S=1250,V={4}:R=G,S=1005,V={5}:R=H,S=1007,V={6}:\";$B$1;H$68;$A$92;H$67;$B$2;$B$3;$B$4)": 25,_x000D_
    "=RIK_AC(\"INF04__;INF04@E=1,S=1,G=0,T=0,P=0:@R=A,S=1260,V={0}:R=C,S=1092,V={1}:R=D,S=1080,V={2}:R=E,S=1251,V={3}:R=E,S=1250,V={4}:R=F,S=1005,V={5}:R=G,S=1007,V={6}:\";$B$1;H$68;$A$86;H$67;$B$2;$B$3;$B$4)": 26,_x000D_
    "=RIK_AC(\"INF04__;INF04@E=1,S=6,G=0,T=0,P=0:@R=A,S=1260,V={0}:R=B,S=1092,V={1}:R=C,S=1080,V={2}:R=D,S=1251,V={3}:R=E,S=1250,V={4}:R=F,S=1005,V={5}:R=G,S=1007,V={6}:\";$B$1;H$68;$A$73;H$67;$B$2;$B$3;$B$4)": 27,_x000D_
    "=RIK_AC(\"INF04__;INF04@E=1,S=1,G=0,T=0,P=0:@R=A,S=1260,V={0}:R=C,S=1092,V={1}:R=D,S=1080,V={2}:R=E,S=1251,V={3}:R=F,S=1171,V=10 - temps plein:R=F,S=1250,V={4}:R=G,S=1005,V={5}:R=H,S=1007,V={6}:\";$B$1;C$68;$A$117;C$67;$B$2;$B$3;$B$4)": 28,_x000D_
    "=RIK_AC(\"INF04__;INF04@E=1,S=1,G=0,T=0,P=0:@R=A,S=1260,V={0}:R=C,S=1092,V={1}:R=D,S=1080,V={2}:R=E,S=1251,V={3}:R=F,S=1171,V=20 - temps partiel:R=F,S=1250,V={4}:R=G,S=1005,V={5}:R=H,S=1007,V={6}:\";$B$1;C$68;$A$106;C$67;$B$2;$B$3;$B$4)": 29,_x000D_
    "=RIK_AC(\"INF04__;INF04@E=1,S=1,G=0,T=0,P=0:@R=A,S=1260,V={0}:R=B,S=1092,V={1}:R=C,S=1080,V={2}:R=D,S=1251,V={3}:R=E,S=1250,V={4}:R=F,S=1005,V={5}:R=G,S=1007,V={6}:\";$B$1;C$68;$A$100;C$67;$B$2;$B$3;$B$4)": 30,_x000D_
    "=RIK_AC(\"INF04__;INF04@E=1,S=6,G=0,T=0,P=0:@R=A,S=1260,V={0}:R=B,S=1092,V={1}:R=C,S=1080,V={2}:R=D,S=1251,V={3}:R=E,S=1250,V={4}:R=F,S=1005,V={5}:R=G,S=1007,V={6}:\";$B$1;C$68;$A$87;C$67;$B$2;$B$3;$B$4)": 31,_x000D_
    "=RIK_AC(\"INF04__;INF04@E=1,S=7,G=0,T=0,P=0:@R=A,S=1260,V={0}:R=B,S=1092,V={1}:R=C,S=1080,V={2}:R=D,S=1251,V={3}:R=E,S=1250,V={4}:R=F,S=1005,V={5}:R=G,S=1007,V={6}:\";$B$1;C$68;$A$74;C$67;$B$2;$B$3;$B$4)": 32,_x000D_
    "=RIK_AC(\"INF04__;INF04@E=1,S=1,G=0,T=0,P=0:@R=A,S=1260,V={0}:R=C,S=1092,V={1}:R=D,S=1080,V={2}:R=D,S=1250,V={3}:R=E,S=1005,V={4}:R=F,S=1007,V={5}:\";$B$1;C$143;$A$147;$B$2;$B$3;$B$4)": 33,_x000D_
    "=RIK_AC(\"INF04__;INF04@E=1,S=1,G=0,T=0,P=0:@R=A,S=1260,V={0}:R=C,S=1092,V={1}:R=D,S=1080,V={2}:R=E,S=1251,V={3}:R=F,S=1171,V=20 - temps partiel:R=F,S=1250,V={4}:R=G,S=1005,V={5}:R=H,S=1007,V={6}:\";$B$1;D$68;$A$120;D$67;$B$2;$B$3;$B$4)": 34,_x000D_
    "=RIK_AC(\"INF04__;INF04@E=1,S=1,G=0,T=0,P=0:@R=A,S=1260,V={0}:R=C,S=1092,V={1}:R=D,S=1080,V={2}:R=E,S=1251,V={3}:R=E,S=1250,V={4}:R=F,S=1005,V={5}:R=G,S=1007,V={6}:\";$B$1;D$68;$A$114;D$67;$B$2;$B$3;$B$4)": 35,_x000D_
    "=RIK_AC(\"INF04__;INF04@E=1,S=6,G=0,T=0,P=0:@R=A,S=1260,V={0}:R=B,S=1092,V={1}:R=C,S=1080,V={2}:R=D,S=1251,V={3}:R=E,S=1250,V={4}:R=F,S=1005,V={5}:R=G,S=1007,V={6}:\";$B$1;D$68;$A$101;D$67;$B$2;$B$3;$B$4)": 36,_x000D_
    "=RIK_AC(\"INF04__;INF04@E=1,S=7,G=0,T=0,P=0:@R=A,S=1260,V={0}:R=B,S=1092,V={1}:R=C,S=1080,V={2}:R=D,S=1251,V={3}:R=E,S=1250,V={4}:R=F,S=1005,V={5}:R=G,S=1007,V={6}:\";$B$1;D$68;$A$88;D$67;$B$2;$B$3;$B$4)": 37,_x000D_
    "=RIK_AC(\"INF04__;INF04@E=1,S=1,G=0,T=0,P=0:@R=A,S=1260,V={0}:R=C,S=1092,V={1}:R=D,S=1080,V={2}:R=E,S=1251,V={3}:R=F,S=1171,V=10 - temps plein:R=F,S=1250,V={4}:R=G,S=1005,V={5}:R=H,S=1007,V={6}:\";$B$1;D$68;$A$75;D$67;$B$2;$B$3;$B$4)": 38,_x000D_
    "=RIK_AC(\"INF04__;INF04@E=1,S=1,G=0,T=0,P=0:@R=A,S=1260,V={0}:R=C,S=1092,V={1}:R=D,S=1080,V={2}:R=E,S=1251,V={3}:R=F,S=1171,V=20 - temps partiel:R=F,S=1250,V={4}:R=G,S=1005,V={5}:R=H,S=1007,V={6}:\";$B$1;F$68;$A$120;F$67;$B$2;$B$3;$B$4)": 39,_x000D_
    "=RIK_AC(\"INF04__;INF04@E=1,S=1,G=0,T=0,P=0:@R=A,S=1260,V={0}:R=C,S=1092,V={1}:R=D,S=1080,V={2}:R=E,S=1251,V={3}:R=E,S=1250,V={4}:R=F,S=1005,V={5}:R=G,S=1007,V={6}:\";$B$1;F$68;$A$114;F$67;$B$2;$B$3;$B$4)": 40,_x000D_
    "=RIK_AC(\"INF04__;INF04@E=1,S=6,G=0,T=0,P=0:@R=A,S=1260,V={0}:R=B,S=1092,V={1}:R=C,S=1080,V={2}:R=D,S=1251,V={3}:R=E,S=1250,V={4}:R=F,S=1005,V={5}:R=G,S=1007,V={6}:\";$B$1;F$68;$A$101;F$67;$B$2;$B$3;$B$4)": 41,_x000D_
    "=RIK_AC(\"INF04__;INF04@E=1,S=7,G=0,T=0,P=0:@R=A,S=1260,V={0}:R=B,S=1092,V={1}:R=C,S=1080,V={2}:R=D,S=1251,V={3}:R=E,S=1250,V={4}:R=F,S=1005,V={5}:R=G,S=1007,V={6}:\";$B$1;F$68;$A$88;F$67;$B$2;$B$3;$B$4)": 42,_x000D_
    "=RIK_AC(\"INF04__;INF04@E=1,S=1,G=0,T=0,P=0:@R=A,S=1260,V={0}:R=C,S=1092,V={1}:R=D,S=1080,V={2}:R=E,S=1251,V={3}:R=F,S=1171,V=10 - temps plein:R=F,S=1250,V={4}:R=G,S=1005,V={5}:R=H,S=1007,V={6}:\";$B$1;F$68;$A$75;F$67;$B$2;$B$3;$B$4)": 43,_x000D_
    "=RIK_AC(\"INF04__;INF04@E=1,S=1,G=0,T=0,P=0:@R=A,S=1260,V={0}:R=C,S=1092,V={1}:R=D,S=1080,V={2}:R=D,S=1250,V={3}:R=E,S=1005,V={4}:R=F,S=1007,V={5}:\";$B$1;D$53;$A$60;$B$2;$B$3;$B$4)": 44,_x000D_
    "=RIK_AC(\"INF04__;INF04@E=1,S=1,G=0,T=0,P=0:@R=A,S=1260,V={0}:R=C,S=1092,V={1}:R=D,S=1080,V={2}:R=D,S=1250,V={3}:R=E,S=1005,V={4}:R=F,S=1007,V={5}:\";$B$1;D$53;$A$56;$B$2;$B$3;$B$4)": 45,_x000D_
    "=RIK_AC(\"INF04__;INF04@E=1,S=1,G=0,T=0,P=0:@R=A,S=1260,V={0}:R=B,S=1092,V={1}:R=C,S=1151,V={2}:R=D,S=1250,V={3}:R=E,S=1005,V={4}:R=F,S=1007,V={5}:R=G,S=1081,V={6}:\";$B$1;D$39;$A$46;$B$2;$B$3;$B$4;$B$5)": 46,_x000D_
    "=RIK_AC(\"INF04__;INF04@E=1,S=1,G=0,T=0,P=0:@R=A,S=1260,V={0}:R=B,S=1092,V={1}:R=C,S=1151,V={2}:R=D,S=1250,V={3}:R=E,S=1005,V={4}:R=F,S=1007,V={5}:R=G,S=1081,V={6}:\";$B$1;D$39;$A$42;$B$2;$B$3;$B$4;$B$5)": 47,_x000D_
    "=RIK_AC(\"INF04__;INF04@E=1,S=1,G=0,T=0,P=0:@R=A,S=1260,V={0}:R=C,S=1092,V={1}:R=D,S=1080,V={2}:R=D,S=1250,V={3}:R=E,S=1005,V={4}:R=F,S=1007,V={5}:\";$B$1;E$53;$A$58;$B$2;$B$3;$B$4)": 48,_x000D_
    "=RIK_AC(\"INF04__;INF04@E=1,S=1,G=0,T=0,P=0:@R=A,S=1260,V={0}:R=B,S=1092,V={1}:R=C,S=1151,V={2}:R=D,S=1250,V={3}:R=E,S=1005,V={4}:R=F,S=1007,V={5}:R=G,S=1081,V={6}:\";$B$1;E$39;$A$48;$B$2;$B$3;$B$4;$B$5)": 49,_x000D_
    "=RIK_AC(\"INF04__;INF04@E=1,S=1,G=0,T=0,P=0:@R=A,S=1260,V={0}:R=B,S=1092,V={1}:R=C,S=1151,V={2}:R=D,S=1250,V={3}:R=E,S=1005,V={4}:R=F,S=1007,V={5}:R=G,S=1081,V={6}:\";$B$1;E$39;$A$44;$B$2;$B$3;$B$4;$B$5)": 50,_x000D_
    "=RIK_AC(\"INF04__;INF04@E=1,S=1,G=0,T=0,P=0:@R=A,S=1260,V={0}:R=B,S=1092,V={1}:R=C,S=1250,V={2}:R=D,S=1005,V={3}:R=E,S=1007,V={4}:R=F,S=1081,V={5}:R=G,S=1253,V={6}:\";$B$1;C$27;$B$2;$B$3;$B$4;$B$5;$A$34)": 51,_x000D_
    "=RIK_AC(\"INF04__;INF04@E=1,S=1,G=0,T=0,P=0:@R=A,S=1260,V={0}:R=B,S=1092,V={1}:R=C,S=1250,V={2}:R=D,S=1005,V={3}:R=E,S=1007,V={4}:R=F,S=1081,V={5}:R=G,S=1253,V={6}:\";$B$1;C$27;$B$2;$B$3;$B$4;$B$5;$A$30)": 52,_x000D_
    "=RIK_AC(\"INF04__;INF04@E=1,S=1,G=0,T=0,P=0:@R=A,S=1260,V={0}:R=B,S=1092,V={1}:R=C,S=1096,V={2}:R=D,S=1250,V={3}:R=E,S=1005,V={4}:R=F,S=1007,V={5}:R=G,S=1081,V={6}:\";$B$1;C$16;$A$19;$B$2;$B$3;$B$4;$B$5)": 53,_x000D_
    "=RIK_AC(\"INF04__;INF04@E=1,S=1,G=0,T=0,P=0:@R=A,S=1260,V={0}:R=B,S=1092,V={1}:R=C,S=1250,V={2}:R=D,S=1005,V={3}:R=E,S=1007,V={4}:R=F,S=1081,V={5}:R=G,S=1253,V={6}:\";$B$1;E$27;$B$2;$B$3;$B$4;$B$5;$A$32)": 54,_x000D_
    "=RIK_AC(\"INF04__;INF04@E=1,S=1,G=0,T=0,P=0:@R=A,S=1260,V={0}:R=C,S=1092,V={1}:R=D,S=1080,V={2}:R=D,S=1250,V={3}:R=E,S=1005,V={4}:R=F,S=1007,V={5}:\";$B$1;D$143;$A$146;$B$2;$B$3;$B$4)": 55,_x000D_
    "=RIK_AC(\"INF04__;INF04@E=1,S=7,G=0,T=0,P=0:@R=A,S=1260,V={0}:R=B,S=1092,V={1}:R=C,S=1080,V={2}:R=D,S=1251,V={3}:R=E,S=1250,V={4}:R=F,S=1005,V={5}:R=G,S=1007,V={6}:\";$B$1;E$68;$A$116;E$67;$B$2;$B$3;$B$4)": 56,_x000D_
    "=RIK_AC(\"INF04__;INF04@E=1,S=1,G=0,T=0,P=0:@R=A,S=1260,V={0}:R=C,S=1092,V={1}:R=D,S=1080,V={2}:R=E,S=1251,V={3}:R=F,S=1171,V=10 - temps plein:R=F,S=1250,V={4}:R=G,S=1005,V={5}:R=H,S=1007,V={6}:\";$B$1;E$68;$A$103;E$67;$B$2;$B$3;$B$4)": 57,_x000D_
    "=RIK_AC(\"INF04__;INF04@E=1,S=1,G=0,T=0,P=0:@R=A,S=1260,V={0}:R=C,S=1092,V={1}:R=D,S=1080,V={2}:R=E,S=1251,V={3}:R=F,S=1171,V=20 - temps partiel:R=F,S=1250,V={4}:R=G,S=1005,V={5}:R=H,S=1007,V={6}:\";$B$1;E$68;$A$92;E$67;$B$2;$B$3;$B$4)": 58,_x000D_
    "=RIK_AC(\"INF04__;INF04@E=1,S=1,G=0,T=0,P=0:@R=A,S=1260,V={0}:R=C,S=1092,V={1}:R=D,S=1080,V={2}:R=E,S=1251,V={3}:R=E,S=1250,V={4}:R=F,S=1005,V={5}:R=G,S=1007,V={6}:\";$B$1;E$68;$A$86;E$67;$B$2;$B$3;$B$4)": 59,_x000D_
    "=RIK_AC(\"INF04__;INF04@E=1,S=6,G=0,T=0,P=0:@R=A,S=1260,V={0}:R=B,S=1092,V={1}:R=C,S=1080,V={2}:R=D,S=1251,V={3}:R=E,S=1250,V={4}:R=F,S=1005,V={5}:R=G,S=1007,V={6}:\";$B$1;E$68;$A$73;E$67;$B$2;$B$3;$B$4)": 60,_x000D_
    "=RIK_AC(\"INF04__;INF04@E=1,S=7,G=0,T=0,P=0:@R=A,S=1260,V={0}:R=B,S=1092,V={1}:R=C,S=1080,V={2}:R=D,S=1251,V={3}:R=E,S=1250,V={4}:R=F,S=1005,V={5}:R=G,S=1007,V={6}:\";$B$1;G$68;$A$116;G$67;$B$2;$B$3;$B$4)": 61,_x000D_
    "=RIK_AC(\"INF04__;INF04@E=1,S=1,G=0,T=0,P=0:@R=A,S=1260,V={0}:R=C,S=1092,V={1}:R=D,S=1080,V={2}:R=E,S=1251,V={3}:R=F,S=1171,V=10 - temps plein:R=F,S=1250,V={4}:R=G,S=1005,V={5}:R=H,S=1007,V={6}:\";$B$1;G$68;$A$103;G$67;$B$2;$B$3;$B$4)": 62,_x000D_
    "=RIK_AC(\"INF04__;INF04@E=1,S=1,G=0,T=0,P=0:@R=A,S=1260,V={0}:R=C,S=1092,V={1}:R=D,S=1080,V={2}:R=E,S=1251,V={3}:R=F,S=1171,V=20 - temps partiel:R=F,S=1250,V={4}:R=G,S=1005,V={5}:R=H,S=1007,V={6}:\";$B$1;G$68;$A$92;G$67;$B$2;$B$3;$B$4)": 63,_x000D_
    "=RIK_AC(\"INF04__;INF04@E=1,S=1,G=0,T=0,P=0:@R=A,S=1260,V={0}:R=C,S=1092,V={1}:R=D,S=1080,V={2}:R=E,S=1251,V={3}:R=E,S=1250,V={4}:R=F,S=1005,V={5}:R=G,S=1007,V={6}:\";$B$1;G$68;$A$86;G$67;$B$2;$B$3;$B$4)": 64,_x000D_
    "=RIK_AC(\"INF04__;INF04@E=1,S=6,G=0,T=0,P=0:@R=A,S=1260,V={0}:R=B,S=1092,V={1}:R=C,S=1080,V={2}:R=D,S=1251,V={3}:R=E,S=1250,V={4}:R=F,S=1005,V={5}:R=G,S=1007,V={6}:\";$B$1;G$68;$A$73;G$67;$B$2;$B$3;$B$4)": 65,_x000D_
    "=RIK_AC(\"INF04__;INF04@E=1,S=1,G=0,T=0,P=0:@R=A,S=1260,V={0}:R=C,S=1092,V={1}:R=D,S=1080,V={2}:R=D,S=1250,V={3}:R=E,S=1005,V={4}:R=F,S=1007,V={5}:\";$B$1;C$53;$A$58;$B$2;$B$3;$B$4)": 66,_x000D_
    "=RIK_AC(\"INF04__;INF04@E=1,S=1,G=0,T=0,P=0:@R=A,S=1260,V={0}:R=B,S=1092,V={1}:R=C,S=1151,V={2}:R=D,S=1250,V={3}:R=E,S=1005,V={4}:R=F,S=1007,V={5}:R=G,S=1081,V={6}:\";$B$1;C$39;$A$48;$B$2;$B$3;$B$4;$B$5)": 67,_x000D_
    "=RIK_AC(\"INF04__;INF04@E=1,S=1,G=0,T=0,P=0:@R=A,S=1260,V={0}:R=B,S=1092,V={1}:R=C,S=1151,V={2}:R=D,S=1250,V={3}:R=E,S=1005,V={4}:R=F,S=1007,V={5}:R=G,S=1081,V={6}:\";$B$1;C$39;$A$44;$B$2;$B$3;$B$4;$B$5)": 68,_x000D_
    "=RIK_AC(\"INF04__;INF04@E=1,S=1,G=0,T=0,P=0:@R=A,S=1260,V={0}:R=B,S=1092,V={1}:R=C,S=1250,V={2}:R=D,S=1005,V={3}:R=E,S=1007,V={4}:R=F,S=1081,V={5}:R=G,S=1253,V={6}:\";$B$1;D$27;$B$2;$B$3;$B$4;$B$5;$A$34)": 69,_x000D_
    "=RIK_AC(\"INF04__;INF04@E=1,S=1,G=0,T=0,P=0:@R=A,S=1260,V={0}:R=B,S=1092,V={1}:R=C,S=1250,V={2}:R=D,S=1005,V={3}:R=E,S=1007,V={4}:R=F,S=1081,V={5}:R=G,S=1253,V={6}:\";$B$1;D$27;$B$2;$B$3;$B$4;$B$5;$A$30)": 70,_x000D_
    "=RIK_AC(\"INF04__;INF04@E=1,S=1,G=0,T=0,P=0:@R=A,S=1260,V={0}:R=C,S=1092,V={1}:R=D,S=1096,V={2}:R=D,S=1250,V={3}:R=E,S=1005,V={4}:R=F,S=1007,V={5}:R=G,S=1081,V={6}:\";$B$1;D$16;$A$19;$B$2;$B$3;$B$4;$B$5)": 71,_x000D_
    "=RIK_AC(\"INF04__;INF04@E=1,S=1,G=0,T=0,P=0:@R=A,S=1260,V={0}:R=C,S=1092,V={1}:R=D,S=1080,V={2}:R=D,S=1250,V={3}:R=E,S=1005,V={4}:R=F,S=1007,V={5}:\";$B$1;C$135;$A$138;$B$2;$B$3;$B$4)": 72,_x000D_
    "=RIK_AC(\"INF04__;INF04@E=1,S=6,G=0,T=0,P=0:@R=A,S=1260,V={0}:R=B,S=1092,V={1}:R=C,S=1080,V={2}:R=D,S=1251,V={3}:R=E,S=1250,V={4}:R=F,S=1005,V={5}:R=G,S=1007,V={6}:\";$B$1;H$68;$A$115;H$67;$B$2;$B$3;$B$4)": 73,_x000D_
    "=RIK_AC(\"INF04__;INF04@E=1,S=7,G=0,T=0,P=0:@R=A,S=1260,V={0}:R=B,S=1092,V={1}:R=C,S=1080,V={2}:R=D,S=1251,V={3}:R=E,S=1250,V={4}:R=F,S=1005,V={5}:R=G,S=1007,V={6}:\";$B$1;H$68;$A$102;H$67;$B$2;$B$3;$B$4)": 74,_x000D_
    "=RIK_AC(\"INF04__;INF04@E=1,S=1,G=0,T=0,P=0:@R=A,S=1260,V={0}:R=C,S=1092,V={1}:R=D,S=1080,V={2}:R=E,S=1251,V={3}:R=F,S=1171,V=10 - temps plein:R=F,S=1250,V={4}:R=G,S=1005,V={5}:R=H,S=1007,V={6}:\";$B$1;H$68;$A$89;H$67;$B$2;$B$3;$B$4)": 75,_x000D_
    "=RIK_AC(\"INF04__;INF04@E=1,S=1,G=0,T=0,P=0:@R=A,S=1260,V={0}:R=C,S=1092,V={1}:R=D,S=1080,V={2}:R=E,S=1251,V={3}:R=F,S=1171,V=20 - temps partiel:R=F,S=1250,V={4}:R=G,S=1005,V={5}:R=H,S=1007,V={6}:\";$B$1;H$68;$A$78;H$67;$B$2;$B$3;$B$4)": 76,_x000D_
    "=RIK_AC(\"INF04__;INF04@E=1,S=1,G=0,T=0,P=0:@R=A,S=1260,V={0}:R=C,S=1092,V={1}:R=D,S=1080,V={2}:R=E,S=1251,V={3}:R=E,S=1250,V={4}:R=F,S=1005,V={5}:R=G,S=1007,V={6}:\";$B$1;H$68;$A$72;H$67;$B$2;$B$3;$B$4)": 77,_x000D_
    "=RIK_AC(\"INF04__;INF04@E=1,S=7,G=0,T=0,P=0:@R=A,S=1260,V={0}:R=B,S=1092,V={1}:R=C,S=1080,V={2}:R=D,S=1251,V={3}:R=E,S=1250,V={4}:R=F,S=1005,V={5}:R=G,S=1007,V={6}:\";$B$1;C$68;$A$116;C$67;$B$2;$B$3;$B$4)": 78,_x000D_
    "=RIK_AC(\"INF04__;INF04@E=1,S=1,G=0,T=0,P=0:@R=A,S=1260,V={0}:R=C,S=1092,V={1}:R=D,S=1080,V={2}:R=E,S=1251,V={3}:R=F,S=1171,V=10 - temps plein:R=F,S=1250,V={4}:R=G,S=1005,V={5}:R=H,S=1007,V={6}:\";$B$1;C$68;$A$103;C$67;$B$2;$B$3;$B$4)": 79,_x000D_
    "=RIK_AC(\"INF04__;INF04@E=1,S=1,G=0,T=0,P=0:@R=A,S=1260,V={0}:R=C,S=1092,V={1}:R=D,S=1080,V={2}:R=E,S=1251,V={3}:R=F,S=1171,V=20 - temps partiel:R=F,S=1250,V={4}:R=G,S=1005,V={5}:R=H,S=1007,V={6}:\";$B$1;C$68;$A$92;C$67;$B$2;$B$3;$B$4)": 80,_x000D_
    "=RIK_AC(\"INF04__;INF04@E=1,S=1,G=0,T=0,P=0:@R=A,S=1260,V={0}:R=B,S=1092,V={1}:R=C,S=1080,V={2}:R=D,S=1251,V={3}:R=E,S=1250,V={4}:R=F,S=1005,V={5}:R=G,S=1007,V={6}:\";$B$1;C$68;$A$86;C$67;$B$2;$B$3;$B$4)": 81,_x000D_
    "=RIK_AC(\"INF04__;INF04@E=1,S=6,G=0,T=0,P=0:@R=A,S=1260,V={0}:R=B,S=1092,V={1}:R=C,S=1080,V={2}:R=D,S=1251,V={3}:R=E,S=1250,V={4}:R=F,S=1005,V={5}:R=G,S=1007,V={6}:\";$B$1;C$68;$A$73;C$67;$B$2;$B$3;$B$4)": 82,_x000D_
    "=RIK_AC(\"INF04__;INF04@E=1,S=1,G=0,T=0,P=0:@R=A,S=1260,V={0}:R=C,S=1092,V={1}:R=D,S=1080,V={2}:R=D,S=1250,V={3}:R=E,S=1005,V={4}:R=F,S=1007,V={5}:\";$B$1;C$143;$A$146;$B$2;$B$3;$B$4)": 83,_x000D_
    "=RIK_AC(\"INF04__;INF04@E=1,S=1,G=0,T=0,P=0:@R=A,S=1260,V={0}:R=C,S=1092,V={1}:R=D,S=1080,V={2}:R=E,S=1251,V={3}:R=F,S=1171,V=10 - temps plein:R=F,S=1250,V={4}:R=G,S=1005,V={5}:R=H,S=1007,V={6}:\";$B$1;D$68;$A$117;D$67;$B$2;$B$3;$B$4)": 84,_x000D_
    "=RIK_AC(\"INF04__;INF04@E=1,S=1,G=0,T=0,P=0:@R=A,S=1260,V={0}:R=C,S=1092,V={1}:R=D,S=1080,V={2}:R=E,S=1251,V={3}:R=F,S=1171,V=20 - temps partiel:R=F,S=1250,V={4}:R=G,S=1005,V={5}:R=H,S=1007,V={6}:\";$B$1;D$68;$A$106;D$67;$B$2;$B$3;$B$4)": 85,_x000D_
    "=RIK_AC(\"INF04__;INF04@E=1,S=1,G=0,T=0,P=0:@R=A,S=1260,V={0}:R=C,S=1092,V={1}:R=D,S=1080,V={2}:R=E,S=1251,V={3}:R=E,S=1250,V={4}:R=F,S=1005,V={5}:R=G,S=1007,V={6}:\";$B$1;D$68;$A$100;D$67;$B$2;$B$3;$B$4)": 86,_x000D_
    "=RIK_AC(\"INF04__;INF04@E=1,S=6,G=0,T=0,P=0:@R=A,S=1260,V={0}:R=B,S=1092,V={1}:R=C,S=1080,V={2}:R=D,S=1251,V={3}:R=E,S=1250,V={4}:R=F,S=1005,V={5}:R=G,S=1007,V={6}:\";$B$1;D$68;$A$87;D$67;$B$2;$B$3;$B$4)": 87,_x000D_
    "=RIK_AC(\"INF04__;INF04@E=1,S=7,G=0,T=0,P=0:@R=A,S=1260,V={0}:R=B,S=1092,V={1}:R=C,S=1080,V={2}:R=D,S=1251,V={3}:R=E,S=1250,V={4}:R=F,S=1005,V={5}:R=G,S=1007,V={6}:\";$B$1;D$68;$A$74;D$67;$B$2;$B$3;$B$4)": 88,_x000D_
    "=RIK_AC(\"INF04__;INF04@E=1,S=1,G=0,T=0,P=0:@R=A,S=1260,V={0}:R=C,S=1092,V={1}:R=D,S=1080,V={2}:R=E,S=1251,V={3}:R=F,S=1171,V=10 - temps plein:R=F,S=1250,V={4}:R=G,S=1005,V={5}:R=H,S=1007,V={6}:\";$B$1;F$68;$A$117;F$67;$B$2;$B$3;$B$4)": 89,_x000D_
    "=RIK_AC(\"INF04__;INF04@E=1,S=1,G=0,T=0,P=0:@R=A,S=1260,V={0}:R=C,S=1092,V={1}:R=D,S=1080,V={2}:R=E,S=1251,V={3}:R=F,S=1171,V=20 - temps partiel:R=F,S=1250,V={4}:R=G,S=1005,V={5}:R=H,S=1007,V={6}:\";$B$1;F$68;$A$106;F$67;$B$2;$B$3;$B$4)": 90,_x000D_
    "=RIK_AC(\"INF04__;INF04@E=1,S=1,G=0,T=0,P=0:@R=A,S=1260,V={0}:R=C,S=1092,V={1}:R=D,S=1080,V={2}:R=E,S=1251,V={3}:R=E,S=1250,V={4}:R=F,S=1005,V={5}:R=G,S=1007,V={6}:\";$B$1;F$68;$A$100;F$67;$B$2;$B$3;$B$4)": 91,_x000D_
    "=RIK_AC(\"INF04__;INF04@E=1,S=6,G=0,T=0,P=0:@R=A,S=1260,V={0}:R=B,S=1092,V={1}:R=C,S=1080,V={2}:R=D,S=1251,V={3}:R=E,S=1250,V={4}:R=F,S=1005,V={5}:R=G,S=1007,V={6}:\";$B$1;F$68;$A$87;F$67;$B$2;$B$3;$B$4)": 92,_x000D_
    "=RIK_AC(\"INF04__;INF04@E=1,S=7,G=0,T=0,P=0:@R=A,S=1260,V={0}:R=B,S=1092,V={1}:R=C,S=1080,V={2}:R=D,S=1251,V={3}:R=E,S=1250,V={4}:R=F,S=1005,V={5}:R=G,S=1007,V={6}:\";$B$1;F$68;$A$74;F$67;$B$2;$B$3;$B$4)": 93,_x000D_
    "=RIK_AC(\"INF04__;INF04@E=1,S=1,G=0,T=0,P=0:@R=A,S=1260,V={0}:R=C,S=1092,V={1}:R=D,S=1080,V={2}:R=D,S=1250,V={3}:R=E,S=1005,V={4}:R=F,S=1007,V={5}:\";$B$1;D$53;$A$59;$B$2;$B$3;$B$4)": 94,_x000D_
    "=RIK_AC(\"INF04__;INF04@E=3,S=1151,G=0,T=0,P=0:@R=A,S=1260,V={0}:R=B,S=1092,V={1}:R=C,S=1151,V={2}:R=D,S=1250,V={3}:R=E,S=1005,V={4}:R=F,S=1007,V={5}:R=G,S=1081,V={6}:\";$B$1;D$39;$A$49;$B$2;$B$3;$B$4;$B$5)": 95,_x000D_
    "=RIK_AC(\"INF04__;INF04@E=1,S=1,G=0,T=0,P=0:@R=A,S=1260,V={0}:R=B,S=1092,V={1}:R=C,S=1151,V={2}:R=D,S=1250,V={3}:R=E,S=1005,V={4}:R=F,S=1007,V={5}:R=G,S=1081,V={6}:\";$B$1;D$39;$A$45;$B$2;$B$3;$B$4;$B$5)": 96,_x000D_
    "=RIK_AC(\"INF04__;INF04@E=1,S=1,G=0,T=0,P=0:@R=A,S=1260,V={0}:R=C,S=1092,V={1}:R=D,S=1080,V={2}:R=D,S=1250,V={3}:R=E,S=1005,V={4}:R=F,S=1007,V={5}:\";$B$1;D$135;$A$138;$B$2;$B$3;$B$4)": 97,_x000D_
    "=RIK_AC(\"INF04__;INF04@E=1,S=1,G=0,T=0,P=0:@R=A,S=1260,V={0}:R=C,S=1092,V={1}:R=D,S=1080,V={2}:R=D,S=1250,V={3}:R=E,S=1005,V={4}:R=F,S=1007,V={5}:\";$B$1;E$53;$A$57;$B$2;$B$3;$B$4)": 98,_x000D_
    "=RIK_AC(\"INF04__;INF04@E=1,S=1,G=0,T=0,P=0:@R=A,S=1260,V={0}:R=B,S=1092,V={1}:R=C,S=1151,V={2}:R=D,S=1250,V={3}:R=E,S=1005,V={4}:R=F,S=1007,V={5}:R=G,S=1081,V={6}:\";$B$1;E$39;$A$47;$B$2;$B$3;$B$4;$B$5)": 99,_x000D_
    "=RIK_AC(\"INF04__;INF04@E=1,S=1,G=0,T=0,P=0:@R=A,S=1260,V={0}:R=B,S=1092,V={1}:R=C,S=1151,V={2}:R=D,S=1250,V={3}:R=E,S=1005,V={4}:R=F,S=1007,V={5}:R=G,S=1081,V={6}:\";$B$1;E$39;$A$43;$B$2;$B$3;$B$4;$B$5)": 100,_x000D_
    "=RIK_AC(\"INF04__;INF04@E=1,S=1,G=0,T=0,P=0:@R=A,S=1260,V={0}:R=B,S=1092,V={1}:R=C,S=1250,V={2}:R=D,S=1005,V={3}:R=E,S=1007,V={4}:R=F,S=1081,V={5}:R=G,S=1253,V={6}:\";$B$1;C$27;$B$2;$B$3;$B$4;$B$5;$A$33)": 101,_x000D_
    "=RIK_AC(\"INF04__;INF04@E=1,S=1,G=0,T=0,P=0:@R=A,S=1260,V={0}:R=C,S=1092,V={1}:R=D,S=1096,V={2}:R=D,S=1250,V={3}:R=E,S=1005,V={4}:R=F,S=1007,V={5}:R=G,S=1081,V={6}:\";$B$1;C$16;$A$22;$B$2;$B$3;$B$4;$B$5)": 102,_x000D_
    "=RIK_AC(\"INF04__;INF04@L=Age,E=3,G=0,T=0,P=0,F=[1253],Y=1:@R=A,S=1260,V={0}:R=B,S=1092,V={1}:R=C,S=1250,V={2}:R=D,S=1005,V={3}:R=E,S=1007,V={4}:R=F,S=1081,V={5}:R=G,S=1253,V={6}:\";$B$1;E$27;$B$2;$B$3;$B$4;$B$5;$A$35)": 103,_x000D_
    "=RIK_AC(\"INF04__;INF04@E=1,S=1,G=0,T=0,P=0:@R=A,S=1260,V={0}:R=B,S=1092,V={1}:R=C,S=1250,V={2}:R=D,S=1005,V={3}:R=E,S=1007,V={4}:R=F,S=1081,V={5}:R=G,S=1253,V={6}:\";$B$1;E$27;$B$2;$B$3;$B$4;$B$5;$A$31)": 104,_x000D_
    "=RIK_AC(\"INF04__;INF04@E=1,S=1,G=0,T=0,P=0:@R=A,S=1260,V={0}:R=C,S=1092,V={1}:R=D,S=1080,V={2}:R=E,S=1251,V={3}:R=F,S=1204,V={4}:R=F,S=1250,V={5}:R=G,S=1005,V={6}:R=H,S=1007,V={7}:\";$B$1;E$68;$A$131;E$67;$A$131;$B$2;$B$3;$B$4)": 105,_x000D_
    "=RIK_AC(\"INF04__;INF04@E=1,S=6,G=0,T=0,P=0:@R=A,S=1260,V={0}:R=B,S=1092,V={1}:R=C,S=1080,V={2}:R=D,S=1251,V={3}:R=E,S=1250,V={4}:R=F,S=1005,V={5}:R=G,S=1007,V={6}:\";$B$1;E$68;$A$115;E$67;$B$2;$B$3;$B$4)": 106,_x000D_
    "=RIK_AC(\"INF04__;INF04@E=1,S=7,G=0,T=0,P=0:@R=A,S=1260,V={0}:R=B,S=1092,V={1}:R=C,S=1080,V={2}:R=D,S=1251,V={3}:R=E,S=1250,V={4}:R=F,S=1005,V={5}:R=G,S=1007,V={6}:\";$B$1;E$68;$A$102;E$67;$B$2;$B$3;$B$4)": 107,_x000D_
    "=RIK_AC(\"INF04__;INF04@E=1,S=1,G=0,T=0,P=0:@R=A,S=1260,V={0}:R=C,S=1092,V={1}:R=D,S=1080,V={2}:R=E,S=1251,V={3}:R=F,S=1171,V=10 - temps plein:R=F,S=1250,V={4}:R=G,S=1005,V={5}:R=H,S=1007,V={6}:\";$B$1;E$68;$A$89;E$67;$B$2;$B$3;$B$4)": 108,_x000D_
    "=RIK_AC(\"INF04__;INF04@E=1,S=1,G=0,T=0,P=0:@R=A,S=1260,V={0}:R=C,S=1092,V={1}:R=D,S=1080,V={2}:R=E,S=1251,V={3}:R=F,S=1171,V=20 - temps partiel:R=F,S=1250,V={4}:R=G,S=1005,V={5}:R=H,S=1007,V={6}:\";$B$1;E$68;$A$78;E$67;$B$2;$B$3;$B$4)": 109,_x000D_
    "=RIK_AC(\"INF04__;INF04@E=1,S=1,G=0,T=0,P=0:@R=A,S=1260,V={0}:R=C,S=1092,V={1}:R=D,S=1080,V={2}:R=E,S=1251,V={3}:R=E,S=1250,V={4}:R=F,S=1005,V={5}:R=G,S=1007,V={6}:\";$B$1;E$68;$A$72;E$67;$B$2;$B$3;$B$4)": 110,_x000D_
    "=RIK_AC(\"INF04__;INF04@E=1,S=6,G=0,T=0,P=0:@R=A,S=1260,V={0}:R=B,S=1092,V={1}:R=C,S=1080,V={2}:R=D,S=1251,V={3}:R=E,S=1250,V={4}:R=F,S=1005,V={5}:R=G,S=1007,V={6}:\";$B$1;G$68;$A$115;G$67;$B$2;$B$3;$B$4)": 111,_x000D_
    "=RIK_AC(\"INF04__;INF04@E=1,S=7,G=0,T=0,P=0:@R=A,S=1260,V={0}:R=B,S=1092,V={1}:R=C,S=1080,V={2}:R=D,S=1251,V={3}:R=E,S=1250,V={4}:R=F,S=1005,V={5}:R=G,S=1007,V={6}:\";$B$1;G$68;$A$102;G$67;$B$2;$B$3;$B$4)": 112,_x000D_
    "=RIK_AC(\"INF04__;INF04@E=1,S=1,G=0,T=0,P=0:@R=A,S=1260,V={0}:R=C,S=1092,V={1}:R=D,S=1080,V={2}:R=E,S=1251,V={3}:R=F,S=1171,V=10 - temps plein:R=F,S=1250,V={4}:R=G,S=1005,V={5}:R=H,S=1007,V={6}:\";$B$1;G$68;$A$89;G$67;$B$2;$B$3;$B$4)": 113,_x000D_
    "=RIK_AC(\"INF04__;INF04@E=1,S=1,G=0,T=0,P=0:@R=A,S=1260,V={0}:R=C,S=1092,V={1}:R=D,S=1080,V={2}:R=E,S=1251,V={3}:R=F,S=1171,V=20 - temps partiel:R=F,S=1250,V={4}:R=G,S=1005,V={5}:R=H,S=1007,V={6}:\";$B$1;G$68;$A$78;G$67;$B$2;$B$3;$B$4)": 114,_x000D_
    "=RIK_AC(\"INF04__;INF04@E=1,S=1,G=0,T=0,P=0:@R=A,S=1260,V={0}:R=C,S=1092,V={1}:R=D,S=1080,V={2}:R=E,S=1251,V={3}:R=E,S=1250,V={4}:R=F,S=1005,V={5}:R=G,S=1007,V={6}:\";$B$1;G$68;$A$72;G$67;$B$2;$B$3;$B$4)": 115,_x000D_
    "=RIK_AC(\"INF04__;INF04@E=1,S=1,G=0,T=0,P=0:@R=A,S=1260,V={0}:R=C,S=1092,V={1}:R=D,S=1080,V={2}:R=D,S=1250,V={3}:R=E,S=1005,V={4}:R=F,S=1007,V={5}:\";$B$1;C$53;$A$57;$B$2;$B$3;$B$4)": 116,_x000D_
    "=RIK_AC(\"INF04__;INF04@E=1,S=1,G=0,T=0,P=0:@R=A,S=1260,V={0}:R=B,S=1092,V={1}:R=C,S=1151,V={2}:R=D,S=1250,V={3}:R=E,S=1005,V={4}:R=F,S=1007,V={5}:R=G,S=1081,V={6}:\";$B$1;C$39;$A$47;$B$2;$B$3;$B$4;$B$5)": 117,_x000D_
    "=RIK_AC(\"INF04__;INF04@E=1,S=1,G=0,T=0,P=0:@R=A,S=1260,V={0}:R=B,S=1092,V={1}:R=C,S=1151,V={2}:R=D,S=1250,V={3}:R=E,S=1005,V={4}:R=F,S=1007,V={5}:R=G,S=1081,V={6}:\";$B$1;C$39;$A$43;$B$2;$B$3;$B$4;$B$5)": 118,_x000D_
    "=RIK_AC(\"INF04__;INF04@E=1,S=1,G=0,T=0,P=0:@R=A,S=1260,V={0}:R=B,S=1092,V={1}:R=C,S=1250,V={2}:R=D,S=1005,V={3}:R=E,S=1007,V={4}:R=F,S=1081,V={5}:R=G,S=1253,V={6}:\";$B$1;D$27;$B$2;$B$3;$B$4;$B$5;$A$33)": 119,_x000D_
    "=RIK_AC(\"INF04__;INF04@E=1,S=1,G=0,T=0,P=0:@R=A,S=1260,V={0}:R=C,S=1092,V={1}:R=D,S=1096,V={2}:R=D,S=1250,V={3}:R=E,S=1005,V={4}:R=F,S=1007,V={5}:R=G,S=1081,V={6}:\";$B$1;D$16;$A$22;$B$2;$B$3;$B$4;$B$5)": 120,_x000D_
    "=RIK_AC(\"INF04__;INF02@E=3,S=1022,G=0,T=0,P=0:@R=A,S=1257,V={0}:R=B,S=1016,V=CONSTANTES:R=C,S=1010,V=HORHEBDO:R=D,S=1092,V={1}:R=E,S=1137,V={2}:R=F,S=1005,V={3}:R=G,S=1007,V={4}:\";$B$1;D$172;$B$2;$B$3;$B$4)": 121,_x000D_
    "=RIK_AC(\"INF04__;INF04@E=1,S=1,G=0,T=0,P=0:@R=A,S=1260,V={0}:R=C,S=1092,V={1}:R=D,S=1080,V={2}:R=E,S=1251,V={3}:R=F,S=1171,V=20 - temps partiel:R=F,S=1250,V={4}:R=G,S=1005,V={5}:R=H,S=1007,V={6}:\";$B$1;H$68;$A$120;H$67;$B$2;$B$3;$B$4)": 122,_x000D_
    "=RIK_AC(\"INF04__;INF04@E=1,S=1,G=0,T=0,P=0:@R=A,S=1260,V={0}:R=C,S=1092,V={1}:R=D,S=1080,V={2}:R=E,S=1251,V={3}:R=E,S=1250,V={4}:R=F,S=1005,V={5}:R=G,S=1007,V={6}:\";$B$1;H$68;$A$114;H$67;$B$2;$B$3;$B$4)": 123,_x000D_
    "=RIK_AC(\"INF04__;INF04@E=1,S=6,G=0,T=0,P=0:@R=A,S=1260,V={0}:R=B,S=1092,V={1}:R=C,S=1080,V={2}:R=D,S=1251,V={3}:R=E,S=1250,V={4}:R=F,S=1005,V={5}:R=G,S=1007,V={6}:\";$B$1;H$68;$A$101;H$67;$B$2;$B$3;$B$4)": 124,_x000D_
    "=RIK_AC(\"INF04__;INF04@E=1,S=7,G=0,T=0,P=0:@R=A,S=1260,V={0}:R=B,S=1092,V={1}:R=C,S=1080,V={2}:R=D,S=1251,V={3}:R=E,S=1250,V={4}:R=F,S=1005,V={5}:R=G,S=1007,V={6}:\";$B$1;H$68;$A$88;H$67;$B$2;$B$3;$B$4)": 125,_x000D_
    "=RIK_AC(\"INF04__;INF04@E=1,S=1,G=0,T=0,P=0:@R=A,S=1260,V={0}:R=C,S=1092,V={1}:R=D,S=1080,V={2}:R=E,S=1251,V={3}:R=F,S=1171,V=10 - temps plein:R=F,S=1250,V={4}:R=G,S=1005,V={5}:R=H,S=1007,V={6}:\";$B$1;H$68;$A$75;H$67;$B$2;$B$3;$B$4)": 126,_x000D_
    "=RIK_AC(\"INF04__;INF04@E=1,S=1,G=0,T=0,P=0:@R=A,S=1260,V={0}:R=C,S=1092,V={1}:R=D,S=1080,V={2}:R=E,S=1251,V={3}:R=F,S=1204,V={4}:R=F,S=1250,V={5}:R=G,S=1005,V={6}:R=H,S=1007,V={7}:\";$B$1;C$68;$A$131;C$67;$A$131;$B$2;$B$3;$B$4)": 127,_x000D_
    "=RIK_AC(\"INF04__;INF04@E=1,S=6,G=0,T=0,P=0:@R=A,S=1260,V={0}:R=B,S=1092,V={1}:R=C,S=1080,V={2}:R=D,S=1251,V={3}:R=E,S=1250,V={4}:R=F,S=1005,V={5}:R=G,S=1007,V={6}:\";$B$1;C$68;$A$115;C$67;$B$2;$B$3;$B$4)": 128,_x000D_
    "=RIK_AC(\"INF04__;INF04@E=1,S=7,G=0,T=0,P=0:@R=A,S=1260,V={0}:R=B,S=1092,V={1}:R=C,S=1080,V={2}:R=D,S=1251,V={3}:R=E,S=1250,V={4}:R=F,S=1005,V={5}:R=G,S=1007,V={6}:\";$B$1;C$68;$A$102;C$67;$B$2;$B$3;$B$4)": 129,_x000D_
    "=RIK_AC(\"INF04__;INF04@E=1,S=1,G=0,T=0,P=0:@R=A,S=1260,V={0}:R=C,S=1092,V={1}:R=D,S=1080,V={2}:R=E,S=1251,V={3}:R=F,S=1171,V=10 - temps plein:R=F,S=1250,V={4}:R=G,S=1005,V={5}:R=H,S=1007,V={6}:\";$B$1;C$68;$A$89;C$67;$B$2;$B$3;$B$4)": 130,_x000D_
    "=RIK_AC(\"INF04__;INF04@E=1,S=1,G=0,T=0,P=0:@R=A,S=1260,V={0}:R=C,S=1092,V={1}:R=D,S=1080,V={2}:R=E,S=1251,V={3}:R=F,S=1171,V=20 - temps partiel:R=F,S=1250,V={4}:R=G,S=1005,V={5}:R=H,S=1007,V={6}:\";$B$1;C$68;$A$78;C$67;$B$2;$B$3;$B$4)": 131,_x000D_
    "=RIK_AC(\"INF04__;INF04@E=1,S=1,G=0,T=0,P=0:@R=A,S=1260,V={0}:R=B,S=1092,V={1}:R=C,S=1080,V={2}:R=D,S=1251,V={3}:R=E,S=1250,V={4}:R=F,S=1005,V={5}:R=G,S=1007,V={6}:\";$B$1;C$68;$A$72;C$67;$B$2;$B$3;$B$4)": 132,_x000D_
    "=RIK_AC(\"INF04__;INF04@E=1,S=1,G=0,T=0,P=0:@R=A,S=1260,V={0}:R=C,S=1092,V={1}:R=D,S=1080,V={2}:R=D,S=1250,V={3}:R=E,S=1005,V={4}:R=F,S=1007,V={5}:\";$B$1;E$135;$A$138;$B$2;$B$3;$B$4)": 133,_x000D_
    "=RIK_AC(\"INF04__;INF04@E=1,S=7,G=0,T=0,P=0:@R=A,S=1260,V={0}:R=B,S=1092,V={1}:R=C,S=1080,V={2}:R=D,S=1251,V={3}:R=E,S=1250,V={4}:R=F,S=1005,V={5}:R=G,S=1007,V={6}:\";$B$1;D$68;$A$116;D$67;$B$2;$B$3;$B$4)": 134,_x000D_
    "=RIK_AC(\"INF04__;INF04@E=1,S=1,G=0,T=0,P=0:@R=A,S=1260,V={0}:R=C,S=1092,V={1}:R=D,S=1080,V={2}:R=E,S=1251,V={3}:R=F,S=1171,V=10 - temps plein:R=F,S=1250,V={4}:R=G,S=1005,V={5}:R=H,S=1007,V={6}:\";$B$1;D$68;$A$103;D$67;$B$2;$B$3;$B$4)": 135,_x000D_
    "=RIK_AC(\"INF04__;INF04@E=1,S=1,G=0,T=0,P=0:@R=A,S=1260,V={0}:R=C,S=1092,V={1}:R=D,S=1080,V={2}:R=E,S=1251,V={3}:R=F,S=1171,V=20 - temps partiel:R=F,S=1250,V={4}:R=G,S=1005,V={5}:R=H,S=1007,V={6}:\";$B$1;D$68;$A$92;D$67;$B$2;$B$3;$B$4)": 136,_x000D_
    "=RIK_AC(\"INF04__;INF04@E=1,S=1,G=0,T=0,P=0:@R=A,S=1260,V={0}:R=C,S=1092,V={1}:R=D,S=1080,V={2}:R=E,S=1251,V={3}:R=E,S=1250,V={4}:R=F,S=1005,V={5}:R=G,S=1007,V={6}:\";$B$1;D$68;$A$86;D$67;$B$2;$B$3;$B$4)": 137,_x000D_
    "=RIK_AC(\"INF04__;INF04@E=1,S=6,G=0,T=0,P=0:@R=A,S=1260,V={0}:R=B,S=1092,V={1}:R=C,S=1080,V={2}:R=D,S=1251,V={3}:R=E,S=1250,V={4}:R=F,S=1005,V={5}:R=G,S=1007,V={6}:\";$B$1;D$68;$A$73;D$67;$B$2;$B$3;$B$4)": 138,_x000D_
    "=RIK_AC(\"INF04__;INF04@E=1,S=7,G=0,T=0,P=0:@R=A,S=1260,V={0}:R=B,S=1092,V={1}:R=C,S=1080,V={2}:R=D,S=1251,V={3}:R=E,S=1250,V={4}:R=F,S=1005,V={5}:R=G,S=1007,V={6}:\";$B$1;F$68;$A$116;F$67;$B$2;$B$3;$B$4)": 139,_x000D_
    "=RIK_AC(\"INF04__;INF04@E=1,S=1,G=0,T=0,P=0:@R=A,S=1260,V={0}:R=C,S=1092,V={1}:R=D,S=1080,V={2}:R=E,S=1251,V={3}:R=F,S=1171,V=10 - temps plein:R=F,S=1250,V={4}:R=G,S=1005,V={5}:R=H,S=1007,V={6}:\";$B$1;F$68;$A$103;F$67;$B$2;$B$3;$B$4)": 140,_x000D_
    "=RIK_AC(\"INF04__;INF04@E=1,S=1,G=0,T=0,P=0:@R=A,S=1260,V={0}:R=C,S=1092,V={1}:R=D,S=1080,V={2}:R=E,S=1251,V={3}:R=F,S=1171,V=20 - temps partiel:R=F,S=1250,V={4}:R=G,S=1005,V={5}:R=H,S=1007,V={6}:\";$B$1;F$68;$A$92;F$67;$B$2;$B$3;$B$4)": 141,_x000D_
    "=RIK_AC(\"INF04__;INF04@E=1,S=1,G=0,T=0,P=0:@R=A,S=1260,V={0}:R=C,S=1092,V={1}:R=D,S=1080,V={2}:R=E,S=1251,V={3}:R=E,S=1250,V={4}:R=F,S=1005,V={5}:R=G,S=1007,V={6}:\";$B$1;F$68;$A$86;F$67;$B$2;$B$3;$B$4)": 142,_x000D_
    "=RIK_AC(\"INF04__;INF04@E=1,S=6,G=0,T=0,P=0:@R=A,S=1260,V={0}:R=B,S=1092,V={1}:R=C,S=1080,V={2}:R=D,S=1251,V={3}:R=E,S=1250,V={4}:R=F,S=1005,V={5}:R=G,S=1007,V={6}:\";$B$1;F$68;$A$73;F$67;$B$2;$B$3;$B$4)": 143,_x000D_
    "=RIK_AC(\"INF04__;INF04@E=1,S=1,G=0,T=0,P=0:@R=A,S=1260,V={0}:R=C,S=1092,V={1}:R=D,S=1080,V={2}:R=D,S=1250,V={3}:R=E,S=1005,V={4}:R=F,S=1007,V={5}:\";$B$1;D$53;$A$58;$B$2;$B$3;$B$4)": 144,_x000D_
    "=RIK_AC(\"INF04__;INF04@E=1,S=1,G=0,T=0,P=0:@R=A,S=1260,V={0}:R=B,S=1092,V={1}:R=C,S=1151,V={2}:R=D,S=1250,V={3}:R=E,S=1005,V={4}:R=F,S=1007,V={5}:R=G,S=1081,V={6}:\";$B$1;D$39;$A$48;$B$2;$B$3;$B$4;$B$5)": 145,_x000D_
    "=RIK_AC(\"INF04__;INF04@E=1,S=1,G=0,T=0,P=0:@R=A,S=1260,V={0}:R=B,S=1092,V={1}:R=C,S=1151,V={2}:R=D,S=1250,V={3}:R=E,S=1005,V={4}:R=F,S=1007,V={5}:R=G,S=1081,V={6}:\";$B$1;D$39;$A$44;$B$2;$B$3;$B$4;$B$5)": 146,_x000D_
    "=RIK_AC(\"INF04__;INF04@E=1,S=1,G=0,T=0,P=0:@R=A,S=1260,V={0}:R=C,S=1092,V={1}:R=D,S=1080,V={2}:R=D,S=1250,V={3}:R=E,S=1005,V={4}:R=F,S=1007,V={5}:\";$B$1;E$53;$A$60;$B$2;$B$3;$B$4)": 147,_x000D_
    "=RIK_AC(\"INF04__;INF04@E=1,S=1,G=0,T=0,P=0:@R=A,S=1260,V={0}:R=C,S=1092,V={1}:R</t>
  </si>
  <si>
    <t>=D,S=1080,V={2}:R=D,S=1250,V={3}:R=E,S=1005,V={4}:R=F,S=1007,V={5}:\";$B$1;E$53;$A$56;$B$2;$B$3;$B$4)": 148,_x000D_
    "=RIK_AC(\"INF04__;INF04@E=1,S=1,G=0,T=0,P=0:@R=A,S=1260,V={0}:R=B,S=1092,V={1}:R=C,S=1151,V={2}:R=D,S=1250,V={3}:R=E,S=1005,V={4}:R=F,S=1007,V={5}:R=G,S=1081,V={6}:\";$B$1;E$39;$A$46;$B$2;$B$3;$B$4;$B$5)": 149,_x000D_
    "=RIK_AC(\"INF04__;INF04@E=1,S=1,G=0,T=0,P=0:@R=A,S=1260,V={0}:R=B,S=1092,V={1}:R=C,S=1151,V={2}:R=D,S=1250,V={3}:R=E,S=1005,V={4}:R=F,S=1007,V={5}:R=G,S=1081,V={6}:\";$B$1;E$39;$A$42;$B$2;$B$3;$B$4;$B$5)": 150,_x000D_
    "=RIK_AC(\"INF04__;INF04@E=1,S=1,G=0,T=0,P=0:@R=A,S=1260,V={0}:R=B,S=1092,V={1}:R=C,S=1250,V={2}:R=D,S=1005,V={3}:R=E,S=1007,V={4}:R=F,S=1081,V={5}:R=G,S=1253,V={6}:\";$B$1;C$27;$B$2;$B$3;$B$4;$B$5;$A$32)": 151,_x000D_
    "=RIK_AC(\"INF04__;INF04@E=1,S=1,G=0,T=0,P=0:@R=A,S=1260,V={0}:R=C,S=1092,V={1}:R=D,S=1096,V={2}:R=D,S=1250,V={3}:R=E,S=1005,V={4}:R=F,S=1007,V={5}:R=G,S=1081,V={6}:\";$B$1;C$16;$A$21;$B$2;$B$3;$B$4;$B$5)": 152,_x000D_
    "=RIK_AC(\"INF04__;INF04@E=1,S=1,G=0,T=0,P=0:@R=A,S=1260,V={0}:R=B,S=1092,V={1}:R=C,S=1250,V={2}:R=D,S=1005,V={3}:R=E,S=1007,V={4}:R=F,S=1081,V={5}:R=G,S=1253,V={6}:\";$B$1;E$27;$B$2;$B$3;$B$4;$B$5;$A$34)": 153,_x000D_
    "=RIK_AC(\"INF04__;INF04@E=1,S=1,G=0,T=0,P=0:@R=A,S=1260,V={0}:R=B,S=1092,V={1}:R=C,S=1250,V={2}:R=D,S=1005,V={3}:R=E,S=1007,V={4}:R=F,S=1081,V={5}:R=G,S=1253,V={6}:\";$B$1;E$27;$B$2;$B$3;$B$4;$B$5;$A$30)": 154,_x000D_
    "=RIK_AC(\"INF04__;INF02@E=3,S=1022,G=0,T=0,P=0:@R=A,S=1257,V={0}:R=B,S=1016,V=CONSTANTES:R=C,S=1010,V=HORHEBDO:R=D,S=1092,V={1}:R=E,S=1137,V={2}:R=F,S=1005,V={3}:R=G,S=1007,V={4}:\";$B$1;C$172;$B$2;$B$3;$B$4)": 155,_x000D_
    "=RIK_AC(\"INF04__;INF04@E=1,S=1,G=0,T=0,P=0:@R=A,S=1260,V={0}:R=C,S=1092,V={1}:R=D,S=1080,V={2}:R=E,S=1251,V={3}:R=F,S=1171,V=20 - temps partiel:R=F,S=1250,V={4}:R=G,S=1005,V={5}:R=H,S=1007,V={6}:\";$B$1;E$68;$A$120;E$67;$B$2;$B$3;$B$4)": 156,_x000D_
    "=RIK_AC(\"INF04__;INF04@E=1,S=1,G=0,T=0,P=0:@R=A,S=1260,V={0}:R=C,S=1092,V={1}:R=D,S=1080,V={2}:R=E,S=1251,V={3}:R=E,S=1250,V={4}:R=F,S=1005,V={5}:R=G,S=1007,V={6}:\";$B$1;E$68;$A$114;E$67;$B$2;$B$3;$B$4)": 157,_x000D_
    "=RIK_AC(\"INF04__;INF04@E=1,S=6,G=0,T=0,P=0:@R=A,S=1260,V={0}:R=B,S=1092,V={1}:R=C,S=1080,V={2}:R=D,S=1251,V={3}:R=E,S=1250,V={4}:R=F,S=1005,V={5}:R=G,S=1007,V={6}:\";$B$1;E$68;$A$101;E$67;$B$2;$B$3;$B$4)": 158,_x000D_
    "=RIK_AC(\"INF04__;INF04@E=1,S=7,G=0,T=0,P=0:@R=A,S=1260,V={0}:R=B,S=1092,V={1}:R=C,S=1080,V={2}:R=D,S=1251,V={3}:R=E,S=1250,V={4}:R=F,S=1005,V={5}:R=G,S=1007,V={6}:\";$B$1;E$68;$A$88;E$67;$B$2;$B$3;$B$4)": 159,_x000D_
    "=RIK_AC(\"INF04__;INF04@E=1,S=1,G=0,T=0,P=0:@R=A,S=1260,V={0}:R=C,S=1092,V={1}:R=D,S=1080,V={2}:R=E,S=1251,V={3}:R=F,S=1171,V=10 - temps plein:R=F,S=1250,V={4}:R=G,S=1005,V={5}:R=H,S=1007,V={6}:\";$B$1;E$68;$A$75;E$67;$B$2;$B$3;$B$4)": 160,_x000D_
    "=RIK_AC(\"INF04__;INF04@E=1,S=1,G=0,T=0,P=0:@R=A,S=1260,V={0}:R=C,S=1092,V={1}:R=D,S=1080,V={2}:R=E,S=1251,V={3}:R=F,S=1171,V=20 - temps partiel:R=F,S=1250,V={4}:R=G,S=1005,V={5}:R=H,S=1007,V={6}:\";$B$1;G$68;$A$120;G$67;$B$2;$B$3;$B$4)": 161,_x000D_
    "=RIK_AC(\"INF04__;INF04@E=1,S=1,G=0,T=0,P=0:@R=A,S=1260,V={0}:R=C,S=1092,V={1}:R=D,S=1080,V={2}:R=E,S=1251,V={3}:R=E,S=1250,V={4}:R=F,S=1005,V={5}:R=G,S=1007,V={6}:\";$B$1;G$68;$A$114;G$67;$B$2;$B$3;$B$4)": 162,_x000D_
    "=RIK_AC(\"INF04__;INF04@E=1,S=6,G=0,T=0,P=0:@R=A,S=1260,V={0}:R=B,S=1092,V={1}:R=C,S=1080,V={2}:R=D,S=1251,V={3}:R=E,S=1250,V={4}:R=F,S=1005,V={5}:R=G,S=1007,V={6}:\";$B$1;G$68;$A$101;G$67;$B$2;$B$3;$B$4)": 163,_x000D_
    "=RIK_AC(\"INF04__;INF04@E=1,S=7,G=0,T=0,P=0:@R=A,S=1260,V={0}:R=B,S=1092,V={1}:R=C,S=1080,V={2}:R=D,S=1251,V={3}:R=E,S=1250,V={4}:R=F,S=1005,V={5}:R=G,S=1007,V={6}:\";$B$1;G$68;$A$88;G$67;$B$2;$B$3;$B$4)": 164,_x000D_
    "=RIK_AC(\"INF04__;INF04@E=1,S=1,G=0,T=0,P=0:@R=A,S=1260,V={0}:R=C,S=1092,V={1}:R=D,S=1080,V={2}:R=E,S=1251,V={3}:R=F,S=1171,V=10 - temps plein:R=F,S=1250,V={4}:R=G,S=1005,V={5}:R=H,S=1007,V={6}:\";$B$1;G$68;$A$75;G$67;$B$2;$B$3;$B$4)": 165,_x000D_
    "=RIK_AC(\"INF04__;INF04@E=1,S=1,G=0,T=0,P=0:@R=A,S=1260,V={0}:R=C,S=1092,V={1}:R=D,S=1080,V={2}:R=D,S=1250,V={3}:R=E,S=1005,V={4}:R=F,S=1007,V={5}:\";$B$1;C$53;$A$60;$B$2;$B$3;$B$4)": 166,_x000D_
    "=RIK_AC(\"INF04__;INF04@E=1,S=1,G=0,T=0,P=0:@R=A,S=1260,V={0}:R=C,S=1092,V={1}:R=D,S=1080,V={2}:R=D,S=1250,V={3}:R=E,S=1005,V={4}:R=F,S=1007,V={5}:\";$B$1;C$53;$A$56;$B$2;$B$3;$B$4)": 167,_x000D_
    "=RIK_AC(\"INF04__;INF04@E=1,S=1,G=0,T=0,P=0:@R=A,S=1260,V={0}:R=B,S=1092,V={1}:R=C,S=1151,V={2}:R=D,S=1250,V={3}:R=E,S=1005,V={4}:R=F,S=1007,V={5}:R=G,S=1081,V={6}:\";$B$1;C$39;$A$46;$B$2;$B$3;$B$4;$B$5)": 168,_x000D_
    "=RIK_AC(\"INF04__;INF04@E=1,S=1,G=0,T=0,P=0:@R=A,S=1260,V={0}:R=B,S=1092,V={1}:R=C,S=1151,V={2}:R=D,S=1250,V={3}:R=E,S=1005,V={4}:R=F,S=1007,V={5}:R=G,S=1081,V={6}:\";$B$1;C$39;$A$42;$B$2;$B$3;$B$4;$B$5)": 169,_x000D_
    "=RIK_AC(\"INF04__;INF04@E=1,S=1,G=0,T=0,P=0:@R=A,S=1260,V={0}:R=B,S=1092,V={1}:R=C,S=1250,V={2}:R=D,S=1005,V={3}:R=E,S=1007,V={4}:R=F,S=1081,V={5}:R=G,S=1253,V={6}:\";$B$1;D$27;$B$2;$B$3;$B$4;$B$5;$A$32)": 170,_x000D_
    "=RIK_AC(\"INF04__;INF04@E=1,S=1,G=0,T=0,P=0:@R=A,S=1260,V={0}:R=C,S=1092,V={1}:R=D,S=1096,V={2}:R=D,S=1250,V={3}:R=E,S=1005,V={4}:R=F,S=1007,V={5}:R=G,S=1081,V={6}:\";$B$1;D$16;$A$21;$B$2;$B$3;$B$4;$B$5)": 171,_x000D_
    "=RIK_AC(\"INF04__;INF04@E=1,S=1,G=0,T=0,P=0:@R=A,S=1260,V={0}:R=C,S=1092,V={1}:R=D,S=1080,V={2}:R=D,S=1250,V={3}:R=E,S=1005,V={4}:R=F,S=1007,V={5}:\";$B$1;E$143;$A$147;$B$2;$B$3;$B$4)": 172,_x000D_
    "=RIK_AC(\"INF04__;INF04@E=1,S=1,G=0,T=0,P=0:@R=A,S=1260,V={0}:R=C,S=1092,V={1}:R=D,S=1080,V={2}:R=E,S=1251,V={3}:R=F,S=1171,V=10 - temps plein:R=F,S=1250,V={4}:R=G,S=1005,V={5}:R=H,S=1007,V={6}:\";$B$1;H$68;$A$117;H$67;$B$2;$B$3;$B$4)": 173,_x000D_
    "=RIK_AC(\"INF04__;INF04@E=1,S=1,G=0,T=0,P=0:@R=A,S=1260,V={0}:R=C,S=1092,V={1}:R=D,S=1080,V={2}:R=E,S=1251,V={3}:R=F,S=1171,V=20 - temps partiel:R=F,S=1250,V={4}:R=G,S=1005,V={5}:R=H,S=1007,V={6}:\";$B$1;H$68;$A$106;H$67;$B$2;$B$3;$B$4)": 174,_x000D_
    "=RIK_AC(\"INF04__;INF04@E=1,S=1,G=0,T=0,P=0:@R=A,S=1260,V={0}:R=C,S=1092,V={1}:R=D,S=1080,V={2}:R=E,S=1251,V={3}:R=E,S=1250,V={4}:R=F,S=1005,V={5}:R=G,S=1007,V={6}:\";$B$1;H$68;$A$100;H$67;$B$2;$B$3;$B$4)": 175,_x000D_
    "=RIK_AC(\"INF04__;INF04@E=1,S=6,G=0,T=0,P=0:@R=A,S=1260,V={0}:R=B,S=1092,V={1}:R=C,S=1080,V={2}:R=D,S=1251,V={3}:R=E,S=1250,V={4}:R=F,S=1005,V={5}:R=G,S=1007,V={6}:\";$B$1;H$68;$A$87;H$67;$B$2;$B$3;$B$4)": 176,_x000D_
    "=RIK_AC(\"INF04__;INF04@E=1,S=7,G=0,T=0,P=0:@R=A,S=1260,V={0}:R=B,S=1092,V={1}:R=C,S=1080,V={2}:R=D,S=1251,V={3}:R=E,S=1250,V={4}:R=F,S=1005,V={5}:R=G,S=1007,V={6}:\";$B$1;H$68;$A$74;H$67;$B$2;$B$3;$B$4)": 177,_x000D_
    "=RIK_AC(\"INF04__;INF04@E=1,S=1,G=0,T=0,P=0:@R=A,S=1260,V={0}:R=C,S=1092,V={1}:R=D,S=1080,V={2}:R=E,S=1251,V={3}:R=F,S=1171,V=20 - temps partiel:R=F,S=1250,V={4}:R=G,S=1005,V={5}:R=H,S=1007,V={6}:\";$B$1;C$68;$A$120;C$67;$B$2;$B$3;$B$4)": 178,_x000D_
    "=RIK_AC(\"INF04__;INF04@E=1,S=1,G=0,T=0,P=0:@R=A,S=1260,V={0}:R=B,S=1092,V={1}:R=C,S=1080,V={2}:R=D,S=1251,V={3}:R=E,S=1250,V={4}:R=F,S=1005,V={5}:R=G,S=1007,V={6}:\";$B$1;C$68;$A$114;C$67;$B$2;$B$3;$B$4)": 179,_x000D_
    "=RIK_AC(\"INF04__;INF04@E=1,S=6,G=0,T=0,P=0:@R=A,S=1260,V={0}:R=B,S=1092,V={1}:R=C,S=1080,V={2}:R=D,S=1251,V={3}:R=E,S=1250,V={4}:R=F,S=1005,V={5}:R=G,S=1007,V={6}:\";$B$1;C$68;$A$101;C$67;$B$2;$B$3;$B$4)": 180,_x000D_
    "=RIK_AC(\"INF04__;INF04@E=1,S=7,G=0,T=0,P=0:@R=A,S=1260,V={0}:R=B,S=1092,V={1}:R=C,S=1080,V={2}:R=D,S=1251,V={3}:R=E,S=1250,V={4}:R=F,S=1005,V={5}:R=G,S=1007,V={6}:\";$B$1;C$68;$A$88;C$67;$B$2;$B$3;$B$4)": 181,_x000D_
    "=RIK_AC(\"INF04__;INF04@E=1,S=1,G=0,T=0,P=0:@R=A,S=1260,V={0}:R=C,S=1092,V={1}:R=D,S=1080,V={2}:R=E,S=1251,V={3}:R=F,S=1171,V=10 - temps plein:R=F,S=1250,V={4}:R=G,S=1005,V={5}:R=H,S=1007,V={6}:\";$B$1;C$68;$A$75;C$67;$B$2;$B$3;$B$4)": 182,_x000D_
    "=RIK_AC(\"INF04__;INF02@E=3,S=1022,G=0,T=0,P=0:@R=A,S=1257,V={0}:R=B,S=1016,V=CONSTANTES:R=C,S=1010,V=HORHEBDO:R=D,S=1092,V={1}:R=E,S=1137,V={2}:R=F,S=1005,V={3}:R=G,S=1007,V={4}:\";$B$1;E$172;$B$2;$B$3;$B$4)": 183,_x000D_
    "=RIK_AC(\"INF04__;INF04@E=1,S=1,G=0,T=0,P=0:@R=A,S=1260,V={0}:R=C,S=1092,V={1}:R=D,S=1080,V={2}:R=E,S=1251,V={3}:R=F,S=1204,V={4}:R=F,S=1250,V={5}:R=G,S=1005,V={6}:R=H,S=1007,V={7}:\";$B$1;D$68;$A$131;D$67;$A$131;$B$2;$B$3;$B$4)": 184,_x000D_
    "=RIK_AC(\"INF04__;INF04@E=1,S=6,G=0,T=0,P=0:@R=A,S=1260,V={0}:R=B,S=1092,V={1}:R=C,S=1080,V={2}:R=D,S=1251,V={3}:R=E,S=1250,V={4}:R=F,S=1005,V={5}:R=G,S=1007,V={6}:\";$B$1;D$68;$A$115;D$67;$B$2;$B$3;$B$4)": 185,_x000D_
    "=RIK_AC(\"INF04__;INF04@E=1,S=7,G=0,T=0,P=0:@R=A,S=1260,V={0}:R=B,S=1092,V={1}:R=C,S=1080,V={2}:R=D,S=1251,V={3}:R=E,S=1250,V={4}:R=F,S=1005,V={5}:R=G,S=1007,V={6}:\";$B$1;D$68;$A$102;D$67;$B$2;$B$3;$B$4)": 186,_x000D_
    "=RIK_AC(\"INF04__;INF04@E=1,S=1,G=0,T=0,P=0:@R=A,S=1260,V={0}:R=C,S=1092,V={1}:R=D,S=1080,V={2}:R=E,S=1251,V={3}:R=F,S=1171,V=10 - temps plein:R=F,S=1250,V={4}:R=G,S=1005,V={5}:R=H,S=1007,V={6}:\";$B$1;D$68;$A$89;D$67;$B$2;$B$3;$B$4)": 187,_x000D_
    "=RIK_AC(\"INF04__;INF04@E=1,S=1,G=0,T=0,P=0:@R=A,S=1260,V={0}:R=C,S=1092,V={1}:R=D,S=1080,V={2}:R=E,S=1251,V={3}:R=F,S=1171,V=20 - temps partiel:R=F,S=1250,V={4}:R=G,S=1005,V={5}:R=H,S=1007,V={6}:\";$B$1;D$68;$A$78;D$67;$B$2;$B$3;$B$4)": 188,_x000D_
    "=RIK_AC(\"INF04__;INF04@E=1,S=1,G=0,T=0,P=0:@R=A,S=1260,V={0}:R=C,S=1092,V={1}:R=D,S=1080,V={2}:R=E,S=1251,V={3}:R=E,S=1250,V={4}:R=F,S=1005,V={5}:R=G,S=1007,V={6}:\";$B$1;D$68;$A$72;D$67;$B$2;$B$3;$B$4)": 189,_x000D_
    "=RIK_AC(\"INF04__;INF04@E=1,S=6,G=0,T=0,P=0:@R=A,S=1260,V={0}:R=B,S=1092,V={1}:R=C,S=1080,V={2}:R=D,S=1251,V={3}:R=E,S=1250,V={4}:R=F,S=1005,V={5}:R=G,S=1007,V={6}:\";$B$1;F$68;$A$115;F$67;$B$2;$B$3;$B$4)": 190,_x000D_
    "=RIK_AC(\"INF04__;INF04@E=1,S=7,G=0,T=0,P=0:@R=A,S=1260,V={0}:R=B,S=1092,V={1}:R=C,S=1080,V={2}:R=D,S=1251,V={3}:R=E,S=1250,V={4}:R=F,S=1005,V={5}:R=G,S=1007,V={6}:\";$B$1;F$68;$A$102;F$67;$B$2;$B$3;$B$4)": 191,_x000D_
    "=RIK_AC(\"INF04__;INF04@E=1,S=1,G=0,T=0,P=0:@R=A,S=1260,V={0}:R=C,S=1092,V={1}:R=D,S=1080,V={2}:R=E,S=1251,V={3}:R=F,S=1171,V=10 - temps plein:R=F,S=1250,V={4}:R=G,S=1005,V={5}:R=H,S=1007,V={6}:\";$B$1;F$68;$A$89;F$67;$B$2;$B$3;$B$4)": 192,_x000D_
    "=RIK_AC(\"INF04__;INF04@E=1,S=1,G=0,T=0,P=0:@R=A,S=1260,V={0}:R=C,S=1092,V={1}:R=D,S=1080,V={2}:R=E,S=1251,V={3}:R=F,S=1171,V=20 - temps partiel:R=F,S=1250,V={4}:R=G,S=1005,V={5}:R=H,S=1007,V={6}:\";$B$1;F$68;$A$78;F$67;$B$2;$B$3;$B$4)": 193,_x000D_
    "=RIK_AC(\"INF04__;INF04@E=1,S=1,G=0,T=0,P=0:@R=A,S=1260,V={0}:R=C,S=1092,V={1}:R=D,S=1080,V={2}:R=E,S=1251,V={3}:R=E,S=1250,V={4}:R=F,S=1005,V={5}:R=G,S=1007,V={6}:\";$B$1;F$68;$A$72;F$67;$B$2;$B$3;$B$4)": 194,_x000D_
    "=RIK_AC(\"INF04__;INF04@E=1,S=1,G=0,T=0,P=0:@R=A,S=1260,V={0}:R=C,S=1092,V={1}:R=D,S=1080,V={2}:R=D,S=1250,V={3}:R=E,S=1005,V={4}:R=F,S=1007,V={5}:\";$B$1;D$53;$A$57;$B$2;$B$3;$B$4)": 195,_x000D_
    "=RIK_AC(\"INF04__;INF04@E=1,S=1,G=0,T=0,P=0:@R=A,S=1260,V={0}:R=B,S=1092,V={1}:R=C,S=1151,V={2}:R=D,S=1250,V={3}:R=E,S=1005,V={4}:R=F,S=1007,V={5}:R=G,S=1081,V={6}:\";$B$1;D$39;$A$47;$B$2;$B$3;$B$4;$B$5)": 196,_x000D_
    "=RIK_AC(\"INF04__;INF04@E=1,S=1,G=0,T=0,P=0:@R=A,S=1260,V={0}:R=B,S=1092,V={1}:R=C,S=1151,V={2}:R=D,S=1250,V={3}:R=E,S=1005,V={4}:R=F,S=1007,V={5}:R=G,S=1081,V={6}:\";$B$1;D$39;$A$43;$B$2;$B$3;$B$4;$B$5)": 197,_x000D_
    "=RIK_AC(\"INF04__;INF04@E=1,S=1,G=0,T=0,P=0:@R=A,S=1260,V={0}:R=C,S=1092,V={1}:R=D,S=1080,V={2}:R=D,S=1250,V={3}:R=E,S=1005,V={4}:R=F,S=1007,V={5}:\";$B$1;E$53;$A$59;$B$2;$B$3;$B$4)": 198,_x000D_
    "=RIK_AC(\"INF04__;INF04@E=3,S=1151,G=0,T=0,P=0:@R=A,S=1260,V={0}:R=B,S=1092,V={1}:R=C,S=1151,V={2}:R=D,S=1250,V={3}:R=E,S=1005,V={4}:R=F,S=1007,V={5}:R=G,S=1081,V={6}:\";$B$1;E$39;$A$49;$B$2;$B$3;$B$4;$B$5)": 199,_x000D_
    "=RIK_AC(\"INF04__;INF04@E=1,S=1,G=0,T=0,P=0:@R=A,S=1260,V={0}:R=B,S=1092,V={1}:R=C,S=1151,V={2}:R=D,S=1250,V={3}:R=E,S=1005,V={4}:R=F,S=1007,V={5}:R=G,S=1081,V={6}:\";$B$1;E$39;$A$45;$B$2;$B$3;$B$4;$B$5)": 200,_x000D_
    "=RIK_AC(\"INF04__;INF04@L=Age,E=3,G=0,T=0,P=0,F=[1253],Y=1:@R=A,S=1260,V={0}:R=B,S=1092,V={1}:R=C,S=1250,V={2}:R=D,S=1005,V={3}:R=E,S=1007,V={4}:R=F,S=1081,V={5}:R=G,S=1253,V={6}:\";$B$1;C$27;$B$2;$B$3;$B$4;$B$5;$A$35)": 201,_x000D_
    "=RIK_AC(\"INF04__;INF04@E=1,S=1,G=0,T=0,P=0:@R=A,S=1260,V={0}:R=B,S=1092,V={1}:R=C,S=1250,V={2}:R=D,S=1005,V={3}:R=E,S=1007,V={4}:R=F,S=1081,V={5}:R=G,S=1253,V={6}:\";$B$1;C$27;$B$2;$B$3;$B$4;$B$5;$A$31)": 202,_x000D_
    "=RIK_AC(\"INF04__;INF04@E=1,S=1,G=0,T=0,P=0:@R=A,S=1260,V={0}:R=C,S=1092,V={1}:R=D,S=1096,V={2}:R=D,S=1250,V={3}:R=E,S=1005,V={4}:R=F,S=1007,V={5}:R=G,S=1081,V={6}:\";$B$1;C$16;$A$20;$B$2;$B$3;$B$4;$B$5)": 203,_x000D_
    "=RIK_AC(\"INF04__;INF04@E=1,S=1,G=0,T=0,P=0:@R=A,S=1260,V={0}:R=B,S=1092,V={1}:R=C,S=1250,V={2}:R=D,S=1005,V={3}:R=E,S=1007,V={4}:R=F,S=1081,V={5}:R=G,S=1253,V={6}:\";$B$1;E$27;$B$2;$B$3;$B$4;$B$5;$A$33)": 204,_x000D_
    "=RIK_AC(\"INF04__;INF02@E=1,S=1022,G=0,T=0,P=0:@R=B,S=1257,V={0}:R=D,S=1016,V=CONSTANTES:R=E,S=1010,V=MAL_NBJRAB:R=F,S=1092,V={1}:R=E,S=1137,V={2}:R=F,S=1005,V={3}:R=G,S=1007,V={4}:\";$B$1;D$196;$B$2;$B$3;$B$4)": 205,_x000D_
    "=RIK_AC(\"INF04__;INF02@E=3,S=1022,G=0,T=0,P=0:@R=A,S=1254,V=NON:R=B,S=1257,V={0}:R=D,S=1016,V=CONSTANTES:R=E,S=1010,V=BRUT:R=F,S=1092,V={1}:R=G,S=1044,V={2}:R=H,S=1080,V={3}:R=I,S=1171,V=10 - temps plein:R=I,S=1137,V={4}:R=J,S=10\"&amp;\"05,V={5}:R=K,S=1007,V={6}:\";$B$1;G$66;G$67;$A$119;$B$2;$B$3;$B$4)": 206,_x000D_
    "=RIK_AC(\"INF04__;INF02@E=3,S=1022,G=0,T=0,P=0:@R=A,S=1254,V=NON:R=B,S=1257,V={0}:R=D,S=1016,V=CONSTANTES:R=E,S=1010,V=BRUT:R=F,S=1092,V={1}:R=G,S=1044,V={2}:R=H,S=1080,V={3}:R=I,S=1171,V=10 - temps plein:R=I,S=1137,V={4}:R=J,S=10\"&amp;\"05,V={5}:R=K,S=1007,V={6}:\";$B$1;G$66;G$67;$A$105;$B$2;$B$3;$B$4)": 207,_x000D_
    "=RIK_AC(\"INF04__;INF02@E=3,S=1022,G=0,T=0,P=0:@R=A,S=1254,V=NON:R=B,S=1257,V={0}:R=D,S=1016,V=CONSTANTES:R=E,S=1010,V=BRUT:R=F,S=1092,V={1}:R=G,S=1044,V={2}:R=H,S=1080,V={3}:R=I,S=1171,V=10 - temps plein:R=I,S=1137,V={4}:R=J,S=10\"&amp;\"05,V={5}:R=K,S=1007,V={6}:\";$B$1;G$66;G$67;$A$91;$B$2;$B$3;$B$4)": 208,_x000D_
    "=RIK_AC(\"INF04__;INF02@E=3,S=1022,G=0,T=0,P=0:@R=A,S=1254,V=NON:R=B,S=1257,V={0}:R=D,S=1016,V=CONSTANTES:R=E,S=1010,V=BRUT:R=F,S=1092,V={1}:R=G,S=1044,V={2}:R=H,S=1080,V={3}:R=I,S=1171,V=10 - temps plein:R=I,S=1137,V={4}:R=J,S=10\"&amp;\"05,V={5}:R=K,S=1007,V={6}:\";$B$1;G$66;G$67;$A$77;$B$2;$B$3;$B$4)": 209,_x000D_
    "=RIK_AC(\"INF04__;INF02@E=3,S=1022,G=0,T=0,P=0:@R=A,S=1254,V=NON:R=B,S=1257,V={0}:R=D,S=1016,V=CONSTANTES:R=E,S=1010,V=BRUT:R=F,S=1092,V={1}:R=G,S=1044,V={2}:R=H,S=1080,V={3}:R=I,S=1171,V=10 - temps plein:R=I,S=1137,V={4}:R=J,S=10\"&amp;\"05,V={5}:R=K,S=1007,V={6}:\";$B$1;H$66;H$67;$A$119;$B$2;$B$3;$B$4)": 210,_x000D_
    "=RIK_AC(\"INF04__;INF02@E=3,S=1022,G=0,T=0,P=0:@R=A,S=1254,V=NON:R=B,S=1257,V={0}:R=D,S=1016,V=CONSTANTES:R=E,S=1010,V=BRUT:R=F,S=1092,V={1}:R=G,S=1044,V={2}:R=H,S=1080,V={3}:R=I,S=1171,V=10 - temps plein:R=I,S=1137,V={4}:R=J,S=10\"&amp;\"05,V={5}:R=K,S=1007,V={6}:\";$B$1;H$66;H$67;$A$105;$B$2;$B$3;$B$4)": 211,_x000D_
    "=RIK_AC(\"INF04__;INF02@E=3,S=1022,G=0,T=0,P=0:@R=A,S=1254,V=NON:R=B,S=1257,V={0}:R=D,S=1016,V=CONSTANTES:R=E,S=1010,V=BRUT:R=F,S=1092,V={1}:R=G,S=1044,V={2}:R=H,S=1080,V={3}:R=I,S=1171,V=10 - temps plein:R=I,S=1137,V={4}:R=J,S=10\"&amp;\"05,V={5}:R=K,S=1007,V={6}:\";$B$1;H$66;H$67;$A$91;$B$2;$B$3;$B$4)": 212,_x000D_
    "=RIK_AC(\"INF04__;INF02@E=3,S=1022,G=0,T=0,P=0:@R=A,S=1254,V=NON:R=B,S=1257,V={0}:R=D,S=1016,V=CONSTANTES:R=E,S=1010,V=BRUT:R=F,S=1092,V={1}:R=G,S=1044,V={2}:R=H,S=1080,V={3}:R=I,S=1171,V=10 - temps plein:R=I,S=1137,V={4}:R=J,S=10\"&amp;\"05,V={5}:R=K,S=1007,V={6}:\";$B$1;H$66;H$67;$A$77;$B$2;$B$3;$B$4)": 213,_x000D_
    "=RIK_AC(\"INF04__;INF02@E=1,S=1022,G=0,T=0,P=0:@R=A,S=1257,V={0}:R=C,S=1016,V=CONSTANTES:R=D,S=1010,V=HORFORM:R=E,S=1092,V={1}:R=F,S=1080,V={2}:R=F,S=1137,V={3}:R=G,S=1005,V={4}:R=H,S=1007,V={5}:\";$B$1;E$150;$A$164;$B$2;$B$3;$B$4)": 214,_x000D_
    "=RIK_AC(\"INF04__;INF02@E=1,S=1022,G=0,T=0,P=0:@R=A,S=1257,V={0}:R=C,S=1016,V=CONSTANTES:R=D,S=1010,V=HORFORM:R=E,S=1092,V={1}:R=F,S=1080,V={2}:R=F,S=1137,V={3}:R=G,S=1005,V={4}:R=H,S=1007,V={5}:\";$B$1;E$150;$A$158;$B$2;$B$3;$B$4)": 215,_x000D_
    "=RIK_AC(\"INF04__;INF02@E=3,S=1022,G=0,T=0,P=0:@R=B,S=1257,V={0}:R=D,S=1016,V=CONSTANTES:R=E,S=1010,V=BRUT:R=F,S=1092,V={1}:R=G,S=1044,V={2}:R=H,S=1080,V={3}:R=I,S=1171,V=20 - temps partiel:R=H,S=1137,V={4}:R=I,S=1005,V={5}:R=J,S=\"&amp;\"1007,V={6}:\";$B$1;C$66;C$67;$A$122;$B$2;$B$3;$B$4)": 216,_x000D_
    "=RIK_AC(\"INF04__;INF02@E=3,S=1022,G=0,T=0,P=0:@R=B,S=1257,V={0}:R=D,S=1016,V=CONSTANTES:R=E,S=1010,V=BRUT:R=F,S=1092,V={1}:R=G,S=1044,V={2}:R=H,S=1080,V={3}:R=I,S=1171,V=20 - temps partiel:R=H,S=1137,V={4}:R=I,S=1005,V={5}:R=J,S=\"&amp;\"1007,V={6}:\";$B$1;C$66;C$67;$A$108;$B$2;$B$3;$B$4)": 217,_x000D_
    "=RIK_AC(\"INF04__;INF02@E=3,S=1022,G=0,T=0,P=0:@R=B,S=1257,V={0}:R=D,S=1016,V=CONSTANTES:R=E,S=1010,V=BRUT:R=F,S=1092,V={1}:R=G,S=1044,V={2}:R=H,S=1080,V={3}:R=I,S=1171,V=20 - temps partiel:R=H,S=1137,V={4}:R=I,S=1005,V={5}:R=J,S=\"&amp;\"1007,V={6}:\";$B$1;C$66;C$67;$A$94;$B$2;$B$3;$B$4)": 218,_x000D_
    "=RIK_AC(\"INF04__;INF02@E=3,S=1022,G=0,T=0,P=0:@R=B,S=1257,V={0}:R=D,S=1016,V=CONSTANTES:R=E,S=1010,V=BRUT:R=F,S=1092,V={1}:R=G,S=1044,V={2}:R=H,S=1080,V={3}:R=I,S=1171,V=20 - temps partiel:R=H,S=1137,V={4}:R=I,S=1005,V={5}:R=J,S=\"&amp;\"1007,V={6}:\";$B$1;C$66;C$67;$A$80;$B$2;$B$3;$B$4)": 219,_x000D_
    "=RIK_AC(\"INF04__;INF02@E=3,S=1022,G=0,T=0,P=0:@R=B,S=1257,V={0}:R=D,S=1016,V=CONSTANTES:R=E,S=1010,V=BRUT:R=F,S=1092,V={1}:R=G,S=1044,V={2}:R=H,S=1080,V={3}:R=I,S=1171,V=20 - temps partiel:R=H,S=1137,V={4}:R=I,S=1005,V={5}:R=J,S=\"&amp;\"1007,V={6}:\";$B$1;D$66;D$67;$A$122;$B$2;$B$3;$B$4)": 220,_x000D_
    "=RIK_AC(\"INF04__;INF02@E=3,S=1022,G=0,T=0,P=0:@R=B,S=1257,V={0}:R=D,S=1016,V=CONSTANTES:R=E,S=1010,V=BRUT:R=F,S=1092,V={1}:R=G,S=1044,V={2}:R=H,S=1080,V={3}:R=I,S=1171,V=20 - temps partiel:R=H,S=1137,V={4}:R=I,S=1005,V={5}:R=J,S=\"&amp;\"1007,V={6}:\";$B$1;D$66;D$67;$A$108;$B$2;$B$3;$B$4)": 221,_x000D_
    "=RIK_AC(\"INF04__;INF02@E=3,S=1022,G=0,T=0,P=0:@R=B,S=1257,V={0}:R=D,S=1016,V=CONSTANTES:R=E,S=1010,V=BRUT:R=F,S=1092,V={1}:R=G,S=1044,V={2}:R=H,S=1080,V={3}:R=I,S=1171,V=20 - temps partiel:R=H,S=1137,V={4}:R=I,S=1005,V={5}:R=J,S=\"&amp;\"1007,V={6}:\";$B$1;D$66;D$67;$A$94;$B$2;$B$3;$B$4)": 222,_x000D_
    "=RIK_AC(\"INF04__;INF02@E=3,S=1022,G=0,T=0,P=0:@R=B,S=1257,V={0}:R=D,S=1016,V=CONSTANTES:R=E,S=1010,V=BRUT:R=F,S=1092,V={1}:R=G,S=1044,V={2}:R=H,S=1080,V={3}:R=I,S=1171,V=20 - temps partiel:R=H,S=1137,V={4}:R=I,S=1005,V={5}:R=J,S=\"&amp;\"1007,V={6}:\";$B$1;D$66;D$67;$A$80;$B$2;$B$3;$B$4)": 223,_x000D_
    "=RIK_AC(\"INF04__;INF02@E=1,S=1022,G=0,T=0,P=0:@R=B,S=1257,V={0}:R=D,S=1016,V=CONSTANTES:R=E,S=1010,V=MAL_NBJRAB:R=F,S=1092,V={1}:R=E,S=1137,V={2}:R=F,S=1005,V={3}:R=G,S=1007,V={4}:\";$B$1;E$196;$B$2;$B$3;$B$4)": 224,_x000D_
    "=RIK_AC(\"INF04__;INF02@E=1,S=1022,G=0,T=0,P=0:@R=A,S=1257,V={0}:R=C,S=1016,V=CONSTANTES:R=D,S=1010,V=HORFORM:R=E,S=1092,V={1}:R=F,S=1080,V={2}:R=F,S=1137,V={3}:R=G,S=1005,V={4}:R=H,S=1007,V={5}:\";$B$1;C$150;$A$164;$B$2;$B$3;$B$4)": 225,_x000D_
    "=RIK_AC(\"INF04__;INF02@E=1,S=1022,G=0,T=0,P=0:@R=A,S=1257,V={0}:R=C,S=1016,V=CONSTANTES:R=D,S=1010,V=HORFORM:R=E,S=1092,V={1}:R=F,S=1080,V={2}:R=F,S=1137,V={3}:R=G,S=1005,V={4}:R=H,S=1007,V={5}:\";$B$1;C$150;$A$158;$B$2;$B$3;$B$4)": 226,_x000D_
    "=RIK_AC(\"INF04__;INF02@E=3,S=1022,G=0,T=0,P=0:@R=B,S=1257,V={0}:R=D,S=1016,V=CONSTANTES:R=E,S=1010,V=BRUT:R=F,S=1092,V={1}:R=G,S=1044,V={2}:R=H,S=1080,V={3}:R=I,S=1171,V=20 - temps partiel:R=H,S=1137,V={4}:R=I,S=1005,V={5}:R=J,S=\"&amp;\"1007,V={6}:\";$B$1;F$66;F$67;$A$122;$B$2;$B$3;$B$4)": 227,_x000D_
    "=RIK_AC(\"INF04__;INF02@E=3,S=1022,G=0,T=0,P=0:@R=B,S=1257,V={0}:R=D,S=1016,V=CONSTANTES:R=E,S=1010,V=BRUT:R=F,S=1092,V={1}:R=G,S=1044,V={2}:R=H,S=1080,V={3}:R=I,S=1171,V=20 - temps partiel:R=H,S=1137,V={4}:R=I,S=1005,V={5}:R=J,S=\"&amp;\"1007,V={6}:\";$B$1;F$66;F$67;$A$108;$B$2;$B$3;$B$4)": 228,_x000D_
    "=RIK_AC(\"INF04__;INF02@E=3,S=1022,G=0,T=0,P=0:@R=B,S=1257,V={0}:R=D,S=1016,V=CONSTANTES:R=E,S=1010,V=BRUT:R=F,S=1092,V={1}:R=G,S=1044,V={2}:R=H,S=1080,V={3}:R=I,S=1171,V=20 - temps partiel:R=H,S=1137,V={4}:R=I,S=1005,V={5}:R=J,S=\"&amp;\"1007,V={6}:\";$B$1;F$66;F$67;$A$94;$B$2;$B$3;$B$4)": 229,_x000D_
    "=RIK_AC(\"INF04__;INF02@E=3,S=1022,G=0,T=0,P=0:@R=B,S=1257,V={0}:R=D,S=1016,V=CONSTANTES:R=E,S=1010,V=BRUT:R=F,S=1092,V={1}:R=G,S=1044,V={2}:R=H,S=1080,V={3}:R=I,S=1171,V=20 - temps partiel:R=H,S=1137,V={4}:R=I,S=1005,V={5}:R=J,S=\"&amp;\"1007,V={6}:\";$B$1;F$66;F$67;$A$80;$B$2;$B$3;$B$4)": 230,_x000D_
    "=RIK_AC(\"INF04__;INF02@E=1,S=1022,G=0,T=0,P=0:@R=B,S=1257,V={0}:R=D,S=1016,V=CONSTANTES:R=E,S=1010,V=MAL_NBJRAB:R=F,S=1092,V={1}:R=E,S=1137,V={2}:R=F,S=1005,V={3}:R=G,S=1007,V={4}:\";$B$1;C$196;$B$2;$B$3;$B$4)": 231,_x000D_
    "=RIK_AC(\"INF04__;INF02@E=1,S=1022,G=0,T=0,P=0:@R=A,S=1257,V={0}:R=C,S=1016,V=CONSTANTES:R=D,S=1010,V=HORFORM:R=E,S=1092,V={1}:R=F,S=1080,V={2}:R=F,S=1137,V={3}:R=G,S=1005,V={4}:R=H,S=1007,V={5}:\";$B$1;D$150;$A$164;$B$2;$B$3;$B$4)": 232,_x000D_
    "=RIK_AC(\"INF04__;INF02@E=3,S=1022,G=0,T=0,P=0:@R=B,S=1257,V={0}:R=D,S=1016,V=CONSTANTES:R=E,S=1010,V=BRUT:R=F,S=1092,V={1}:R=G,S=1044,V={2}:R=H,S=1080,V={3}:R=I,S=1171,V=20 - temps partiel:R=H,S=1137,V={4}:R=I,S=1005,V={5}:R=J,S=\"&amp;\"1007,V={6}:\";$B$1;E$66;E$67;$A$122;$B$2;$B$3;$B$4)": 233,_x000D_
    "=RIK_AC(\"INF04__;INF02@E=3,S=1022,G=0,T=0,P=0:@R=B,S=1257,V={0}:R=D,S=1016,V=CONSTANTES:R=E,S=1010,V=BRUT:R=F,S=1092,V={1}:R=G,S=1044,V={2}:R=H,S=1080,V={3}:R=I,S=1171,V=20 - temps partiel:R=H,S=1137,V={4}:R=I,S=1005,V={5}:R=J,S=\"&amp;\"1007,V={6}:\";$B$1;E$66;E$67;$A$108;$B$2;$B$3;$B$4)": 234,_x000D_
    "=RIK_AC(\"INF04__;INF02@E=3,S=1022,G=0,T=0,P=0:@R=B,S=1257,V={0}:R=D,S=1016,V=CONSTANTES:R=E,S=1010,V=BRUT:R=F,S=1092,V={1}:R=G,S=1044,V={2}:R=H,S=1080,V={3}:R=I,S=1171,V=20 - temps partiel:R=H,S=1137,V={4}:R=I,S=1005,V={5}:R=J,S=\"&amp;\"1007,V={6}:\";$B$1;E$66;E$67;$A$80;$B$2;$B$3;$B$4)": 235,_x000D_
    "=RIK_AC(\"INF04__;INF02@E=1,S=1022,G=0,T=0,P=0:@R=A,S=1257,V={0}:R=C,S=1016,V=CONSTANTES:R=D,S=1010,V=TOTALHS,TOTALHC:R=E,S=1092,V={1}:R=F,S=1044,V={2}:R=G,S=1080,V={3}:R=H,S=1171,V=10 - temps plein:R=H,S=1137,V={4}:R=I,S=1005,V={\"&amp;\"5}:R=J,S=1007,V={6}:\";$B$1;G$66;G$67;$A$118;$B$2;$B$3;$B$4)": 236,_x000D_
    "=RIK_AC(\"INF04__;INF02@E=1,S=1022,G=0,T=0,P=0:@R=A,S=1257,V={0}:R=C,S=1016,V=CONSTANTES:R=D,S=1010,V=TOTALHS,TOTALHC:R=E,S=1092,V={1}:R=F,S=1044,V={2}:R=G,S=1080,V={3}:R=H,S=1171,V=10 - temps plein:R=H,S=1137,V={4}:R=I,S=1005,V={\"&amp;\"5}:R=J,S=1007,V={6}:\";$B$1;G$66;G$67;$A$104;$B$2;$B$3;$B$4)": 237,_x000D_
    "=RIK_AC(\"INF04__;INF02@E=1,S=1022,G=0,T=0,P=0:@R=A,S=1257,V={0}:R=C,S=1016,V=CONSTANTES:R=D,S=1010,V=TOTALHS,TOTALHC:R=E,S=1092,V={1}:R=F,S=1044,V={2}:R=G,S=1080,V={3}:R=H,S=1171,V=10 - temps plein:R=H,S=1137,V={4}:R=I,S=1005,V={\"&amp;\"5}:R=J,S=1007,V={6}:\";$B$1;G$66;G$67;$A$90;$B$2;$B$3;$B$4)": 238,_x000D_
    "=RIK_AC(\"INF04__;INF02@E=1,S=1022,G=0,T=0,P=0:@R=A,S=1257,V={0}:R=C,S=1016,V=CONSTANTES:R=D,S=1010,V=TOTALHS,TOTALHC:R=E,S=1092,V={1}:R=F,S=1044,V={2}:R=G,S=1080,V={3}:R=H,S=1171,V=10 - temps plein:R=H,S=1137,V={4}:R=I,S=1005,V={\"&amp;\"5}:R=J,S=1007,V={6}:\";$B$1;G$66;G$67;$A$76;$B$2;$B$3;$B$4)": 239,_x000D_
    "=RIK_AC(\"INF04__;INF02@E=1,S=1022,G=0,T=0,P=0:@R=A,S=1257,V={0}:R=C,S=1016,V=CONSTANTES:R=D,S=1010,V=TOTALHS,TOTALHC:R=E,S=1092,V={1}:R=F,S=1044,V={2}:R=G,S=1080,V={3}:R=H,S=1171,V=10 - temps plein:R=H,S=1137,V={4}:R=I,S=1005,V={\"&amp;\"5}:R=J,S=1007,V={6}:\";$B$1;H$66;H$67;$A$118;$B$2;$B$3;$B$4)": 240,_x000D_
    "=RIK_AC(\"INF04__;INF02@E=1,S=1022,G=0,T=0,P=0:@R=A,S=1257,V={0}:R=C,S=1016,V=CONSTANTES:R=D,S=1010,V=TOTALHS,TOTALHC:R=E,S=1092,V={1}:R=F,S=1044,V={2}:R=G,S=1080,V={3}:R=H,S=1171,V=10 - temps plein:R=H,S=1137,V={4}:R=I,S=1005,V={\"&amp;\"5}:R=J,S=1007,V={6}:\";$B$1;H$66;H$67;$A$104;$B$2;$B$3;$B$4)": 241,_x000D_
    "=RIK_AC(\"INF04__;INF02@E=1,S=1022,G=0,T=0,P=0:@R=A,S=1257,V={0}:R=C,S=1016,V=CONSTANTES:R=D,S=1010,V=TOTALHS,TOTALHC:R=E,S=1092,V={1}:R=F,S=1044,V={2}:R=G,S=1080,V={3}:R=H,S=1171,V=10 - temps plein:R=H,S=1137,V={4}:R=I,S=1005,V={\"&amp;\"5}:R=J,S=1007,V={6}:\";$B$1;H$66;H$67;$A$90;$B$2;$B$3;$B$4)": 242,_x000D_
    "=RIK_AC(\"INF04__;INF02@E=1,S=1022,G=0,T=0,P=0:@R=A,S=1257,V={0}:R=C,S=1016,V=CONSTANTES:R=D,S=1010,V=TOTALHS,TOTALHC:R=E,S=1092,V={1}:R=F,S=1044,V={2}:R=G,S=1080,V={3}:R=H,S=1171,V=10 - temps plein:R=H,S=1137,V={4}:R=I,S=1005,V={\"&amp;\"5}:R=J,S=1007,V={6}:\";$B$1;H$66;H$67;$A$76;$B$2;$B$3;$B$4)": 243,_x000D_
    "=RIK_AC(\"INF04__;INF02@E=8,S=1114,G=0,T=0,P=0:@R=A,S=1257,V={0}:R=C,S=1016,V=CONSTANTES:R=D,S=1010,V=HORFORM:R=E,S=1092,V={1}:R=F,S=1080,V={2}:R=F,S=1137,V={3}:R=G,S=1005,V={4}:R=H,S=1007,V={5}:\";$B$1;E$150;$A$163;$B$2;$B$3;$B$4)": 244,_x000D_
    "=RIK_AC(\"INF04__;INF02@E=8,S=1114,G=0,T=0,P=0:@R=A,S=1257,V={0}:R=C,S=1016,V=CONSTANTES:R=D,S=1010,V=HORFORM:R=E,S=1092,V={1}:R=F,S=1080,V={2}:R=F,S=1137,V={3}:R=G,S=1005,V={4}:R=H,S=1007,V={5}:\";$B$1;E$150;$A$157;$B$2;$B$3;$B$4)": 245,_x000D_
    "=RIK_AC(\"INF04__;INF02@E=1,S=1022,G=0,T=0,P=0:@R=A,S=1257,V={0}:R=B,S=1016,V=CONSTANTES:R=C,S=1010,V=TOTALHS,TOTALHC:R=D,S=1092,V={1}:R=E,S=1044,V={2}:R=F,S=1080,V={3}:R=G,S=1171,V=20 - temps partiel:R=H,S=1137,V={4}:R=I,S=1005,V\"&amp;\"={5}:R=J,S=1007,V={6}:\";$B$1;C$66;C$67;$A$121;$B$2;$B$3;$B$4)": 246,_x000D_
    "=RIK_AC(\"INF04__;INF02@E=1,S=1022,G=0,T=0,P=0:@R=A,S=1257,V={0}:R=B,S=1016,V=CONSTANTES:R=C,S=1010,V=TOTALHS,TOTALHC:R=D,S=1092,V={1}:R=E,S=1044,V={2}:R=F,S=1080,V={3}:R=G,S=1171,V=20 - temps partiel:R=H,S=1137,V={4}:R=I,S=1005,V\"&amp;\"={5}:R=J,S=1007,V={6}:\";$B$1;C$66;C$67;$A$107;$B$2;$B$3;$B$4)": 247,_x000D_
    "=RIK_AC(\"INF04__;INF02@E=1,S=1022,G=0,T=0,P=0:@R=A,S=1257,V={0}:R=B,S=1016,V=CONSTANTES:R=C,S=1010,V=TOTALHS,TOTALHC:R=D,S=1092,V={1}:R=E,S=1044,V={2}:R=F,S=1080,V={3}:R=G,S=1171,V=20 - temps partiel:R=H,S=1137,V={4}:R=I,S=1005,V\"&amp;\"={5}:R=J,S=1007,V={6}:\";$B$1;C$66;C$67;$A$93;$B$2;$B$3;$B$4)": 248,_x000D_
    "=RIK_AC(\"INF04__;INF02@E=1,S=1022,G=0,T=0,P=0:@R=A,S=1257,V={0}:R=B,S=1016,V=CONSTANTES:R=C,S=1010,V=TOTALHS,TOTALHC:R=D,S=1092,V={1}:R=E,S=1044,V={2}:R=F,S=1080,V={3}:R=G,S=1171,V=20 - temps partiel:R=H,S=1137,V={4}:R=I,S=1005,V\"&amp;\"={5}:R=J,S=1007,V={6}:\";$B$1;C$66;C$67;$A$79;$B$2;$B$3;$B$4)": 249,_x000D_
    "=RIK_AC(\"INF04__;INF02@E=1,S=1022,G=0,T=0,P=0:@R=A,S=1257,V={0}:R=B,S=1016,V=CONSTANTES:R=C,S=1010,V=TOTALHS,TOTALHC:R=D,S=1092,V={1}:R=E,S=1044,V={2}:R=F,S=1080,V={3}:R=G,S=1171,V=20 - temps partiel:R=H,S=1137,V={4}:R=I,S=1005,V\"&amp;\"={5}:R=J,S=1007,V={6}:\";$B$1;D$66;D$67;$A$121;$B$2;$B$3;$B$4)": 250,_x000D_
    "=RIK_AC(\"INF04__;INF02@E=1,S=1022,G=0,T=0,P=0:@R=A,S=1257,V={0}:R=B,S=1016,V=CONSTANTES:R=C,S=1010,V=TOTALHS,TOTALHC:R=D,S=1092,V={1}:R=E,S=1044,V={2}:R=F,S=1080,V={3}:R=G,S=1171,V=20 - temps partiel:R=H,S=1137,V={4}:R=I,S=1005,V\"&amp;\"={5}:R=J,S=1007,V={6}:\";$B$1;D$66;D$67;$A$107;$B$2;$B$3;$B$4)": 251,_x000D_
    "=RIK_AC(\"INF04__;INF02@E=1,S=1022,G=0,T=0,P=0:@R=A,S=1257,V={0}:R=B,S=1016,V=CONSTANTES:R=C,S=1010,V=TOTALHS,TOTALHC:R=D,S=1092,V={1}:R=E,S=1044,V={2}:R=F,S=1080,V={3}:R=G,S=1171,V=20 - temps partiel:R=H,S=1137,V={4}:R=I,S=1005,V\"&amp;\"={5}:R=J,S=1007,V={6}:\";$B$1;D$66;D$67;$A$93;$B$2;$B$3;$B$4)": 252,_x000D_
    "=RIK_AC(\"INF04__;INF02@E=1,S=1022,G=0,T=0,P=0:@R=A,S=1257,V={0}:R=B,S=1016,V=CONSTANTES:R=C,S=1010,V=TOTALHS,TOTALHC:R=D,S=1092,V={1}:R=E,S=1044,V={2}:R=F,S=1080,V={3}:R=G,S=1171,V=20 - temps partiel:R=H,S=1137,V={4}:R=I,S=1005,V\"&amp;\"={5}:R=J,S=1007,V={6}:\";$B$1;D$66;D$67;$A$79;$B$2;$B$3;$B$4)": 253,_x000D_
    "=RIK_AC(\"INF04__;INF02@E=8,S=1114,G=0,T=0,P=0:@R=A,S=1257,V={0}:R=C,S=1016,V=CONSTANTES:R=D,S=1010,V=HORFORM:R=E,S=1092,V={1}:R=F,S=1080,V={2}:R=F,S=1137,V={3}:R=G,S=1005,V={4}:R=H,S=1007,V={5}:\";$B$1;C$150;$A$163;$B$2;$B$3;$B$4)": 254,_x000D_
    "=RIK_AC(\"INF04__;INF02@E=8,S=1114,G=0,T=0,P=0:@R=A,S=1257,V={0}:R=C,S=1016,V=CONSTANTES:R=D,S=1010,V=HORFORM:R=E,S=1092,V={1}:R=F,S=1080,V={2}:R=F,S=1137,V={3}:R=G,S=1005,V={4}:R=H,S=1007,V={5}:\";$B$1;C$150;$A$157;$B$2;$B$3;$B$4)": 255,_x000D_
    "=RIK_AC(\"INF04__;INF02@E=1,S=1022,G=0,T=0,P=0:@R=A,S=1257,V={0}:R=B,S=1016,V=CONSTANTES:R=C,S=1010,V=TOTALHS,TOTALHC:R=D,S=1092,V={1}:R=E,S=1044,V={2}:R=F,S=1080,V={3}:R=G,S=1171,V=20 - temps partiel:R=H,S=1137,V={4}:R=I,S=1005,V\"&amp;\"={5}:R=J,S=1007,V={6}:\";$B$1;F$66;F$67;$A$121;$B$2;$B$3;$B$4)": 256,_x000D_
    "=RIK_AC(\"INF04__;INF02@E=1,S=1022,G=0,T=0,P=0:@R=A,S=1257,V={0}:R=B,S=1016,V=CONSTANTES:R=C,S=1010,V=TOTALHS,TOTALHC:R=D,S=1092,V={1}:R=E,S=1044,V={2}:R=F,S=1080,V={3}:R=G,S=1171,V=20 - temps partiel:R=H,S=1137,V={4}:R=I,S=1005,V\"&amp;\"={5}:R=J,S=1007,V={6}:\";$B$1;F$66;F$67;$A$107;$B$2;$B$3;$B$4)": 257,_x000D_
    "=RIK_AC(\"INF04__;INF02@E=1,S=1022,G=0,T=0,P=0:@R=A,S=1257,V={0}:R=B,S=1016,V=CONSTANTES:R=C,S=1010,V=TOTALHS,TOTALHC:R=D,S=1092,V={1}:R=E,S=1044,V={2}:R=F,S=1080,V={3}:R=G,S=1171,V=20 - temps partiel:R=H,S=1137,V={4}:R=I,S=1005,V\"&amp;\"={5}:R=J,S=1007,V={6}:\";$B$1;F$66;F$67;$A$93;$B$2;$B$3;$B$4)": 258,_x000D_
    "=RIK_AC(\"INF04__;INF02@E=1,S=1022,G=0,T=0,P=0:@R=A,S=1257,V={0}:R=B,S=1016,V=CONSTANTES:R=C,S=1010,V=TOTALHS,TOTALHC:R=D,S=1092,V={1}:R=E,S=1044,V={2}:R=F,S=1080,V={3}:R=G,S=1171,V=20 - temps partiel:R=H,S=1137,V={4}:R=I,S=1005,V\"&amp;\"={5}:R=J,S=1007,V={6}:\";$B$1;F$66;F$67;$A$79;$B$2;$B$3;$B$4)": 259,_x000D_
    "=RIK_AC(\"INF04__;INF02@E=8,S=1114,G=0,T=0,P=0:@R=A,S=1257,V={0}:R=C,S=1016,V=CONSTANTES:R=D,S=1010,V=HORFORM:R=E,S=1092,V={1}:R=F,S=1080,V={2}:R=F,S=1137,V={3}:R=G,S=1005,V={4}:R=H,S=1007,V={5}:\";$B$1;D$150;$A$163;$B$2;$B$3;$B$4)": 260,_x000D_
    "=RIK_AC(\"INF04__;INF02@E=8,S=1114,G=0,T=0,P=0:@R=A,S=1257,V={0}:R=C,S=1016,V=CONSTANTES:R=D,S=1010,V=HORFORM:R=E,S=1092,V={1}:R=F,S=1080,V={2}:R=F,S=1137,V={3}:R=G,S=1005,V={4}:R=H,S=1007,V={5}:\";$B$1;D$150;$A$157;$B$2;$B$3;$B$4)": 261,_x000D_
    "=RIK_AC(\"INF04__;INF02@E=1,S=1022,G=0,T=0,P=0:@R=A,S=1257,V={0}:R=B,S=1016,V=CONSTANTES:R=C,S=1010,V=TOTALHS,TOTALHC:R=D,S=1092,V={1}:R=E,S=1044,V={2}:R=F,S=1080,V={3}:R=G,S=1171,V=20 - temps partiel:R=H,S=1137,V={4}:R=I,S=1005,V\"&amp;\"={5}:R=J,S=1007,V={6}:\";$B$1;E$66;E$67;$A$121;$B$2;$B$3;$B$4)": 262,_x000D_
    "=RIK_AC(\"INF04__;INF02@E=1,S=1022,G=0,T=0,P=0:@R=A,S=1257,V={0}:R=B,S=1016,V=CONSTANTES:R=C,S=1010,V=TOTALHS,TOTALHC:R=D,S=1092,V={1}:R=E,S=1044,V={2}:R=F,S=1080,V={3}:R=G,S=1171,V=20 - temps partiel:R=H,S=1137,V={4}:R=I,S=1005,V\"&amp;\"={5}:R=J,S=1007,V={6}:\";$B$1;E$66;E$67;$A$107;$B$2;$B$3;$B$4)": 263,_x000D_
    "=RIK_AC(\"INF04__;INF02@E=1,S=1022,G=0,T=0,P=0:@R=A,S=1257,V={0}:R=B,S=1016,V=CONSTANTES:R=C,S=1010,V=TOTALHS,TOTALHC:R=D,S=1092,V={1}:R=E,S=1044,V={2}:R=F,S=1080,V={3}:R=G,S=1171,V=20 - temps partiel:R=H,S=1137,V={4}:R=I,S=1005,V\"&amp;\"={5}:R=J,S=1007,V={6}:\";$B$1;E$66;E$67;$A$93;$B$2;$B$3;$B$4)": 264,_x000D_
    "=RIK_AC(\"INF04__;INF02@E=1,S=1022,G=0,T=0,P=0:@R=A,S=1257,V={0}:R=B,S=1016,V=CONSTANTES:R=C,S=1010,V=TOTALHS,TOTALHC:R=D,S=1092,V={1}:R=E,S=1044,V={2}:R=F,S=1080,V={3}:R=G,S=1171,V=20 - temps partiel:R=H,S=1137,V={4}:R=I,S=1005,V\"&amp;\"={5}:R=J,S=1007,V={6}:\";$B$1;E$66;E$67;$A$79;$B$2;$B$3;$B$4)": 265,_x000D_
    "=RIK_AC(\"INF04__;INF02@E=1,S=1022,G=0,T=0,P=0:@R=A,S=1257,V={0}:R=C,S=1016,V=CONSTANTES:R=D,S=1010,V=HORFORM:R=E,S=1092,V={1}:R=F,S=1080,V={2}:R=F,S=1137,V={3}:R=G,S=1005,V={4}:R=H,S=1007,V={5}:\";$B$1;D$150;$A$161;$B$2;$B$3;$B$4)": 266,_x000D_
    "=RIK_AC(\"INF04__;INF02@E=3,S=1022,G=0,T=0,P=0:@R=A,S=1254,V=NON:R=B,S=1257,V={0}:R=D,S=1016,V=CONSTANTES:R=E,S=1010,V=BRUT:R=F,S=1092,V={1}:R=G,S=1044,V={2}:R=H,S=1080,V={3}:R=I,S=1171,V=10 - temps plein:R=I,S=1137,V={4}:R=J,S=10\"&amp;\"05,V={5}:R=K,S=1007,V={6}:\";$B$1;E$66;E$67;$A$119;$B$2;$B$3;$B$4)": 267,_x000D_
    "=RIK_AC(\"INF04__;INF02@E=3,S=1022,G=0,T=0,P=0:@R=A,S=1254,V=NON:R=B,S=1257,V={0}:R=D,S=1016,V=CONSTANTES:R=E,S=1010,V=BRUT:R=F,S=1092,V={1}:R=G,S=1044,V={2}:R=H,S=1080,V={3}:R=I,S=1171,V=10 - temps plein:R=I,S=1137,V={4}:R=J,S=10\"&amp;\"05,V={5}:R=K,S=1007,V={6}:\";$B$1;E$66;E$67;$A$77;$B$2;$B$3;$B$4)": 268,_x000D_
    "=RIK_AC(\"INF04__;INF02@E=3,S=1022,G=0,T=0,P=0:@R=B,S=1257,V={0}:R=D,S=1016,V=CONSTANTES:R=E,S=1010,V=BRUT:R=F,S=1092,V={1}:R=G,S=1044,V={2}:R=H,S=1080,V={3}:R=I,S=1171,V=20 - temps partiel:R=H,S=1137,V={4}:R=I,S=1005,V={5}:R=J,S=\"&amp;\"1007,V={6}:\";$B$1;G$66;G$67;$A$122;$B$2;$B$3;$B$4)": 269,_x000D_
    "=RIK_AC(\"INF04__;INF02@E=3,S=1022,G=0,T=0,P=0:@R=B,S=1257,V={0}:R=D,S=1016,V=CONSTANTES:R=E,S=1010,V=BRUT:R=F,S=1092,V={1}:R=G,S=1044,V={2}:R=H,S=1080,V={3}:R=I,S=1171,V=20 - temps partiel:R=H,S=1137,V={4}:R=I,S=1005,V={5}:R=J,S=\"&amp;\"1007,V={6}:\";$B$1;G$66;G$67;$A$108;$B$2;$B$3;$B$4)": 270,_x000D_
    "=RIK_AC(\"INF04__;INF02@E=3,S=1022,G=0,T=0,P=0:@R=B,S=1257,V={0}:R=D,S=1016,V=CONSTANTES:R=E,S=1010,V=BRUT:R=F,S=1092,V={1}:R=G,S=1044,V={2}:R=H,S=1080,V={3}:R=I,S=1171,V=20 - temps partiel:R=H,S=1137,V={4}:R=I,S=1005,V={5}:R=J,S=\"&amp;\"1007,V={6}:\";$B$1;G$66;G$67;$A$94;$B$2;$B$3;$B$4)": 271,_x000D_
    "=RIK_AC(\"INF04__;INF02@E=3,S=1022,G=0,T=0,P=0:@R=B,S=1257,V={0}:R=D,S=1016,V=CONSTANTES:R=E,S=1010,V=BRUT:R=F,S=1092,V={1}:R=G,S=1044,V={2}:R=H,S=1080,V={3}:R=I,S=1171,V=20 - temps partiel:R=H,S=1137,V={4}:R=I,S=1005,V={5}:R=J,S=\"&amp;\"1007,V={6}:\";$B$1;G$66;G$67;$A$80;$B$2;$B$3;$B$4)": 272,_x000D_
    "=RIK_AC(\"INF04__;INF02@E=3,S=1022,G=0,T=0,P=0:@R=B,S=1257,V={0}:R=D,S=1016,V=CONSTANTES:R=E,S=1010,V=BRUT:R=F,S=1092,V={1}:R=G,S=1044,V={2}:R=H,S=1080,V={3}:R=I,S=1171,V=20 - temps partiel:R=H,S=1137,V={4}:R=I,S=1005,V={5}:R=J,S=\"&amp;\"1007,V={6}:\";$B$1;H$66;H$67;$A$122;$B$2;$B$3;$B</t>
  </si>
  <si>
    <t>Mois Situation</t>
  </si>
  <si>
    <t>$4)": 273,_x000D_
    "=RIK_AC(\"INF04__;INF02@E=3,S=1022,G=0,T=0,P=0:@R=B,S=1257,V={0}:R=D,S=1016,V=CONSTANTES:R=E,S=1010,V=BRUT:R=F,S=1092,V={1}:R=G,S=1044,V={2}:R=H,S=1080,V={3}:R=I,S=1171,V=20 - temps partiel:R=H,S=1137,V={4}:R=I,S=1005,V={5}:R=J,S=\"&amp;\"1007,V={6}:\";$B$1;H$66;H$67;$A$108;$B$2;$B$3;$B$4)": 274,_x000D_
    "=RIK_AC(\"INF04__;INF02@E=3,S=1022,G=0,T=0,P=0:@R=B,S=1257,V={0}:R=D,S=1016,V=CONSTANTES:R=E,S=1010,V=BRUT:R=F,S=1092,V={1}:R=G,S=1044,V={2}:R=H,S=1080,V={3}:R=I,S=1171,V=20 - temps partiel:R=H,S=1137,V={4}:R=I,S=1005,V={5}:R=J,S=\"&amp;\"1007,V={6}:\";$B$1;H$66;H$67;$A$94;$B$2;$B$3;$B$4)": 275,_x000D_
    "=RIK_AC(\"INF04__;INF02@E=3,S=1022,G=0,T=0,P=0:@R=B,S=1257,V={0}:R=D,S=1016,V=CONSTANTES:R=E,S=1010,V=BRUT:R=F,S=1092,V={1}:R=G,S=1044,V={2}:R=H,S=1080,V={3}:R=I,S=1171,V=20 - temps partiel:R=H,S=1137,V={4}:R=I,S=1005,V={5}:R=J,S=\"&amp;\"1007,V={6}:\";$B$1;H$66;H$67;$A$80;$B$2;$B$3;$B$4)": 276,_x000D_
    "=RIK_AC(\"INF04__;INF02@E=1,S=1022,G=0,T=0,P=0:@R=A,S=1257,V={0}:R=C,S=1016,V=CONSTANTES:R=D,S=1010,V=HORFORM:R=E,S=1092,V={1}:R=F,S=1080,V={2}:R=F,S=1137,V={3}:R=G,S=1005,V={4}:R=H,S=1007,V={5}:\";$B$1;E$150;$A$167;$B$2;$B$3;$B$4)": 277,_x000D_
    "=RIK_AC(\"INF04__;INF02@E=1,S=1022,G=0,T=0,P=0:@R=A,S=1257,V={0}:R=C,S=1016,V=CONSTANTES:R=D,S=1010,V=HORFORM:R=E,S=1092,V={1}:R=F,S=1080,V={2}:R=F,S=1137,V={3}:R=G,S=1005,V={4}:R=H,S=1007,V={5}:\";$B$1;E$150;$A$161;$B$2;$B$3;$B$4)": 278,_x000D_
    "=RIK_AC(\"INF04__;INF02@E=1,S=1022,G=0,T=0,P=0:@R=A,S=1257,V={0}:R=C,S=1016,V=CONSTANTES:R=D,S=1010,V=HORFORM:R=E,S=1092,V={1}:R=F,S=1080,V={2}:R=F,S=1137,V={3}:R=G,S=1005,V={4}:R=H,S=1007,V={5}:\";$B$1;E$150;$A$155;$B$2;$B$3;$B$4)": 279,_x000D_
    "=RIK_AC(\"INF04__;INF02@E=3,S=1022,G=0,T=0,P=0:@R=A,S=1254,V=NON:R=B,S=1257,V={0}:R=D,S=1016,V=CONSTANTES:R=E,S=1010,V=BRUT:R=F,S=1092,V={1}:R=G,S=1044,V={2}:R=H,S=1080,V={3}:R=I,S=1171,V=10 - temps plein:R=I,S=1137,V={4}:R=J,S=10\"&amp;\"05,V={5}:R=K,S=1007,V={6}:\";$B$1;C$66;C$67;$A$119;$B$2;$B$3;$B$4)": 280,_x000D_
    "=RIK_AC(\"INF04__;INF02@E=3,S=1022,G=0,T=0,P=0:@R=A,S=1254,V=NON:R=B,S=1257,V={0}:R=D,S=1016,V=CONSTANTES:R=E,S=1010,V=BRUT:R=F,S=1092,V={1}:R=G,S=1044,V={2}:R=H,S=1080,V={3}:R=I,S=1171,V=10 - temps plein:R=I,S=1137,V={4}:R=J,S=10\"&amp;\"05,V={5}:R=K,S=1007,V={6}:\";$B$1;C$66;C$67;$A$105;$B$2;$B$3;$B$4)": 281,_x000D_
    "=RIK_AC(\"INF04__;INF02@E=3,S=1022,G=0,T=0,P=0:@R=A,S=1254,V=NON:R=B,S=1257,V={0}:R=D,S=1016,V=CONSTANTES:R=E,S=1010,V=BRUT:R=F,S=1092,V={1}:R=G,S=1044,V={2}:R=H,S=1080,V={3}:R=I,S=1171,V=10 - temps plein:R=I,S=1137,V={4}:R=J,S=10\"&amp;\"05,V={5}:R=K,S=1007,V={6}:\";$B$1;C$66;C$67;$A$91;$B$2;$B$3;$B$4)": 282,_x000D_
    "=RIK_AC(\"INF04__;INF02@E=3,S=1022,G=0,T=0,P=0:@R=A,S=1254,V=NON:R=B,S=1257,V={0}:R=D,S=1016,V=CONSTANTES:R=E,S=1010,V=BRUT:R=F,S=1092,V={1}:R=G,S=1044,V={2}:R=H,S=1080,V={3}:R=I,S=1171,V=10 - temps plein:R=I,S=1137,V={4}:R=J,S=10\"&amp;\"05,V={5}:R=K,S=1007,V={6}:\";$B$1;C$66;C$67;$A$77;$B$2;$B$3;$B$4)": 283,_x000D_
    "=RIK_AC(\"INF04__;INF02@E=3,S=1022,G=0,T=0,P=0:@R=A,S=1254,V=NON:R=B,S=1257,V={0}:R=D,S=1016,V=CONSTANTES:R=E,S=1010,V=BRUT:R=F,S=1092,V={1}:R=G,S=1044,V={2}:R=H,S=1080,V={3}:R=I,S=1171,V=10 - temps plein:R=I,S=1137,V={4}:R=J,S=10\"&amp;\"05,V={5}:R=K,S=1007,V={6}:\";$B$1;D$66;D$67;$A$119;$B$2;$B$3;$B$4)": 284,_x000D_
    "=RIK_AC(\"INF04__;INF02@E=3,S=1022,G=0,T=0,P=0:@R=A,S=1254,V=NON:R=B,S=1257,V={0}:R=D,S=1016,V=CONSTANTES:R=E,S=1010,V=BRUT:R=F,S=1092,V={1}:R=G,S=1044,V={2}:R=H,S=1080,V={3}:R=I,S=1171,V=10 - temps plein:R=I,S=1137,V={4}:R=J,S=10\"&amp;\"05,V={5}:R=K,S=1007,V={6}:\";$B$1;D$66;D$67;$A$105;$B$2;$B$3;$B$4)": 285,_x000D_
    "=RIK_AC(\"INF04__;INF02@E=3,S=1022,G=0,T=0,P=0:@R=A,S=1254,V=NON:R=B,S=1257,V={0}:R=D,S=1016,V=CONSTANTES:R=E,S=1010,V=BRUT:R=F,S=1092,V={1}:R=G,S=1044,V={2}:R=H,S=1080,V={3}:R=I,S=1171,V=10 - temps plein:R=I,S=1137,V={4}:R=J,S=10\"&amp;\"05,V={5}:R=K,S=1007,V={6}:\";$B$1;D$66;D$67;$A$91;$B$2;$B$3;$B$4)": 286,_x000D_
    "=RIK_AC(\"INF04__;INF02@E=3,S=1022,G=0,T=0,P=0:@R=A,S=1254,V=NON:R=B,S=1257,V={0}:R=D,S=1016,V=CONSTANTES:R=E,S=1010,V=BRUT:R=F,S=1092,V={1}:R=G,S=1044,V={2}:R=H,S=1080,V={3}:R=I,S=1171,V=10 - temps plein:R=I,S=1137,V={4}:R=J,S=10\"&amp;\"05,V={5}:R=K,S=1007,V={6}:\";$B$1;D$66;D$67;$A$77;$B$2;$B$3;$B$4)": 287,_x000D_
    "=RIK_AC(\"INF04__;INF02@E=1,S=1022,G=0,T=0,P=0:@R=A,S=1257,V={0}:R=C,S=1016,V=CONSTANTES:R=D,S=1010,V=HORFORM:R=E,S=1092,V={1}:R=F,S=1080,V={2}:R=F,S=1137,V={3}:R=G,S=1005,V={4}:R=H,S=1007,V={5}:\";$B$1;C$150;$A$167;$B$2;$B$3;$B$4)": 288,_x000D_
    "=RIK_AC(\"INF04__;INF02@E=1,S=1022,G=0,T=0,P=0:@R=A,S=1257,V={0}:R=C,S=1016,V=CONSTANTES:R=D,S=1010,V=HORFORM:R=E,S=1092,V={1}:R=F,S=1080,V={2}:R=F,S=1137,V={3}:R=G,S=1005,V={4}:R=H,S=1007,V={5}:\";$B$1;C$150;$A$161;$B$2;$B$3;$B$4)": 289,_x000D_
    "=RIK_AC(\"INF04__;INF02@E=1,S=1022,G=0,T=0,P=0:@R=A,S=1257,V={0}:R=C,S=1016,V=CONSTANTES:R=D,S=1010,V=HORFORM:R=E,S=1092,V={1}:R=F,S=1080,V={2}:R=F,S=1137,V={3}:R=G,S=1005,V={4}:R=H,S=1007,V={5}:\";$B$1;C$150;$A$155;$B$2;$B$3;$B$4)": 290,_x000D_
    "=RIK_AC(\"INF04__;INF02@E=3,S=1022,G=0,T=0,P=0:@R=A,S=1254,V=NON:R=B,S=1257,V={0}:R=D,S=1016,V=CONSTANTES:R=E,S=1010,V=BRUT:R=F,S=1092,V={1}:R=G,S=1044,V={2}:R=H,S=1080,V={3}:R=I,S=1171,V=10 - temps plein:R=I,S=1137,V={4}:R=J,S=10\"&amp;\"05,V={5}:R=K,S=1007,V={6}:\";$B$1;F$66;F$67;$A$119;$B$2;$B$3;$B$4)": 291,_x000D_
    "=RIK_AC(\"INF04__;INF02@E=3,S=1022,G=0,T=0,P=0:@R=A,S=1254,V=NON:R=B,S=1257,V={0}:R=D,S=1016,V=CONSTANTES:R=E,S=1010,V=BRUT:R=F,S=1092,V={1}:R=G,S=1044,V={2}:R=H,S=1080,V={3}:R=I,S=1171,V=10 - temps plein:R=I,S=1137,V={4}:R=J,S=10\"&amp;\"05,V={5}:R=K,S=1007,V={6}:\";$B$1;F$66;F$67;$A$105;$B$2;$B$3;$B$4)": 292,_x000D_
    "=RIK_AC(\"INF04__;INF02@E=3,S=1022,G=0,T=0,P=0:@R=A,S=1254,V=NON:R=B,S=1257,V={0}:R=D,S=1016,V=CONSTANTES:R=E,S=1010,V=BRUT:R=F,S=1092,V={1}:R=G,S=1044,V={2}:R=H,S=1080,V={3}:R=I,S=1171,V=10 - temps plein:R=I,S=1137,V={4}:R=J,S=10\"&amp;\"05,V={5}:R=K,S=1007,V={6}:\";$B$1;F$66;F$67;$A$91;$B$2;$B$3;$B$4)": 293,_x000D_
    "=RIK_AC(\"INF04__;INF02@E=3,S=1022,G=0,T=0,P=0:@R=A,S=1254,V=NON:R=B,S=1257,V={0}:R=D,S=1016,V=CONSTANTES:R=E,S=1010,V=BRUT:R=F,S=1092,V={1}:R=G,S=1044,V={2}:R=H,S=1080,V={3}:R=I,S=1171,V=10 - temps plein:R=I,S=1137,V={4}:R=J,S=10\"&amp;\"05,V={5}:R=K,S=1007,V={6}:\";$B$1;F$66;F$67;$A$77;$B$2;$B$3;$B$4)": 294,_x000D_
    "=RIK_AC(\"INF04__;INF02@E=1,S=1022,G=0,T=0,P=0:@R=A,S=1257,V={0}:R=C,S=1016,V=CONSTANTES:R=D,S=1010,V=HORFORM:R=E,S=1092,V={1}:R=F,S=1080,V={2}:R=F,S=1137,V={3}:R=G,S=1005,V={4}:R=H,S=1007,V={5}:\";$B$1;D$150;$A$167;$B$2;$B$3;$B$4)": 295,_x000D_
    "=RIK_AC(\"INF04__;INF02@E=1,S=1022,G=0,T=0,P=0:@R=A,S=1257,V={0}:R=C,S=1016,V=CONSTANTES:R=D,S=1010,V=HORFORM:R=E,S=1092,V={1}:R=F,S=1080,V={2}:R=F,S=1137,V={3}:R=G,S=1005,V={4}:R=H,S=1007,V={5}:\";$B$1;D$150;$A$155;$B$2;$B$3;$B$4)": 296,_x000D_
    "=RIK_AC(\"INF04__;INF02@E=3,S=1022,G=0,T=0,P=0:@R=A,S=1254,V=NON:R=B,S=1257,V={0}:R=D,S=1016,V=CONSTANTES:R=E,S=1010,V=BRUT:R=F,S=1092,V={1}:R=G,S=1044,V={2}:R=H,S=1080,V={3}:R=I,S=1171,V=10 - temps plein:R=I,S=1137,V={4}:R=J,S=10\"&amp;\"05,V={5}:R=K,S=1007,V={6}:\";$B$1;E$66;E$67;$A$105;$B$2;$B$3;$B$4)": 297,_x000D_
    "=RIK_AC(\"INF04__;INF02@E=3,S=1022,G=0,T=0,P=0:@R=A,S=1254,V=NON:R=B,S=1257,V={0}:R=D,S=1016,V=CONSTANTES:R=E,S=1010,V=BRUT:R=F,S=1092,V={1}:R=G,S=1044,V={2}:R=H,S=1080,V={3}:R=I,S=1171,V=10 - temps plein:R=I,S=1137,V={4}:R=J,S=10\"&amp;\"05,V={5}:R=K,S=1007,V={6}:\";$B$1;E$66;E$67;$A$91;$B$2;$B$3;$B$4)": 298,_x000D_
    "=RIK_AC(\"INF04__;INF02@E=1,S=1022,G=0,T=0,P=0:@R=A,S=1257,V={0}:R=B,S=1016,V=CONSTANTES:R=C,S=1010,V=TOTALHS,TOTALHC:R=D,S=1092,V={1}:R=E,S=1044,V={2}:R=F,S=1080,V={3}:R=G,S=1171,V=20 - temps partiel:R=H,S=1137,V={4}:R=I,S=1005,V\"&amp;\"={5}:R=J,S=1007,V={6}:\";$B$1;G$66;G$67;$A$121;$B$2;$B$3;$B$4)": 299,_x000D_
    "=RIK_AC(\"INF04__;INF02@E=1,S=1022,G=0,T=0,P=0:@R=A,S=1257,V={0}:R=B,S=1016,V=CONSTANTES:R=C,S=1010,V=TOTALHS,TOTALHC:R=D,S=1092,V={1}:R=E,S=1044,V={2}:R=F,S=1080,V={3}:R=G,S=1171,V=20 - temps partiel:R=H,S=1137,V={4}:R=I,S=1005,V\"&amp;\"={5}:R=J,S=1007,V={6}:\";$B$1;G$66;G$67;$A$107;$B$2;$B$3;$B$4)": 300,_x000D_
    "=RIK_AC(\"INF04__;INF02@E=1,S=1022,G=0,T=0,P=0:@R=A,S=1257,V={0}:R=B,S=1016,V=CONSTANTES:R=C,S=1010,V=TOTALHS,TOTALHC:R=D,S=1092,V={1}:R=E,S=1044,V={2}:R=F,S=1080,V={3}:R=G,S=1171,V=20 - temps partiel:R=H,S=1137,V={4}:R=I,S=1005,V\"&amp;\"={5}:R=J,S=1007,V={6}:\";$B$1;G$66;G$67;$A$93;$B$2;$B$3;$B$4)": 301,_x000D_
    "=RIK_AC(\"INF04__;INF02@E=1,S=1022,G=0,T=0,P=0:@R=A,S=1257,V={0}:R=B,S=1016,V=CONSTANTES:R=C,S=1010,V=TOTALHS,TOTALHC:R=D,S=1092,V={1}:R=E,S=1044,V={2}:R=F,S=1080,V={3}:R=G,S=1171,V=20 - temps partiel:R=H,S=1137,V={4}:R=I,S=1005,V\"&amp;\"={5}:R=J,S=1007,V={6}:\";$B$1;G$66;G$67;$A$79;$B$2;$B$3;$B$4)": 302,_x000D_
    "=RIK_AC(\"INF04__;INF02@E=1,S=1022,G=0,T=0,P=0:@R=A,S=1257,V={0}:R=B,S=1016,V=CONSTANTES:R=C,S=1010,V=TOTALHS,TOTALHC:R=D,S=1092,V={1}:R=E,S=1044,V={2}:R=F,S=1080,V={3}:R=G,S=1171,V=20 - temps partiel:R=H,S=1137,V={4}:R=I,S=1005,V\"&amp;\"={5}:R=J,S=1007,V={6}:\";$B$1;H$66;H$67;$A$121;$B$2;$B$3;$B$4)": 303,_x000D_
    "=RIK_AC(\"INF04__;INF02@E=1,S=1022,G=0,T=0,P=0:@R=A,S=1257,V={0}:R=B,S=1016,V=CONSTANTES:R=C,S=1010,V=TOTALHS,TOTALHC:R=D,S=1092,V={1}:R=E,S=1044,V={2}:R=F,S=1080,V={3}:R=G,S=1171,V=20 - temps partiel:R=H,S=1137,V={4}:R=I,S=1005,V\"&amp;\"={5}:R=J,S=1007,V={6}:\";$B$1;H$66;H$67;$A$107;$B$2;$B$3;$B$4)": 304,_x000D_
    "=RIK_AC(\"INF04__;INF02@E=1,S=1022,G=0,T=0,P=0:@R=A,S=1257,V={0}:R=B,S=1016,V=CONSTANTES:R=C,S=1010,V=TOTALHS,TOTALHC:R=D,S=1092,V={1}:R=E,S=1044,V={2}:R=F,S=1080,V={3}:R=G,S=1171,V=20 - temps partiel:R=H,S=1137,V={4}:R=I,S=1005,V\"&amp;\"={5}:R=J,S=1007,V={6}:\";$B$1;H$66;H$67;$A$93;$B$2;$B$3;$B$4)": 305,_x000D_
    "=RIK_AC(\"INF04__;INF02@E=1,S=1022,G=0,T=0,P=0:@R=A,S=1257,V={0}:R=B,S=1016,V=CONSTANTES:R=C,S=1010,V=TOTALHS,TOTALHC:R=D,S=1092,V={1}:R=E,S=1044,V={2}:R=F,S=1080,V={3}:R=G,S=1171,V=20 - temps partiel:R=H,S=1137,V={4}:R=I,S=1005,V\"&amp;\"={5}:R=J,S=1007,V={6}:\";$B$1;H$66;H$67;$A$79;$B$2;$B$3;$B$4)": 306,_x000D_
    "=RIK_AC(\"INF04__;INF02@E=8,S=1114,G=0,T=0,P=0:@R=A,S=1257,V={0}:R=C,S=1016,V=CONSTANTES:R=D,S=1010,V=HORFORM:R=E,S=1092,V={1}:R=F,S=1080,V={2}:R=F,S=1137,V={3}:R=G,S=1005,V={4}:R=H,S=1007,V={5}:\";$B$1;E$150;$A$166;$B$2;$B$3;$B$4)": 307,_x000D_
    "=RIK_AC(\"INF04__;INF02@E=8,S=1114,G=0,T=0,P=0:@R=A,S=1257,V={0}:R=C,S=1016,V=CONSTANTES:R=D,S=1010,V=HORFORM:R=E,S=1092,V={1}:R=F,S=1080,V={2}:R=F,S=1137,V={3}:R=G,S=1005,V={4}:R=H,S=1007,V={5}:\";$B$1;E$150;$A$160;$B$2;$B$3;$B$4)": 308,_x000D_
    "=RIK_AC(\"INF04__;INF02@E=8,S=1114,G=0,T=0,P=0:@R=A,S=1257,V={0}:R=C,S=1016,V=CONSTANTES:R=D,S=1010,V=HORFORM:R=E,S=1092,V={1}:R=F,S=1080,V={2}:R=F,S=1137,V={3}:R=G,S=1005,V={4}:R=H,S=1007,V={5}:\";$B$1;E$150;$A$154;$B$2;$B$3;$B$4)": 309,_x000D_
    "=RIK_AC(\"INF04__;INF02@E=1,S=1022,G=0,T=0,P=0:@R=A,S=1257,V={0}:R=C,S=1016,V=CONSTANTES:R=D,S=1010,V=TOTALHS,TOTALHC:R=E,S=1092,V={1}:R=F,S=1044,V={2}:R=G,S=1080,V={3}:R=H,S=1171,V=10 - temps plein:R=H,S=1137,V={4}:R=I,S=1005,V={\"&amp;\"5}:R=J,S=1007,V={6}:\";$B$1;C$66;C$67;$A$118;$B$2;$B$3;$B$4)": 310,_x000D_
    "=RIK_AC(\"INF04__;INF02@E=1,S=1022,G=0,T=0,P=0:@R=A,S=1257,V={0}:R=C,S=1016,V=CONSTANTES:R=D,S=1010,V=TOTALHS,TOTALHC:R=E,S=1092,V={1}:R=F,S=1044,V={2}:R=G,S=1080,V={3}:R=H,S=1171,V=10 - temps plein:R=H,S=1137,V={4}:R=I,S=1005,V={\"&amp;\"5}:R=J,S=1007,V={6}:\";$B$1;C$66;C$67;$A$104;$B$2;$B$3;$B$4)": 311,_x000D_
    "=RIK_AC(\"INF04__;INF02@E=1,S=1022,G=0,T=0,P=0:@R=A,S=1257,V={0}:R=C,S=1016,V=CONSTANTES:R=D,S=1010,V=TOTALHS,TOTALHC:R=E,S=1092,V={1}:R=F,S=1044,V={2}:R=G,S=1080,V={3}:R=H,S=1171,V=10 - temps plein:R=H,S=1137,V={4}:R=I,S=1005,V={\"&amp;\"5}:R=J,S=1007,V={6}:\";$B$1;C$66;C$67;$A$90;$B$2;$B$3;$B$4)": 312,_x000D_
    "=RIK_AC(\"INF04__;INF02@E=1,S=1022,G=0,T=0,P=0:@R=A,S=1257,V={0}:R=C,S=1016,V=CONSTANTES:R=D,S=1010,V=TOTALHS,TOTALHC:R=E,S=1092,V={1}:R=F,S=1044,V={2}:R=G,S=1080,V={3}:R=H,S=1171,V=10 - temps plein:R=H,S=1137,V={4}:R=I,S=1005,V={\"&amp;\"5}:R=J,S=1007,V={6}:\";$B$1;C$66;C$67;$A$76;$B$2;$B$3;$B$4)": 313,_x000D_
    "=RIK_AC(\"INF04__;INF02@E=1,S=1022,G=0,T=0,P=0:@R=A,S=1257,V={0}:R=C,S=1016,V=CONSTANTES:R=D,S=1010,V=TOTALHS,TOTALHC:R=E,S=1092,V={1}:R=F,S=1044,V={2}:R=G,S=1080,V={3}:R=H,S=1171,V=10 - temps plein:R=H,S=1137,V={4}:R=I,S=1005,V={\"&amp;\"5}:R=J,S=1007,V={6}:\";$B$1;D$66;D$67;$A$118;$B$2;$B$3;$B$4)": 314,_x000D_
    "=RIK_AC(\"INF04__;INF02@E=1,S=1022,G=0,T=0,P=0:@R=A,S=1257,V={0}:R=C,S=1016,V=CONSTANTES:R=D,S=1010,V=TOTALHS,TOTALHC:R=E,S=1092,V={1}:R=F,S=1044,V={2}:R=G,S=1080,V={3}:R=H,S=1171,V=10 - temps plein:R=H,S=1137,V={4}:R=I,S=1005,V={\"&amp;\"5}:R=J,S=1007,V={6}:\";$B$1;D$66;D$67;$A$104;$B$2;$B$3;$B$4)": 315,_x000D_
    "=RIK_AC(\"INF04__;INF02@E=1,S=1022,G=0,T=0,P=0:@R=A,S=1257,V={0}:R=C,S=1016,V=CONSTANTES:R=D,S=1010,V=TOTALHS,TOTALHC:R=E,S=1092,V={1}:R=F,S=1044,V={2}:R=G,S=1080,V={3}:R=H,S=1171,V=10 - temps plein:R=H,S=1137,V={4}:R=I,S=1005,V={\"&amp;\"5}:R=J,S=1007,V={6}:\";$B$1;D$66;D$67;$A$90;$B$2;$B$3;$B$4)": 316,_x000D_
    "=RIK_AC(\"INF04__;INF02@E=1,S=1022,G=0,T=0,P=0:@R=A,S=1257,V={0}:R=C,S=1016,V=CONSTANTES:R=D,S=1010,V=TOTALHS,TOTALHC:R=E,S=1092,V={1}:R=F,S=1044,V={2}:R=G,S=1080,V={3}:R=H,S=1171,V=10 - temps plein:R=H,S=1137,V={4}:R=I,S=1005,V={\"&amp;\"5}:R=J,S=1007,V={6}:\";$B$1;D$66;D$67;$A$76;$B$2;$B$3;$B$4)": 317,_x000D_
    "=RIK_AC(\"INF04__;INF02@E=8,S=1114,G=0,T=0,P=0:@R=A,S=1257,V={0}:R=C,S=1016,V=CONSTANTES:R=D,S=1010,V=HORFORM:R=E,S=1092,V={1}:R=F,S=1080,V={2}:R=F,S=1137,V={3}:R=G,S=1005,V={4}:R=H,S=1007,V={5}:\";$B$1;C$150;$A$166;$B$2;$B$3;$B$4)": 318,_x000D_
    "=RIK_AC(\"INF04__;INF02@E=8,S=1114,G=0,T=0,P=0:@R=A,S=1257,V={0}:R=C,S=1016,V=CONSTANTES:R=D,S=1010,V=HORFORM:R=E,S=1092,V={1}:R=F,S=1080,V={2}:R=F,S=1137,V={3}:R=G,S=1005,V={4}:R=H,S=1007,V={5}:\";$B$1;C$150;$A$160;$B$2;$B$3;$B$4)": 319,_x000D_
    "=RIK_AC(\"INF04__;INF02@E=8,S=1114,G=0,T=0,P=0:@R=A,S=1257,V={0}:R=C,S=1016,V=CONSTANTES:R=D,S=1010,V=HORFORM:R=E,S=1092,V={1}:R=F,S=1080,V={2}:R=F,S=1137,V={3}:R=G,S=1005,V={4}:R=H,S=1007,V={5}:\";$B$1;C$150;$A$154;$B$2;$B$3;$B$4)": 320,_x000D_
    "=RIK_AC(\"INF04__;INF02@E=1,S=1022,G=0,T=0,P=0:@R=A,S=1257,V={0}:R=C,S=1016,V=CONSTANTES:R=D,S=1010,V=TOTALHS,TOTALHC:R=E,S=1092,V={1}:R=F,S=1044,V={2}:R=G,S=1080,V={3}:R=H,S=1171,V=10 - temps plein:R=H,S=1137,V={4}:R=I,S=1005,V={\"&amp;\"5}:R=J,S=1007,V={6}:\";$B$1;F$66;F$67;$A$118;$B$2;$B$3;$B$4)": 321,_x000D_
    "=RIK_AC(\"INF04__;INF02@E=1,S=1022,G=0,T=0,P=0:@R=A,S=1257,V={0}:R=C,S=1016,V=CONSTANTES:R=D,S=1010,V=TOTALHS,TOTALHC:R=E,S=1092,V={1}:R=F,S=1044,V={2}:R=G,S=1080,V={3}:R=H,S=1171,V=10 - temps plein:R=H,S=1137,V={4}:R=I,S=1005,V={\"&amp;\"5}:R=J,S=1007,V={6}:\";$B$1;F$66;F$67;$A$104;$B$2;$B$3;$B$4)": 322,_x000D_
    "=RIK_AC(\"INF04__;INF02@E=1,S=1022,G=0,T=0,P=0:@R=A,S=1257,V={0}:R=C,S=1016,V=CONSTANTES:R=D,S=1010,V=TOTALHS,TOTALHC:R=E,S=1092,V={1}:R=F,S=1044,V={2}:R=G,S=1080,V={3}:R=H,S=1171,V=10 - temps plein:R=H,S=1137,V={4}:R=I,S=1005,V={\"&amp;\"5}:R=J,S=1007,V={6}:\";$B$1;F$66;F$67;$A$90;$B$2;$B$3;$B$4)": 323,_x000D_
    "=RIK_AC(\"INF04__;INF02@E=1,S=1022,G=0,T=0,P=0:@R=A,S=1257,V={0}:R=C,S=1016,V=CONSTANTES:R=D,S=1010,V=TOTALHS,TOTALHC:R=E,S=1092,V={1}:R=F,S=1044,V={2}:R=G,S=1080,V={3}:R=H,S=1171,V=10 - temps plein:R=H,S=1137,V={4}:R=I,S=1005,V={\"&amp;\"5}:R=J,S=1007,V={6}:\";$B$1;F$66;F$67;$A$76;$B$2;$B$3;$B$4)": 324,_x000D_
    "=RIK_AC(\"INF04__;INF02@E=8,S=1114,G=0,T=0,P=0:@R=A,S=1257,V={0}:R=C,S=1016,V=CONSTANTES:R=D,S=1010,V=HORFORM:R=E,S=1092,V={1}:R=F,S=1080,V={2}:R=F,S=1137,V={3}:R=G,S=1005,V={4}:R=H,S=1007,V={5}:\";$B$1;D$150;$A$166;$B$2;$B$3;$B$4)": 325,_x000D_
    "=RIK_AC(\"INF04__;INF02@E=8,S=1114,G=0,T=0,P=0:@R=A,S=1257,V={0}:R=C,S=1016,V=CONSTANTES:R=D,S=1010,V=HORFORM:R=E,S=1092,V={1}:R=F,S=1080,V={2}:R=F,S=1137,V={3}:R=G,S=1005,V={4}:R=H,S=1007,V={5}:\";$B$1;D$150;$A$160;$B$2;$B$3;$B$4)": 326,_x000D_
    "=RIK_AC(\"INF04__;INF02@E=8,S=1114,G=0,T=0,P=0:@R=A,S=1257,V={0}:R=C,S=1016,V=CONSTANTES:R=D,S=1010,V=HORFORM:R=E,S=1092,V={1}:R=F,S=1080,V={2}:R=F,S=1137,V={3}:R=G,S=1005,V={4}:R=H,S=1007,V={5}:\";$B$1;D$150;$A$154;$B$2;$B$3;$B$4)": 327,_x000D_
    "=RIK_AC(\"INF04__;INF02@E=1,S=1022,G=0,T=0,P=0:@R=A,S=1257,V={0}:R=C,S=1016,V=CONSTANTES:R=D,S=1010,V=TOTALHS,TOTALHC:R=E,S=1092,V={1}:R=F,S=1044,V={2}:R=G,S=1080,V={3}:R=H,S=1171,V=10 - temps plein:R=H,S=1137,V={4}:R=I,S=1005,V={\"&amp;\"5}:R=J,S=1007,V={6}:\";$B$1;E$66;E$67;$A$118;$B$2;$B$3;$B$4)": 328,_x000D_
    "=RIK_AC(\"INF04__;INF02@E=1,S=1022,G=0,T=0,P=0:@R=A,S=1257,V={0}:R=C,S=1016,V=CONSTANTES:R=D,S=1010,V=TOTALHS,TOTALHC:R=E,S=1092,V={1}:R=F,S=1044,V={2}:R=G,S=1080,V={3}:R=H,S=1171,V=10 - temps plein:R=H,S=1137,V={4}:R=I,S=1005,V={\"&amp;\"5}:R=J,S=1007,V={6}:\";$B$1;E$66;E$67;$A$104;$B$2;$B$3;$B$4)": 329,_x000D_
    "=RIK_AC(\"INF04__;INF02@E=1,S=1022,G=0,T=0,P=0:@R=A,S=1257,V={0}:R=C,S=1016,V=CONSTANTES:R=D,S=1010,V=TOTALHS,TOTALHC:R=E,S=1092,V={1}:R=F,S=1044,V={2}:R=G,S=1080,V={3}:R=H,S=1171,V=10 - temps plein:R=H,S=1137,V={4}:R=I,S=1005,V={\"&amp;\"5}:R=J,S=1007,V={6}:\";$B$1;E$66;E$67;$A$90;$B$2;$B$3;$B$4)": 330,_x000D_
    "=RIK_AC(\"INF04__;INF02@E=1,S=1022,G=0,T=0,P=0:@R=A,S=1257,V={0}:R=C,S=1016,V=CONSTANTES:R=D,S=1010,V=TOTALHS,TOTALHC:R=E,S=1092,V={1}:R=F,S=1044,V={2}:R=G,S=1080,V={3}:R=H,S=1171,V=10 - temps plein:R=H,S=1137,V={4}:R=I,S=1005,V={\"&amp;\"5}:R=J,S=1007,V={6}:\";$B$1;E$66;E$67;$A$76;$B$2;$B$3;$B$4)": 331,_x000D_
    "=RIK_AC(\"INF04__;INF02@E=1,S=1022,G=0,T=0,P=0:@R=A,S=1257,V={0}:R=C,S=1016,V=CONSTANTES:R=D,S=1010,V=HORFORM:R=E,S=1092,V={1}:R=F,S=1080,V={2}:R=F,S=1137,V={3}:R=G,S=1005,V={4}:R=H,S=1007,V={5}:\";$B$1;D$150;$A$158;$B$2;$B$3;$B$4)": 332,_x000D_
    "=RIK_AC(\"INF04__;INF02@E=3,S=1022,G=0,T=0,P=0:@R=B,S=1257,V={0}:R=D,S=1016,V=CONSTANTES:R=E,S=1010,V=BRUT:R=F,S=1092,V={1}:R=G,S=1044,V={2}:R=H,S=1080,V={3}:R=I,S=1171,V=20 - temps partiel:R=H,S=1137,V={4}:R=I,S=1005,V={5}:R=J,S=\"&amp;\"1007,V={6}:\";$B$1;E$66;E$67;$A$94;$B$2;$B$3;$B$4)": 333,_x000D_
    "=RIK_AC(\"INF04__;INF04@E=1,S=1,G=0,T=0,P=0:@R=A,S=1260,V={0}:R=B,S=1092,V={1}:R=C,S=1080,V={2}:R=D,S=1250,V={3}:R=E,S=1005,V={4}:R=F,S=1007,V={5}:\";$B$1;C$53;$A56;$B$2;$B$3;$B$4)": 334,_x000D_
    "=RIK_AC(\"INF04__;INF04@E=1,S=1,G=0,T=0,P=0:@R=A,S=1260,V={0}:R=B,S=1092,V={1}:R=C,S=1080,V={2}:R=D,S=1250,V={3}:R=E,S=1005,V={4}:R=F,S=1007,V={5}:\";$B$1;C$53;$A57;$B$2;$B$3;$B$4)": 335,_x000D_
    "=RIK_AC(\"INF04__;INF04@E=1,S=1,G=0,T=0,P=0:@R=A,S=1260,V={0}:R=B,S=1092,V={1}:R=C,S=1080,V={2}:R=D,S=1250,V={3}:R=E,S=1005,V={4}:R=F,S=1007,V={5}:\";$B$1;C$53;$A58;$B$2;$B$3;$B$4)": 336,_x000D_
    "=RIK_AC(\"INF04__;INF04@E=1,S=1,G=0,T=0,P=0:@R=A,S=1260,V={0}:R=B,S=1092,V={1}:R=C,S=1080,V={2}:R=D,S=1250,V={3}:R=E,S=1005,V={4}:R=F,S=1007,V={5}:\";$B$1;C$53;$A59;$B$2;$B$3;$B$4)": 337,_x000D_
    "=RIK_AC(\"INF04__;INF04@E=1,S=1,G=0,T=0,P=0:@R=A,S=1260,V={0}:R=B,S=1092,V={1}:R=C,S=1080,V={2}:R=D,S=1250,V={3}:R=E,S=1005,V={4}:R=F,S=1007,V={5}:\";$B$1;C$53;$A60;$B$2;$B$3;$B$4)": 338,_x000D_
    "=RIK_AC(\"INF04__;INF04@E=1,S=1,G=0,T=0,P=0:@R=A,S=1260,V={0}:R=B,S=1092,V={1}:R=C,S=1080,V={2}:R=D,S=1250,V={3}:R=E,S=1005,V={4}:R=F,S=1007,V={5}:\";$B$1;D$53;$A56;$B$2;$B$3;$B$4)": 339,_x000D_
    "=RIK_AC(\"INF04__;INF04@E=1,S=1,G=0,T=0,P=0:@R=A,S=1260,V={0}:R=B,S=1092,V={1}:R=C,S=1080,V={2}:R=D,S=1250,V={3}:R=E,S=1005,V={4}:R=F,S=1007,V={5}:\";$B$1;D$53;$A58;$B$2;$B$3;$B$4)": 340,_x000D_
    "=RIK_AC(\"INF04__;INF04@E=1,S=1,G=0,T=0,P=0:@R=A,S=1260,V={0}:R=B,S=1092,V={1}:R=C,S=1080,V={2}:R=D,S=1250,V={3}:R=E,S=1005,V={4}:R=F,S=1007,V={5}:\";$B$1;D$53;$A60;$B$2;$B$3;$B$4)": 341,_x000D_
    "=RIK_AC(\"INF04__;INF04@E=1,S=1,G=0,T=0,P=0:@R=A,S=1260,V={0}:R=B,S=1092,V={1}:R=C,S=1080,V={2}:R=D,S=1250,V={3}:R=E,S=1005,V={4}:R=F,S=1007,V={5}:\";$B$1;E$53;$A56;$B$2;$B$3;$B$4)": 342,_x000D_
    "=RIK_AC(\"INF04__;INF04@E=1,S=1,G=0,T=0,P=0:@R=A,S=1260,V={0}:R=B,S=1092,V={1}:R=C,S=1080,V={2}:R=D,S=1250,V={3}:R=E,S=1005,V={4}:R=F,S=1007,V={5}:\";$B$1;E$53;$A58;$B$2;$B$3;$B$4)": 343,_x000D_
    "=RIK_AC(\"INF04__;INF04@E=1,S=1,G=0,T=0,P=0:@R=A,S=1260,V={0}:R=B,S=1092,V={1}:R=C,S=1080,V={2}:R=D,S=1250,V={3}:R=E,S=1005,V={4}:R=F,S=1007,V={5}:\";$B$1;E$53;$A60;$B$2;$B$3;$B$4)": 344,_x000D_
    "=RIK_AC(\"INF04__;INF04@E=1,S=1,G=0,T=0,P=0:@R=A,S=1260,V={0}:R=B,S=1092,V={1}:R=C,S=1080,V={2}:R=D,S=1250,V={3}:R=E,S=1005,V={4}:R=F,S=1007,V={5}:\";$B$1;D$53;$A57;$B$2;$B$3;$B$4)": 345,_x000D_
    "=RIK_AC(\"INF04__;INF04@E=1,S=1,G=0,T=0,P=0:@R=A,S=1260,V={0}:R=B,S=1092,V={1}:R=C,S=1080,V={2}:R=D,S=1250,V={3}:R=E,S=1005,V={4}:R=F,S=1007,V={5}:\";$B$1;D$53;$A59;$B$2;$B$3;$B$4)": 346,_x000D_
    "=RIK_AC(\"INF04__;INF04@E=1,S=1,G=0,T=0,P=0:@R=A,S=1260,V={0}:R=B,S=1092,V={1}:R=C,S=1080,V={2}:R=D,S=1250,V={3}:R=E,S=1005,V={4}:R=F,S=1007,V={5}:\";$B$1;E$53;$A57;$B$2;$B$3;$B$4)": 347,_x000D_
    "=RIK_AC(\"INF04__;INF04@E=1,S=1,G=0,T=0,P=0:@R=A,S=1260,V={0}:R=B,S=1092,V={1}:R=C,S=1080,V={2}:R=D,S=1250,V={3}:R=E,S=1005,V={4}:R=F,S=1007,V={5}:\";$B$1;E$53;$A59;$B$2;$B$3;$B$4)": 348,_x000D_
    "=RIK_AC(\"INF04__;INF04@E=1,S=1,G=0,T=0,P=0:@R=A,S=1260,V={0}:R=B,S=1092,V={1}:R=C,S=1151,V={2}:R=D,S=1250,V={3}:R=E,S=1005,V={4}:R=F,S=1007,V={5}:R=G,S=1081,V={6}:\";$B$1;C$39;$A42;$B$2;$B$3;$B$4;$B$5)": 349,_x000D_
    "=RIK_AC(\"INF04__;INF04@E=1,S=1,G=0,T=0,P=0:@R=A,S=1260,V={0}:R=B,S=1092,V={1}:R=C,S=1151,V={2}:R=D,S=1250,V={3}:R=E,S=1005,V={4}:R=F,S=1007,V={5}:R=G,S=1081,V={6}:\";$B$1;D$39;$A42;$B$2;$B$3;$B$4;$B$5)": 350,_x000D_
    "=RIK_AC(\"INF04__;INF04@E=1,S=1,G=0,T=0,P=0:@R=A,S=1260,V={0}:R=B,S=1092,V={1}:R=C,S=1151,V={2}:R=D,S=1250,V={3}:R=E,S=1005,V={4}:R=F,S=1007,V={5}:R=G,S=1081,V={6}:\";$B$1;E$39;$A42;$B$2;$B$3;$B$4;$B$5)": 351,_x000D_
    "=RIK_AC(\"INF04__;INF04@E=1,S=1,G=0,T=0,P=0:@R=A,S=1260,V={0}:R=B,S=1092,V={1}:R=C,S=1151,V={2}:R=D,S=1250,V={3}:R=E,S=1005,V={4}:R=F,S=1007,V={5}:R=G,S=1081,V={6}:\";$B$1;C$39;$A43;$B$2;$B$3;$B$4;$B$5)": 352,_x000D_
    "=RIK_AC(\"INF04__;INF04@E=1,S=1,G=0,T=0,P=0:@R=A,S=1260,V={0}:R=B,S=1092,V={1}:R=C,S=1151,V={2}:R=D,S=1250,V={3}:R=E,S=1005,V={4}:R=F,S=1007,V={5}:R=G,S=1081,V={6}:\";$B$1;D$39;$A44;$B$2;$B$3;$B$4;$B$5)": 353,_x000D_
    "=RIK_AC(\"INF04__;INF04@E=1,S=1,G=0,T=0,P=0:@R=A,S=1260,V={0}:R=B,S=1092,V={1}:R=C,S=1151,V={2}:R=D,S=1250,V={3}:R=E,S=1005,V={4}:R=F,S=1007,V={5}:R=G,S=1081,V={6}:\";$B$1;E$39;$A45;$B$2;$B$3;$B$4;$B$5)": 354,_x000D_
    "=RIK_AC(\"INF04__;INF04@E=1,S=1,G=0,T=0,P=0:@R=A,S=1260,V={0}:R=B,S=1092,V={1}:R=C,S=1151,V={2}:R=D,S=1250,V={3}:R=E,S=1005,V={4}:R=F,S=1007,V={5}:R=G,S=1081,V={6}:\";$B$1;C$39;$A47;$B$2;$B$3;$B$4;$B$5)": 355,_x000D_
    "=RIK_AC(\"INF04__;INF04@E=1,S=1,G=0,T=0,P=0:@R=A,S=1260,V={0}:R=B,S=1092,V={1}:R=C,S=1151,V={2}:R=D,S=1250,V={3}:R=E,S=1005,V={4}:R=F,S=1007,V={5}:R=G,S=1081,V={6}:\";$B$1;D$39;$A48;$B$2;$B$3;$B$4;$B$5)": 356,_x000D_
    "=RIK_AC(\"INF04__;INF04@E=1,S=1,G=0,T=0,P=0:@R=A,S=1260,V={0}:R=B,S=1092,V={1}:R=C,S=1151,V={2}:R=D,S=1250,V={3}:R=E,S=1005,V={4}:R=F,S=1007,V={5}:R=G,S=1081,V={6}:\";$B$1;E$39;$A46;$B$2;$B$3;$B$4;$B$5)": 357,_x000D_
    "=RIK_AC(\"INF04__;INF04@E=1,S=1,G=0,T=0,P=0:@R=A,S=1260,V={0}:R=B,S=1092,V={1}:R=C,S=1151,V={2}:R=D,S=1250,V={3}:R=E,S=1005,V={4}:R=F,S=1007,V={5}:R=G,S=1081,V={6}:\";$B$1;D$39;$A43;$B$2;$B$3;$B$4;$B$5)": 358,_x000D_
    "=RIK_AC(\"INF04__;INF04@E=1,S=1,G=0,T=0,P=0:@R=A,S=1260,V={0}:R=B,S=1092,V={1}:R=C,S=1151,V={2}:R=D,S=1250,V={3}:R=E,S=1005,V={4}:R=F,S=1007,V={5}:R=G,S=1081,V={6}:\";$B$1;E$39;$A44;$B$2;$B$3;$B$4;$B$5)": 359,_x000D_
    "=RIK_AC(\"INF04__;INF04@E=1,S=1,G=0,T=0,P=0:@R=A,S=1260,V={0}:R=B,S=1092,V={1}:R=C,S=1151,V={2}:R=D,S=1250,V={3}:R=E,S=1005,V={4}:R=F,S=1007,V={5}:R=G,S=1081,V={6}:\";$B$1;C$39;$A46;$B$2;$B$3;$B$4;$B$5)": 360,_x000D_
    "=RIK_AC(\"INF04__;INF04@E=1,S=1,G=0,T=0,P=0:@R=A,S=1260,V={0}:R=B,S=1092,V={1}:R=C,S=1151,V={2}:R=D,S=1250,V={3}:R=E,S=1005,V={4}:R=F,S=1007,V={5}:R=G,S=1081,V={6}:\";$B$1;D$39;$A47;$B$2;$B$3;$B$4;$B$5)": 361,_x000D_
    "=RIK_AC(\"INF04__;INF04@E=1,S=1,G=0,T=0,P=0:@R=A,S=1260,V={0}:R=B,S=1092,V={1}:R=C,S=1151,V={2}:R=D,S=1250,V={3}:R=E,S=1005,V={4}:R=F,S=1007,V={5}:R=G,S=1081,V={6}:\";$B$1;E$39;$A48;$B$2;$B$3;$B$4;$B$5)": 362,_x000D_
    "=RIK_AC(\"INF04__;INF04@E=1,S=1,G=0,T=0,P=0:@R=A,S=1260,V={0}:R=B,S=1092,V={1}:R=C,S=1151,V={2}:R=D,S=1250,V={3}:R=E,S=1005,V={4}:R=F,S=1007,V={5}:R=G,S=1081,V={6}:\";$B$1;C$39;$A48;$B$2;$B$3;$B$4;$B$5)": 363,_x000D_
    "=RIK_AC(\"INF04__;INF04@E=1,S=1,G=0,T=0,P=0:@R=A,S=1260,V={0}:R=B,S=1092,V={1}:R=C,S=1151,V={2}:R=D,S=1250,V={3}:R=E,S=1005,V={4}:R=F,S=1007,V={5}:R=G,S=1081,V={6}:\";$B$1;E$39;$A43;$B$2;$B$3;$B$4;$B$5)": 364,_x000D_
    "=RIK_AC(\"INF04__;INF04@E=1,S=1,G=0,T=0,P=0:@R=A,S=1260,V={0}:R=B,S=1092,V={1}:R=C,S=1151,V={2}:R=D,S=1250,V={3}:R=E,S=1005,V={4}:R=F,S=1007,V={5}:R=G,S=1081,V={6}:\";$B$1;C$39;$A45;$B$2;$B$3;$B$4;$B$5)": 365,_x000D_
    "=RIK_AC(\"INF04__;INF04@E=1,S=1,G=0,T=0,P=0:@R=A,S=1260,V={0}:R=B,S=1092,V={1}:R=C,S=1151,V={2}:R=D,S=1250,V={3}:R=E,S=1005,V={4}:R=F,S=1007,V={5}:R=G,S=1081,V={6}:\";$B$1;D$39;$A46;$B$2;$B$3;$B$4;$B$5)": 366,_x000D_
    "=RIK_AC(\"INF04__;INF04@E=1,S=1,G=0,T=0,P=0:@R=A,S=1260,V={0}:R=B,S=1092,V={1}:R=C,S=1151,V={2}:R=D,S=1250,V={3}:R=E,S=1005,V={4}:R=F,S=1007,V={5}:R=G,S=1081,V={6}:\";$B$1;E$39;$A47;$B$2;$B$3;$B$4;$B$5)": 367,_x000D_
    "=RIK_AC(\"INF04__;INF04@E=1,S=1,G=0,T=0,P=0:@R=A,S=1260,V={0}:R=B,S=1092,V={1}:R=C,S=1151,V={2}:R=D,S=1250,V={3}:R=E,S=1005,V={4}:R=F,S=1007,V={5}:R=G,S=1081,V={6}:\";$B$1;C$39;$A44;$B$2;$B$3;$B$4;$B$5)": 368,_x000D_
    "=RIK_AC(\"INF04__;INF04@E=1,S=1,G=0,T=0,P=0:@R=A,S=1260,V={0}:R=B,S=1092,V={1}:R=C,S=1151,V={2}:R=D,S=1250,V={3}:R=E,S=1005,V={4}:R=F,S=1007,V={5}:R=G,S=1081,V={6}:\";$B$1;D$39;$A45;$B$2;$B$3;$B$4;$B$5)": 369,_x000D_
    "=RIK_AC(\"INF04__;INF04@E=1,S=1,G=0,T=0,P=0:@R=A,S=1260,V={0}:R=B,S=1092,V={1}:R=C,S=1250,V={2}:R=D,S=1005,V={3}:R=E,S=1007,V={4}:R=F,S=1081,V={5}:R=G,S=1253,V={6}:\";$B$1;C$27;$B$2;$B$3;$B$4;$B$5;$A30)": 370,_x000D_
    "=RIK_AC(\"INF04__;INF04@E=1,S=1,G=0,T=0,P=0:@R=A,S=1260,V={0}:R=B,S=1092,V={1}:R=C,S=1250,V={2}:R=D,S=1005,V={3}:R=E,S=1007,V={4}:R=F,S=1081,V={5}:R=G,S=1253,V={6}:\";$B$1;D$27;$B$2;$B$3;$B$4;$B$5;$A30)": 371,_x000D_
    "=RIK_AC(\"INF04__;INF04@E=1,S=1,G=0,T=0,P=0:@R=A,S=1260,V={0}:R=B,S=1092,V={1}:R=C,S=1250,V={2}:R=D,S=1005,V={3}:R=E,S=1007,V={4}:R=F,S=1081,V={5}:R=G,S=1253,V={6}:\";$B$1;E$27;$B$2;$B$3;$B$4;$B$5;$A30)": 372,_x000D_
    "=RIK_AC(\"INF04__;INF04@E=1,S=1,G=0,T=0,P=0:@R=A,S=1260,V={0}:R=B,S=1092,V={1}:R=C,S=1250,V={2}:R=D,S=1005,V={3}:R=E,S=1007,V={4}:R=F,S=1081,V={5}:R=G,S=1253,V={6}:\";$B$1;C$27;$B$2;$B$3;$B$4;$B$5;$A31)": 373,_x000D_
    "=RIK_AC(\"INF04__;INF04@E=1,S=1,G=0,T=0,P=0:@R=A,S=1260,V={0}:R=B,S=1092,V={1}:R=C,S=1250,V={2}:R=D,S=1005,V={3}:R=E,S=1007,V={4}:R=F,S=1081,V={5}:R=G,S=1253,V={6}:\";$B$1;D$27;$B$2;$B$3;$B$4;$B$5;$A32)": 374,_x000D_
    "=RIK_AC(\"INF04__;INF04@E=1,S=1,G=0,T=0,P=0:@R=A,S=1260,V={0}:R=B,S=1092,V={1}:R=C,S=1250,V={2}:R=D,S=1005,V={3}:R=E,S=1007,V={4}:R=F,S=1081,V={5}:R=G,S=1253,V={6}:\";$B$1;E$27;$B$2;$B$3;$B$4;$B$5;$A33)": 375,_x000D_
    "=RIK_AC(\"INF04__;INF04@E=1,S=1,G=0,T=0,P=0:@R=A,S=1260,V={0}:R=B,S=1092,V={1}:R=C,S=1250,V={2}:R=D,S=1005,V={3}:R=E,S=1007,V={4}:R=F,S=1081,V={5}:R=G,S=1253,V={6}:\";$B$1;E$27;$B$2;$B$3;$B$4;$B$5;$A34)": 376,_x000D_
    "=RIK_AC(\"INF04__;INF04@E=1,S=1,G=0,T=0,P=0:@R=A,S=1260,V={0}:R=B,S=1092,V={1}:R=C,S=1250,V={2}:R=D,S=1005,V={3}:R=E,S=1007,V={4}:R=F,S=1081,V={5}:R=G,S=1253,V={6}:\";$B$1;D$27;$B$2;$B$3;$B$4;$B$5;$A31)": 377,_x000D_
    "=RIK_AC(\"INF04__;INF04@E=1,S=1,G=0,T=0,P=0:@R=A,S=1260,V={0}:R=B,S=1092,V={1}:R=C,S=1250,V={2}:R=D,S=1005,V={3}:R=E,S=1007,V={4}:R=F,S=1081,V={5}:R=G,S=1253,V={6}:\";$B$1;E$27;$B$2;$B$3;$B$4;$B$5;$A32)": 378,_x000D_
    "=RIK_AC(\"INF04__;INF04@E=1,S=1,G=0,T=0,P=0:@R=A,S=1260,V={0}:R=B,S=1092,V={1}:R=C,S=1250,V={2}:R=D,S=1005,V={3}:R=E,S=1007,V={4}:R=F,S=1081,V={5}:R=G,S=1253,V={6}:\";$B$1;C$27;$B$2;$B$3;$B$4;$B$5;$A34)": 379,_x000D_
    "=RIK_AC(\"INF04__;INF04@E=1,S=1,G=0,T=0,P=0:@R=A,S=1260,V={0}:R=B,S=1092,V={1}:R=C,S=1250,V={2}:R=D,S=1005,V={3}:R=E,S=1007,V={4}:R=F,S=1081,V={5}:R=G,S=1253,V={6}:\";$B$1;D$27;$B$2;$B$3;$B$4;$B$5;$A33)": 380,_x000D_
    "=RIK_AC(\"INF04__;INF04@E=1,S=1,G=0,T=0,P=0:@R=A,S=1260,V={0}:R=B,S=1092,V={1}:R=C,S=1250,V={2}:R=D,S=1005,V={3}:R=E,S=1007,V={4}:R=F,S=1081,V={5}:R=G,S=1253,V={6}:\";$B$1;E$27;$B$2;$B$3;$B$4;$B$5;$A31)": 381,_x000D_
    "=RIK_AC(\"INF04__;INF04@E=1,S=1,G=0,T=0,P=0:@R=A,S=1260,V={0}:R=B,S=1092,V={1}:R=C,S=1250,V={2}:R=D,S=1005,V={3}:R=E,S=1007,V={4}:R=F,S=1081,V={5}:R=G,S=1253,V={6}:\";$B$1;C$27;$B$2;$B$3;$B$4;$B$5;$A33)": 382,_x000D_
    "=RIK_AC(\"INF04__;INF04@E=1,S=1,G=0,T=0,P=0:@R=A,S=1260,V={0}:R=B,S=1092,V={1}:R=C,S=1250,V={2}:R=D,S=1005,V={3}:R=E,S=1007,V={4}:R=F,S=1081,V={5}:R=G,S=1253,V={6}:\";$B$1;D$27;$B$2;$B$3;$B$4;$B$5;$A34)": 383,_x000D_
    "=RIK_AC(\"INF04__;INF04@E=1,S=1,G=0,T=0,P=0:@R=A,S=1260,V={0}:R=B,S=1092,V={1}:R=C,S=1250,V={2}:R=D,S=1005,V={3}:R=E,S=1007,V={4}:R=F,S=1081,V={5}:R=G,S=1253,V={6}:\";$B$1;C$27;$B$2;$B$3;$B$4;$B$5;$A32)": 384,_x000D_
    "=RIK_AC(\"INF04__;INF04@E=1,S=1,G=0,T=0,P=0:@R=A,S=1260,V={0}:R=B,S=1092,V={1}:R=C,S=1096,V={2}:R=D,S=1250,V={3}:R=E,S=1005,V={4}:R=F,S=1007,V={5}:R=G,S=1081,V={6}:\";$B$1;C$16;$A19;$B$2;$B$3;$B$4;$B$5)": 385,_x000D_
    "=RIK_AC(\"INF04__;INF04@E=1,S=1,G=0,T=0,P=0:@R=A,S=1260,V={0}:R=B,S=1092,V={1}:R=C,S=1096,V={2}:R=D,S=1250,V={3}:R=E,S=1005,V={4}:R=F,S=1007,V={5}:R=G,S=1081,V={6}:\";$B$1;D$16;$A19;$B$2;$B$3;$B$4;$B$5)": 386,_x000D_
    "=RIK_AC(\"INF04__;INF04@E=1,S=1,G=0,T=0,P=0:@R=A,S=1260,V={0}:R=B,S=1092,V={1}:R=C,S=1096,V={2}:R=D,S=1250,V={3}:R=E,S=1005,V={4}:R=F,S=1007,V={5}:R=G,S=1081,V={6}:\";$B$1;E$16;$A19;$B$2;$B$3;$B$4;$B$5)": 387,_x000D_
    "=RIK_AC(\"INF04__;INF04@E=1,S=1,G=0,T=0,P=0:@R=A,S=1260,V={0}:R=B,S=1092,V={1}:R=C,S=1096,V={2}:R=D,S=1250,V={3}:R=E,S=1005,V={4}:R=F,S=1007,V={5}:R=G,S=1081,V={6}:\";$B$1;C$16;$A20;$B$2;$B$3;$B$4;$B$5)": 388,_x000D_
    "=RIK_AC(\"INF04__;INF04@E=1,S=1,G=0,T=0,P=0:@R=A,S=1260,V={0}:R=B,S=1092,V={1}:R=C,S=1096,V={2}:R=D,S=1250,V={3}:R=E,S=1005,V={4}:R=F,S=1007,V={5}:R=G,S=1081,V={6}:\";$B$1;D$16;$A20;$B$2;$B$3;$B$4;$B$5)": 389,_x000D_
    "=RIK_AC(\"INF04__;INF04@E=1,S=1,G=0,T=0,P=0:@R=A,S=1260,V={0}:R=B,S=1092,V={1}:R=C,S=1096,V={2}:R=D,S=1250,V={3}:R=E,S=1005,V={4}:R=F,S=1007,V={5}:R=G,S=1081,V={6}:\";$B$1;E$16;$A20;$B$2;$B$3;$B$4;$B$5)": 390,_x000D_
    "=RIK_AC(\"INF04__;INF04@E=1,S=1,G=0,T=0,P=0:@R=A,S=1260,V={0}:R=B,S=1092,V={1}:R=C,S=1096,V={2}:R=D,S=1250,V={3}:R=E,S=1005,V={4}:R=F,S=1007,V={5}:R=G,S=1081,V={6}:\";$B$1;C$16;$A22;$B$2;$B$3;$B$4;$B$5)": 391,_x000D_
    "=RIK_AC(\"INF04__;INF04@E=1,S=1,G=0,T=0,P=0:@R=A,S=1260,V={0}:R=B,S=1092,V={1}:R=C,S=1096,V={2}:R=D,S=1250,V={3}:R=E,S=1005,V={4}:R=F,S=1007,V={5}:R=G,S=1081,V={6}:\";$B$1;C$16;$A21;$B$2;$B$3;$B$4;$B$5)": 392,_x000D_
    "=RIK_AC(\"INF04__;INF04@E=1,S=1,G=0,T=0,P=0:@R=A,S=1260,V={0}:R=B,S=1092,V={1}:R=C,S=1096,V={2}:R=D,S=1250,V={3}:R=E,S=1005,V={4}:R=F,S=1007,V={5}:R=G,S=1081,V={6}:\";$B$1;D$16;$A22;$B$2;$B$3;$B$4;$B$5)": 393,_x000D_
    "=RIK_AC(\"INF04__;INF04@E=1,S=1,G=0,T=0,P=0:@R=A,S=1260,V={0}:R=B,S=1092,V={1}:R=C,S=1096,V={2}:R=D,S=1250,V={3}:R=E,S=1005,V={4}:R=F,S=1007,V={5}:R=G,S=1081,V={6}:\";$B$1;D$16;$A21;$B$2;$B$3;$B$4;$B$5)": 394,_x000D_
    "=RIK_AC(\"INF04__;INF04@E=1,S=1,G=0,T=0,P=0:@R=A,S=1260,V={0}:R=B,S=1092,V={1}:R=C,S=1096,V={2}:R=D,S=1250,V={3}:R=E,S=1005,V={4}:R=F,S=1007,V={5}:R=G,S=1081,V={6}:\";$B$1;E$16;$A22;$B$2;$B$3;$B$4;$B$5)": 395,_x000D_
    "=RIK_AC(\"INF04__;INF04@E=1,S=1,G=0,T=0,P=0:@R=A,S=1260,V={0}:R=B,S=1092,V={1}:R=C,S=1096,V={2}:R=D,S=1250,V={3}:R=E,S=1005,V={4}:R=F,S=1007,V={5}:R=G,S=1081,V={6}:\";$B$1;E$16;$A21;$B$2;$B$3;$B$4;$B$5)": 396,_x000D_
    "=RIK_AC(\"INF04__;INF04@E=1,S=1,G=0,T=0,P=0:@R=A,S=1260,V={0}:R=B,S=1092,V={1}:R=C,S=1250,V={2}:R=D,S=1005,V={3}:R=E,S=1007,V={4}:R=F,S=1081,V={5}:R=G,S=1253,V={6}:\";$B$1;$C$27;$B$2;$B$3;$B$4;$B$5;$A30)": 397,_x000D_
    "=RIK_AC(\"INF04__;INF04@E=1,S=1,G=0,T=0,P=0:@R=A,S=1260,V={0}:R=C,S=1096,V={1}:R=D,S=1250,V={2}:R=E,S=1005,V={3}:R=F,S=1007,V={4}:R=G,S=1081,V={5}:R=G,S=1093,V={6}:R=H,S=1094,V={7}:\";$B$1;$A19;$B$2;$B$3;$B$4;$B$5;C$18;$B$8)": 398,_x000D_
    "=RIK_AC(\"INF04__;INF04@E=1,S=1,G=0,T=0,P=0:@R=A,S=1260,V={0}:R=C,S=1096,V={1}:R=D,S=1250,V={2}:R=E,S=1005,V={3}:R=F,S=1007,V={4}:R=G,S=1081,V={5}:R=G,S=1093,V={6}:R=H,S=1094,V={7}:\";$B$1;$A22;$B$2;$B$3;$B$4;$B$5;E$18;$B$8)": 399,_x000D_
    "=RIK_AC(\"INF04__;INF04@E=1,S=1,G=0,T=0,P=0:@R=A,S=1260,V={0}:R=C,S=1096,V={1}:R=D,S=1250,V={2}:R=E,S=1005,V={3}:R=F,S=1007,V={4}:R=G,S=1081,V={5}:R=G,S=1093,V={6}:R=H,S=1094,V={7}:\";$B$1;$A21;$B$2;$B$3;$B$4;$B$5;D$18;$B$8)": 400,_x000D_
    "=RIK_AC(\"INF04__;INF04@E=1,S=1,G=0,T=0,P=0:@R=A,S=1260,V={0}:R=C,S=1096,V={1}:R=D,S=1250,V={2}:R=E,S=1005,V={3}:R=F,S=1007,V={4}:R=G,S=1081,V={5}:R=G,S=1093,V={6}:R=H,S=1094,V={7}:\";$B$1;$A20;$B$2;$B$3;$B$4;$B$5;C$18;$B$8)": 401,_x000D_
    "=RIK_AC(\"INF04__;INF04@E=1,S=1,G=0,T=0,P=0:@R=A,S=1260,V={0}:R=C,S=1096,V={1}:R=D,S=1250,V={2}:R=E,S=1005,V={3}:R=F,S=1007,V={4}:R=G,S=1081,V={5}:R=G,S=1093,V={6}:R=H,S=1094,V={7}:\";$B$1;$A20;$B$2;$B$3;$B$4;$B$5;D$18;$B$8)": 402,_x000D_
    "=RIK_AC(\"INF04__;INF04@E=1,S=1,G=0,T=0,P=0:@R=A,S=1260,V={0}:R=C,S=1096,V={1}:R=D,S=1250,V={2}:R=E,S=1005,V={3}:R=F,S=1007,V={4}:R=G,S=1081,V={5}:R=G,S=1093,V={6}:R=H,S=1094,V={7}:\";$B$1;$A22;$B$2;$B$3;$B$4;$B$5;D$18;$B$8)": 403,_x000D_
    "=RIK_AC(\"INF04__;INF04@E=1,S=1,G=0,T=0,P=0:@R=A,S=1260,V={0}:R=C,S=1096,V={1}:R=D,S=1250,V={2}:R=E,S=1005,V={3}:R=F,S=1007,V={4}:R=G,S=1081,V={5}:R=G,S=1093,V={6}:R=H,S=1094,V={7}:\";$B$1;$A21;$B$2;$B$3;$B$4;$B$5;C$18;$B$8)": 404,_x000D_
    "=RIK_AC(\"INF04__;INF04@E=1,S=1,G=0,T=0,P=0:@R=A,S=1260,V={0}:R=C,S=1096,V={1}:R=D,S=1250,V={2}:R=E,S=1005,V={3}:R=F,S=1007,V={4}:R=G,S=1081,V={5}:R=G,S=1093,V</t>
  </si>
  <si>
    <t>={6}:R=H,S=1094,V={7}:\";$B$1;$A19;$B$2;$B$3;$B$4;$B$5;E$18;$B$8)": 405,_x000D_
    "=RIK_AC(\"INF04__;INF04@E=1,S=1,G=0,T=0,P=0:@R=A,S=1260,V={0}:R=C,S=1096,V={1}:R=D,S=1250,V={2}:R=E,S=1005,V={3}:R=F,S=1007,V={4}:R=G,S=1081,V={5}:R=G,S=1093,V={6}:R=H,S=1094,V={7}:\";$B$1;$A22;$B$2;$B$3;$B$4;$B$5;C$18;$B$8)": 406,_x000D_
    "=RIK_AC(\"INF04__;INF04@E=1,S=1,G=0,T=0,P=0:@R=A,S=1260,V={0}:R=C,S=1096,V={1}:R=D,S=1250,V={2}:R=E,S=1005,V={3}:R=F,S=1007,V={4}:R=G,S=1081,V={5}:R=G,S=1093,V={6}:R=H,S=1094,V={7}:\";$B$1;$A20;$B$2;$B$3;$B$4;$B$5;E$18;$B$8)": 407,_x000D_
    "=RIK_AC(\"INF04__;INF04@E=1,S=1,G=0,T=0,P=0:@R=A,S=1260,V={0}:R=C,S=1096,V={1}:R=D,S=1250,V={2}:R=E,S=1005,V={3}:R=F,S=1007,V={4}:R=G,S=1081,V={5}:R=G,S=1093,V={6}:R=H,S=1094,V={7}:\";$B$1;$A19;$B$2;$B$3;$B$4;$B$5;D$18;$B$8)": 408,_x000D_
    "=RIK_AC(\"INF04__;INF04@E=1,S=1,G=0,T=0,P=0:@R=A,S=1260,V={0}:R=C,S=1096,V={1}:R=D,S=1250,V={2}:R=E,S=1005,V={3}:R=F,S=1007,V={4}:R=G,S=1081,V={5}:R=G,S=1093,V={6}:R=H,S=1094,V={7}:\";$B$1;$A21;$B$2;$B$3;$B$4;$B$5;E$18;$B$8)": 409,_x000D_
    "=RIK_AC(\"INF04__;INF04@E=1,S=1,G=0,T=0,P=0:@R=A,S=1260,V={0}:R=C,S=1250,V={1}:R=D,S=1005,V={2}:R=E,S=1007,V={3}:R=F,S=1081,V={4}:R=G,S=1253,V={5}:R=G,S=1093,V={6}:R=H,S=1094,V={7}:\";$B$1;$B$2;$B$3;$B$4;$B$5;$A30;C$29;$B$8)": 410,_x000D_
    "=RIK_AC(\"INF04__;INF04@E=1,S=1,G=0,T=0,P=0:@R=A,S=1260,V={0}:R=C,S=1250,V={1}:R=D,S=1005,V={2}:R=E,S=1007,V={3}:R=F,S=1081,V={4}:R=G,S=1253,V={5}:R=G,S=1093,V={6}:R=H,S=1094,V={7}:\";$B$1;$B$2;$B$3;$B$4;$B$5;$A34;E$29;$B$8)": 411,_x000D_
    "=RIK_AC(\"INF04__;INF04@E=1,S=1,G=0,T=0,P=0:@R=A,S=1260,V={0}:R=C,S=1250,V={1}:R=D,S=1005,V={2}:R=E,S=1007,V={3}:R=F,S=1081,V={4}:R=G,S=1253,V={5}:R=G,S=1093,V={6}:R=H,S=1094,V={7}:\";$B$1;$B$2;$B$3;$B$4;$B$5;$A33;D$29;$B$8)": 412,_x000D_
    "=RIK_AC(\"INF04__;INF04@E=1,S=1,G=0,T=0,P=0:@R=A,S=1260,V={0}:R=C,S=1250,V={1}:R=D,S=1005,V={2}:R=E,S=1007,V={3}:R=F,S=1081,V={4}:R=G,S=1253,V={5}:R=G,S=1093,V={6}:R=H,S=1094,V={7}:\";$B$1;$B$2;$B$3;$B$4;$B$5;$A32;C$29;$B$8)": 413,_x000D_
    "=RIK_AC(\"INF04__;INF04@E=1,S=1,G=0,T=0,P=0:@R=A,S=1260,V={0}:R=C,S=1250,V={1}:R=D,S=1005,V={2}:R=E,S=1007,V={3}:R=F,S=1081,V={4}:R=G,S=1253,V={5}:R=G,S=1093,V={6}:R=H,S=1094,V={7}:\";$B$1;$B$2;$B$3;$B$4;$B$5;$A30;E$29;$B$8)": 414,_x000D_
    "=RIK_AC(\"INF04__;INF04@E=1,S=1,G=0,T=0,P=0:@R=A,S=1260,V={0}:R=C,S=1250,V={1}:R=D,S=1005,V={2}:R=E,S=1007,V={3}:R=F,S=1081,V={4}:R=G,S=1253,V={5}:R=G,S=1093,V={6}:R=H,S=1094,V={7}:\";$B$1;$B$2;$B$3;$B$4;$B$5;$A30;D$29;$B$8)": 415,_x000D_
    "=RIK_AC(\"INF04__;INF04@E=1,S=1,G=0,T=0,P=0:@R=A,S=1260,V={0}:R=C,S=1250,V={1}:R=D,S=1005,V={2}:R=E,S=1007,V={3}:R=F,S=1081,V={4}:R=G,S=1253,V={5}:R=G,S=1093,V={6}:R=H,S=1094,V={7}:\";$B$1;$B$2;$B$3;$B$4;$B$5;$A34;D$29;$B$8)": 416,_x000D_
    "=RIK_AC(\"INF04__;INF04@E=1,S=1,G=0,T=0,P=0:@R=A,S=1260,V={0}:R=C,S=1250,V={1}:R=D,S=1005,V={2}:R=E,S=1007,V={3}:R=F,S=1081,V={4}:R=G,S=1253,V={5}:R=G,S=1093,V={6}:R=H,S=1094,V={7}:\";$B$1;$B$2;$B$3;$B$4;$B$5;$A33;C$29;$B$8)": 417,_x000D_
    "=RIK_AC(\"INF04__;INF04@E=1,S=1,G=0,T=0,P=0:@R=A,S=1260,V={0}:R=C,S=1250,V={1}:R=D,S=1005,V={2}:R=E,S=1007,V={3}:R=F,S=1081,V={4}:R=G,S=1253,V={5}:R=G,S=1093,V={6}:R=H,S=1094,V={7}:\";$B$1;$B$2;$B$3;$B$4;$B$5;$A31;E$29;$B$8)": 418,_x000D_
    "=RIK_AC(\"INF04__;INF04@E=1,S=1,G=0,T=0,P=0:@R=A,S=1260,V={0}:R=C,S=1250,V={1}:R=D,S=1005,V={2}:R=E,S=1007,V={3}:R=F,S=1081,V={4}:R=G,S=1253,V={5}:R=G,S=1093,V={6}:R=H,S=1094,V={7}:\";$B$1;$B$2;$B$3;$B$4;$B$5;$A31;C$29;$B$8)": 419,_x000D_
    "=RIK_AC(\"INF04__;INF04@E=1,S=1,G=0,T=0,P=0:@R=A,S=1260,V={0}:R=C,S=1250,V={1}:R=D,S=1005,V={2}:R=E,S=1007,V={3}:R=F,S=1081,V={4}:R=G,S=1253,V={5}:R=G,S=1093,V={6}:R=H,S=1094,V={7}:\";$B$1;$B$2;$B$3;$B$4;$B$5;$A34;C$29;$B$8)": 420,_x000D_
    "=RIK_AC(\"INF04__;INF04@E=1,S=1,G=0,T=0,P=0:@R=A,S=1260,V={0}:R=C,S=1250,V={1}:R=D,S=1005,V={2}:R=E,S=1007,V={3}:R=F,S=1081,V={4}:R=G,S=1253,V={5}:R=G,S=1093,V={6}:R=H,S=1094,V={7}:\";$B$1;$B$2;$B$3;$B$4;$B$5;$A32;E$29;$B$8)": 421,_x000D_
    "=RIK_AC(\"INF04__;INF04@E=1,S=1,G=0,T=0,P=0:@R=A,S=1260,V={0}:R=C,S=1250,V={1}:R=D,S=1005,V={2}:R=E,S=1007,V={3}:R=F,S=1081,V={4}:R=G,S=1253,V={5}:R=G,S=1093,V={6}:R=H,S=1094,V={7}:\";$B$1;$B$2;$B$3;$B$4;$B$5;$A31;D$29;$B$8)": 422,_x000D_
    "=RIK_AC(\"INF04__;INF04@E=1,S=1,G=0,T=0,P=0:@R=A,S=1260,V={0}:R=C,S=1250,V={1}:R=D,S=1005,V={2}:R=E,S=1007,V={3}:R=F,S=1081,V={4}:R=G,S=1253,V={5}:R=G,S=1093,V={6}:R=H,S=1094,V={7}:\";$B$1;$B$2;$B$3;$B$4;$B$5;$A33;E$29;$B$8)": 423,_x000D_
    "=RIK_AC(\"INF04__;INF04@E=1,S=1,G=0,T=0,P=0:@R=A,S=1260,V={0}:R=C,S=1250,V={1}:R=D,S=1005,V={2}:R=E,S=1007,V={3}:R=F,S=1081,V={4}:R=G,S=1253,V={5}:R=G,S=1093,V={6}:R=H,S=1094,V={7}:\";$B$1;$B$2;$B$3;$B$4;$B$5;$A32;D$29;$B$8)": 424,_x000D_
    "=RIK_AC(\"INF04__;INF04@L=Age,E=3,G=0,T=0,P=0,F=[1253],Y=1:@R=A,S=1260,V={0}:R=C,S=1250,V={1}:R=D,S=1005,V={2}:R=E,S=1007,V={3}:R=F,S=1081,V={4}:R=G,S=1253,V={5}:R=G,S=1093,V={6}:R=H,S=1094,V={7}:\";$B$1;$B$2;$B$3;$B$4;$B$5;$A$35;C$29;$B$8)": 425,_x000D_
    "=RIK_AC(\"INF04__;INF04@L=Age,E=3,G=0,T=0,P=0,F=[1253],Y=1:@R=A,S=1260,V={0}:R=C,S=1250,V={1}:R=D,S=1005,V={2}:R=E,S=1007,V={3}:R=F,S=1081,V={4}:R=G,S=1253,V={5}:R=G,S=1093,V={6}:R=H,S=1094,V={7}:\";$B$1;$B$2;$B$3;$B$4;$B$5;$A$35;D$29;$B$8)": 426,_x000D_
    "=RIK_AC(\"INF04__;INF04@L=Age,E=3,G=0,T=0,P=0,F=[1253],Y=1:@R=A,S=1260,V={0}:R=C,S=1250,V={1}:R=D,S=1005,V={2}:R=E,S=1007,V={3}:R=F,S=1081,V={4}:R=G,S=1253,V={5}:R=G,S=1093,V={6}:R=H,S=1094,V={7}:\";$B$1;$B$2;$B$3;$B$4;$B$5;$A$35;E$29;$B$8)": 427,_x000D_
    "=RIK_AC(\"INF04__;INF04@E=1,S=1,G=0,T=0,P=0:@R=A,S=1260,V={0}:R=C,S=1151,V={1}:R=D,S=1250,V={2}:R=E,S=1005,V={3}:R=F,S=1007,V={4}:R=G,S=1081,V={5}:R=G,S=1093,V={6}:R=H,S=1094,V={7}:\";$B$1;$A42;$B$2;$B$3;$B$4;$B$5;C$41;$B$8)": 428,_x000D_
    "=RIK_AC(\"INF04__;INF04@E=1,S=1,G=0,T=0,P=0:@R=A,S=1260,V={0}:R=C,S=1151,V={1}:R=D,S=1250,V={2}:R=E,S=1005,V={3}:R=F,S=1007,V={4}:R=G,S=1081,V={5}:R=G,S=1093,V={6}:R=H,S=1094,V={7}:\";$B$1;$A48;$B$2;$B$3;$B$4;$B$5;E$41;$B$8)": 429,_x000D_
    "=RIK_AC(\"INF04__;INF04@E=1,S=1,G=0,T=0,P=0:@R=A,S=1260,V={0}:R=C,S=1151,V={1}:R=D,S=1250,V={2}:R=E,S=1005,V={3}:R=F,S=1007,V={4}:R=G,S=1081,V={5}:R=G,S=1093,V={6}:R=H,S=1094,V={7}:\";$B$1;$A47;$B$2;$B$3;$B$4;$B$5;D$41;$B$8)": 430,_x000D_
    "=RIK_AC(\"INF04__;INF04@E=1,S=1,G=0,T=0,P=0:@R=A,S=1260,V={0}:R=C,S=1151,V={1}:R=D,S=1250,V={2}:R=E,S=1005,V={3}:R=F,S=1007,V={4}:R=G,S=1081,V={5}:R=G,S=1093,V={6}:R=H,S=1094,V={7}:\";$B$1;$A46;$B$2;$B$3;$B$4;$B$5;C$41;$B$8)": 431,_x000D_
    "=RIK_AC(\"INF04__;INF04@E=1,S=1,G=0,T=0,P=0:@R=A,S=1260,V={0}:R=C,S=1151,V={1}:R=D,S=1250,V={2}:R=E,S=1005,V={3}:R=F,S=1007,V={4}:R=G,S=1081,V={5}:R=G,S=1093,V={6}:R=H,S=1094,V={7}:\";$B$1;$A44;$B$2;$B$3;$B$4;$B$5;E$41;$B$8)": 432,_x000D_
    "=RIK_AC(\"INF04__;INF04@E=1,S=1,G=0,T=0,P=0:@R=A,S=1260,V={0}:R=C,S=1151,V={1}:R=D,S=1250,V={2}:R=E,S=1005,V={3}:R=F,S=1007,V={4}:R=G,S=1081,V={5}:R=G,S=1093,V={6}:R=H,S=1094,V={7}:\";$B$1;$A43;$B$2;$B$3;$B$4;$B$5;D$41;$B$8)": 433,_x000D_
    "=RIK_AC(\"INF04__;INF04@E=1,S=1,G=0,T=0,P=0:@R=A,S=1260,V={0}:R=C,S=1151,V={1}:R=D,S=1250,V={2}:R=E,S=1005,V={3}:R=F,S=1007,V={4}:R=G,S=1081,V={5}:R=G,S=1093,V={6}:R=H,S=1094,V={7}:\";$B$1;$A42;$B$2;$B$3;$B$4;$B$5;D$41;$B$8)": 434,_x000D_
    "=RIK_AC(\"INF04__;INF04@E=1,S=1,G=0,T=0,P=0:@R=A,S=1260,V={0}:R=C,S=1151,V={1}:R=D,S=1250,V={2}:R=E,S=1005,V={3}:R=F,S=1007,V={4}:R=G,S=1081,V={5}:R=G,S=1093,V={6}:R=H,S=1094,V={7}:\";$B$1;$A48;$B$2;$B$3;$B$4;$B$5;D$41;$B$8)": 435,_x000D_
    "=RIK_AC(\"INF04__;INF04@E=1,S=1,G=0,T=0,P=0:@R=A,S=1260,V={0}:R=C,S=1151,V={1}:R=D,S=1250,V={2}:R=E,S=1005,V={3}:R=F,S=1007,V={4}:R=G,S=1081,V={5}:R=G,S=1093,V={6}:R=H,S=1094,V={7}:\";$B$1;$A47;$B$2;$B$3;$B$4;$B$5;C$41;$B$8)": 436,_x000D_
    "=RIK_AC(\"INF04__;INF04@E=1,S=1,G=0,T=0,P=0:@R=A,S=1260,V={0}:R=C,S=1151,V={1}:R=D,S=1250,V={2}:R=E,S=1005,V={3}:R=F,S=1007,V={4}:R=G,S=1081,V={5}:R=G,S=1093,V={6}:R=H,S=1094,V={7}:\";$B$1;$A45;$B$2;$B$3;$B$4;$B$5;E$41;$B$8)": 437,_x000D_
    "=RIK_AC(\"INF04__;INF04@E=1,S=1,G=0,T=0,P=0:@R=A,S=1260,V={0}:R=C,S=1151,V={1}:R=D,S=1250,V={2}:R=E,S=1005,V={3}:R=F,S=1007,V={4}:R=G,S=1081,V={5}:R=G,S=1093,V={6}:R=H,S=1094,V={7}:\";$B$1;$A44;$B$2;$B$3;$B$4;$B$5;D$41;$B$8)": 438,_x000D_
    "=RIK_AC(\"INF04__;INF04@E=1,S=1,G=0,T=0,P=0:@R=A,S=1260,V={0}:R=C,S=1151,V={1}:R=D,S=1250,V={2}:R=E,S=1005,V={3}:R=F,S=1007,V={4}:R=G,S=1081,V={5}:R=G,S=1093,V={6}:R=H,S=1094,V={7}:\";$B$1;$A43;$B$2;$B$3;$B$4;$B$5;C$41;$B$8)": 439,_x000D_
    "=RIK_AC(\"INF04__;INF04@E=1,S=1,G=0,T=0,P=0:@R=A,S=1260,V={0}:R=C,S=1151,V={1}:R=D,S=1250,V={2}:R=E,S=1005,V={3}:R=F,S=1007,V={4}:R=G,S=1081,V={5}:R=G,S=1093,V={6}:R=H,S=1094,V={7}:\";$B$1;$A46;$B$2;$B$3;$B$4;$B$5;D$41;$B$8)": 440,_x000D_
    "=RIK_AC(\"INF04__;INF04@E=1,S=1,G=0,T=0,P=0:@R=A,S=1260,V={0}:R=C,S=1151,V={1}:R=D,S=1250,V={2}:R=E,S=1005,V={3}:R=F,S=1007,V={4}:R=G,S=1081,V={5}:R=G,S=1093,V={6}:R=H,S=1094,V={7}:\";$B$1;$A45;$B$2;$B$3;$B$4;$B$5;C$41;$B$8)": 441,_x000D_
    "=RIK_AC(\"INF04__;INF04@E=1,S=1,G=0,T=0,P=0:@R=A,S=1260,V={0}:R=C,S=1151,V={1}:R=D,S=1250,V={2}:R=E,S=1005,V={3}:R=F,S=1007,V={4}:R=G,S=1081,V={5}:R=G,S=1093,V={6}:R=H,S=1094,V={7}:\";$B$1;$A48;$B$2;$B$3;$B$4;$B$5;C$41;$B$8)": 442,_x000D_
    "=RIK_AC(\"INF04__;INF04@E=1,S=1,G=0,T=0,P=0:@R=A,S=1260,V={0}:R=C,S=1151,V={1}:R=D,S=1250,V={2}:R=E,S=1005,V={3}:R=F,S=1007,V={4}:R=G,S=1081,V={5}:R=G,S=1093,V={6}:R=H,S=1094,V={7}:\";$B$1;$A46;$B$2;$B$3;$B$4;$B$5;E$41;$B$8)": 443,_x000D_
    "=RIK_AC(\"INF04__;INF04@E=1,S=1,G=0,T=0,P=0:@R=A,S=1260,V={0}:R=C,S=1151,V={1}:R=D,S=1250,V={2}:R=E,S=1005,V={3}:R=F,S=1007,V={4}:R=G,S=1081,V={5}:R=G,S=1093,V={6}:R=H,S=1094,V={7}:\";$B$1;$A45;$B$2;$B$3;$B$4;$B$5;D$41;$B$8)": 444,_x000D_
    "=RIK_AC(\"INF04__;INF04@E=1,S=1,G=0,T=0,P=0:@R=A,S=1260,V={0}:R=C,S=1151,V={1}:R=D,S=1250,V={2}:R=E,S=1005,V={3}:R=F,S=1007,V={4}:R=G,S=1081,V={5}:R=G,S=1093,V={6}:R=H,S=1094,V={7}:\";$B$1;$A44;$B$2;$B$3;$B$4;$B$5;C$41;$B$8)": 445,_x000D_
    "=RIK_AC(\"INF04__;INF04@E=1,S=1,G=0,T=0,P=0:@R=A,S=1260,V={0}:R=C,S=1151,V={1}:R=D,S=1250,V={2}:R=E,S=1005,V={3}:R=F,S=1007,V={4}:R=G,S=1081,V={5}:R=G,S=1093,V={6}:R=H,S=1094,V={7}:\";$B$1;$A42;$B$2;$B$3;$B$4;$B$5;E$41;$B$8)": 446,_x000D_
    "=RIK_AC(\"INF04__;INF04@E=1,S=1,G=0,T=0,P=0:@R=A,S=1260,V={0}:R=C,S=1151,V={1}:R=D,S=1250,V={2}:R=E,S=1005,V={3}:R=F,S=1007,V={4}:R=G,S=1081,V={5}:R=G,S=1093,V={6}:R=H,S=1094,V={7}:\";$B$1;$A47;$B$2;$B$3;$B$4;$B$5;E$41;$B$8)": 447,_x000D_
    "=RIK_AC(\"INF04__;INF04@E=1,S=1,G=0,T=0,P=0:@R=A,S=1260,V={0}:R=C,S=1151,V={1}:R=D,S=1250,V={2}:R=E,S=1005,V={3}:R=F,S=1007,V={4}:R=G,S=1081,V={5}:R=G,S=1093,V={6}:R=H,S=1094,V={7}:\";$B$1;$A43;$B$2;$B$3;$B$4;$B$5;E$41;$B$8)": 448,_x000D_
    "=RIK_AC(\"INF04__;INF04@E=3,S=1151,G=0,T=0,P=0:@R=A,S=1260,V={0}:R=C,S=1151,V={1}:R=D,S=1250,V={2}:R=E,S=1005,V={3}:R=F,S=1007,V={4}:R=G,S=1081,V={5}:R=G,S=1093,V={6}:R=H,S=1094,V={7}:\";$B$1;$A$49;$B$2;$B$3;$B$4;$B$5;C$41;$B$8)": 449,_x000D_
    "=RIK_AC(\"INF04__;INF04@E=3,S=1151,G=0,T=0,P=0:@R=A,S=1260,V={0}:R=C,S=1151,V={1}:R=D,S=1250,V={2}:R=E,S=1005,V={3}:R=F,S=1007,V={4}:R=G,S=1081,V={5}:R=G,S=1093,V={6}:R=H,S=1094,V={7}:\";$B$1;$A$49;$B$2;$B$3;$B$4;$B$5;D$41;$B$8)": 450,_x000D_
    "=RIK_AC(\"INF04__;INF04@E=3,S=1151,G=0,T=0,P=0:@R=A,S=1260,V={0}:R=C,S=1151,V={1}:R=D,S=1250,V={2}:R=E,S=1005,V={3}:R=F,S=1007,V={4}:R=G,S=1081,V={5}:R=G,S=1093,V={6}:R=H,S=1094,V={7}:\";$B$1;$A$49;$B$2;$B$3;$B$4;$B$5;E$41;$B$8)": 451,_x000D_
    "=RIK_AC(\"INF04__;INF04@E=1,S=1,G=0,T=0,P=0:@R=A,S=1260,V={0}:R=C,S=1080,V={1}:R=D,S=1250,V={2}:R=E,S=1005,V={3}:R=F,S=1007,V={4}:R=F,S=1093,V={5}:R=G,S=1094,V={6}:\";$B$1;$A56;$B$2;$B$3;$B$4;C$53;$B$8)": 452,_x000D_
    "=RIK_AC(\"INF04__;INF04@E=1,S=1,G=0,T=0,P=0:@R=A,S=1260,V={0}:R=B,S=1080,V={1}:R=C,S=1250,V={2}:R=D,S=1005,V={3}:R=E,S=1007,V={4}:R=F,S=1093,V={5}:R=G,S=1094,V={6}:\";$B$1;$A56;$B$2;$B$3;$B$4;C$55;$B$8)": 453,_x000D_
    "=RIK_AC(\"INF04__;INF04@E=1,S=1,G=0,T=0,P=0:@R=A,S=1260,V={0}:R=B,S=1080,V={1}:R=C,S=1250,V={2}:R=D,S=1005,V={3}:R=E,S=1007,V={4}:R=F,S=1093,V={5}:R=G,S=1094,V={6}:\";$B$1;$A60;$B$2;$B$3;$B$4;E$55;$B$8)": 454,_x000D_
    "=RIK_AC(\"INF04__;INF04@E=1,S=1,G=0,T=0,P=0:@R=A,S=1260,V={0}:R=B,S=1080,V={1}:R=C,S=1250,V={2}:R=D,S=1005,V={3}:R=E,S=1007,V={4}:R=F,S=1093,V={5}:R=G,S=1094,V={6}:\";$B$1;$A59;$B$2;$B$3;$B$4;D$55;$B$8)": 455,_x000D_
    "=RIK_AC(\"INF04__;INF04@E=1,S=1,G=0,T=0,P=0:@R=A,S=1260,V={0}:R=B,S=1080,V={1}:R=C,S=1250,V={2}:R=D,S=1005,V={3}:R=E,S=1007,V={4}:R=F,S=1093,V={5}:R=G,S=1094,V={6}:\";$B$1;$A58;$B$2;$B$3;$B$4;C$55;$B$8)": 456,_x000D_
    "=RIK_AC(\"INF04__;INF04@E=1,S=1,G=0,T=0,P=0:@R=A,S=1260,V={0}:R=B,S=1080,V={1}:R=C,S=1250,V={2}:R=D,S=1005,V={3}:R=E,S=1007,V={4}:R=F,S=1093,V={5}:R=G,S=1094,V={6}:\";$B$1;$A56;$B$2;$B$3;$B$4;E$55;$B$8)": 457,_x000D_
    "=RIK_AC(\"INF04__;INF04@E=1,S=1,G=0,T=0,P=0:@R=A,S=1260,V={0}:R=B,S=1080,V={1}:R=C,S=1250,V={2}:R=D,S=1005,V={3}:R=E,S=1007,V={4}:R=F,S=1093,V={5}:R=G,S=1094,V={6}:\";$B$1;$A60;$B$2;$B$3;$B$4;D$55;$B$8)": 458,_x000D_
    "=RIK_AC(\"INF04__;INF04@E=1,S=1,G=0,T=0,P=0:@R=A,S=1260,V={0}:R=B,S=1080,V={1}:R=C,S=1250,V={2}:R=D,S=1005,V={3}:R=E,S=1007,V={4}:R=F,S=1093,V={5}:R=G,S=1094,V={6}:\";$B$1;$A59;$B$2;$B$3;$B$4;C$55;$B$8)": 459,_x000D_
    "=RIK_AC(\"INF04__;INF04@E=1,S=1,G=0,T=0,P=0:@R=A,S=1260,V={0}:R=B,S=1080,V={1}:R=C,S=1250,V={2}:R=D,S=1005,V={3}:R=E,S=1007,V={4}:R=F,S=1093,V={5}:R=G,S=1094,V={6}:\";$B$1;$A57;$B$2;$B$3;$B$4;E$55;$B$8)": 460,_x000D_
    "=RIK_AC(\"INF04__;INF04@E=1,S=1,G=0,T=0,P=0:@R=A,S=1260,V={0}:R=B,S=1080,V={1}:R=C,S=1250,V={2}:R=D,S=1005,V={3}:R=E,S=1007,V={4}:R=F,S=1093,V={5}:R=G,S=1094,V={6}:\";$B$1;$A56;$B$2;$B$3;$B$4;D$55;$B$8)": 461,_x000D_
    "=RIK_AC(\"INF04__;INF04@E=1,S=1,G=0,T=0,P=0:@R=A,S=1260,V={0}:R=B,S=1080,V={1}:R=C,S=1250,V={2}:R=D,S=1005,V={3}:R=E,S=1007,V={4}:R=F,S=1093,V={5}:R=G,S=1094,V={6}:\";$B$1;$A58;$B$2;$B$3;$B$4;D$55;$B$8)": 462,_x000D_
    "=RIK_AC(\"INF04__;INF04@E=1,S=1,G=0,T=0,P=0:@R=A,S=1260,V={0}:R=B,S=1080,V={1}:R=C,S=1250,V={2}:R=D,S=1005,V={3}:R=E,S=1007,V={4}:R=F,S=1093,V={5}:R=G,S=1094,V={6}:\";$B$1;$A60;$B$2;$B$3;$B$4;C$55;$B$8)": 463,_x000D_
    "=RIK_AC(\"INF04__;INF04@E=1,S=1,G=0,T=0,P=0:@R=A,S=1260,V={0}:R=B,S=1080,V={1}:R=C,S=1250,V={2}:R=D,S=1005,V={3}:R=E,S=1007,V={4}:R=F,S=1093,V={5}:R=G,S=1094,V={6}:\";$B$1;$A58;$B$2;$B$3;$B$4;E$55;$B$8)": 464,_x000D_
    "=RIK_AC(\"INF04__;INF04@E=1,S=1,G=0,T=0,P=0:@R=A,S=1260,V={0}:R=B,S=1080,V={1}:R=C,S=1250,V={2}:R=D,S=1005,V={3}:R=E,S=1007,V={4}:R=F,S=1093,V={5}:R=G,S=1094,V={6}:\";$B$1;$A57;$B$2;$B$3;$B$4;D$55;$B$8)": 465,_x000D_
    "=RIK_AC(\"INF04__;INF04@E=1,S=1,G=0,T=0,P=0:@R=A,S=1260,V={0}:R=B,S=1080,V={1}:R=C,S=1250,V={2}:R=D,S=1005,V={3}:R=E,S=1007,V={4}:R=F,S=1093,V={5}:R=G,S=1094,V={6}:\";$B$1;$A59;$B$2;$B$3;$B$4;E$55;$B$8)": 466,_x000D_
    "=RIK_AC(\"INF04__;INF04@E=1,S=1,G=0,T=0,P=0:@R=A,S=1260,V={0}:R=B,S=1080,V={1}:R=C,S=1250,V={2}:R=D,S=1005,V={3}:R=E,S=1007,V={4}:R=F,S=1093,V={5}:R=G,S=1094,V={6}:\";$B$1;$A57;$B$2;$B$3;$B$4;C$55;$B$8)": 467,_x000D_
    "=RIK_AC(\"INF04__;INF04@E=1,S=1,G=0,T=0,P=0:@R=A,S=1260,V={0}:R=C,S=1080,V={1}:R=D,S=1251,V={2}:R=E,S=1204,V={3}:R=F,S=1250,V={4}:R=G,S=1005,V={5}:R=H,S=1007,V={6}:R=H,S=1093,V={7}:R=I,S=1094,V={8}:\";$B$1;$A$131;C$67;$A$131;$B$2;$B$3;$B$4;C$137;$B$8)": 468,_x000D_
    "=RIK_AC(\"INF04__;INF04@E=1,S=1,G=0,T=0,P=0:@R=A,S=1260,V={0}:R=C,S=1080,V={1}:R=D,S=1250,V={2}:R=E,S=1005,V={3}:R=F,S=1007,V={4}:R=F,S=1093,V={5}:R=G,S=1094,V={6}:\";$B$1;$A$146;$B$2;$B$3;$B$4;C$145;$B$8)": 469,_x000D_
    "=RIK_AC(\"INF04__;INF04@E=1,S=1,G=0,T=0,P=0:@R=A,S=1260,V={0}:R=C,S=1080,V={1}:R=D,S=1250,V={2}:R=E,S=1005,V={3}:R=F,S=1007,V={4}:R=F,S=1093,V={5}:R=G,S=1094,V={6}:\";$B$1;$A$146;$B$2;$B$3;$B$4;E$145;$B$8)": 470,_x000D_
    "=RIK_AC(\"INF04__;INF04@E=1,S=1,G=0,T=0,P=0:@R=A,S=1260,V={0}:R=C,S=1080,V={1}:R=D,S=1250,V={2}:R=E,S=1005,V={3}:R=F,S=1007,V={4}:R=F,S=1093,V={5}:R=G,S=1094,V={6}:\";$B$1;$A$146;$B$2;$B$3;$B$4;D$145;$B$8)": 471,_x000D_
    "=RIK_AC(\"INF04__;INF02@E=3,S=1022,G=0,T=0,P=0:@R=A,S=1257,V={0}:R=B,S=1016,V=CONSTANTES:R=C,S=1010,V=HORHEBDO:R=E,S=1137,V={1}:R=F,S=1005,V={2}:R=G,S=1007,V={3}:R=G,S=1093,V={4}:R=H,S=1094,V={5}:\";$B$1;$B$2;$B$3;$B$4;C$174;$B$8)": 472,_x000D_
    "=RIK_AC(\"INF04__;INF02@E=3,S=1022,G=0,T=0,P=0:@R=A,S=1257,V={0}:R=B,S=1016,V=CONSTANTES:R=C,S=1010,V=HORHEBDO:R=E,S=1137,V={1}:R=F,S=1005,V={2}:R=G,S=1007,V={3}:R=G,S=1093,V={4}:R=H,S=1094,V={5}:\";$B$1;$B$2;$B$3;$B$4;D$174;$B$8)": 473,_x000D_
    "=RIK_AC(\"INF04__;INF02@E=3,S=1022,G=0,T=0,P=0:@R=A,S=1257,V={0}:R=B,S=1016,V=CONSTANTES:R=C,S=1010,V=HORHEBDO:R=E,S=1137,V={1}:R=F,S=1005,V={2}:R=G,S=1007,V={3}:R=G,S=1093,V={4}:R=H,S=1094,V={5}:\";$B$1;$B$2;$B$3;$B$4;E$174;$B$8)": 474,_x000D_
    "=RIK_AC(\"INF04__;INF02@E=3,S=1022,G=0,T=0,P=0:@R=A,S=1257,V={0}:R=B,S=1016,V=CONSTANTES:R=C,S=1010,V=HORHEBDO:R=D,S=1137,V={1}:R=E,S=1005,V={2}:R=F,S=1007,V={3}:R=G,S=1093,V={4}:R=H,S=1094,V={5}:\";$B$1;$B$2;$B$3;$B$4;C$174;$B$8)": 475,_x000D_
    "=RIK_AC(\"INF04__;INF02@E=3,S=1022,G=0,T=0,P=0:@R=A,S=1257,V={0}:R=B,S=1016,V=CONSTANTES:R=C,S=1010,V=HORHEBDO:R=D,S=1137,V={1}:R=E,S=1005,V={2}:R=F,S=1007,V={3}:R=G,S=1093,V={4}:R=H,S=1094,V={5}:\";$B$1;$B$2;$B$3;$B$4;D$174;$B$8)": 476,_x000D_
    "=RIK_AC(\"INF04__;INF02@E=3,S=1022,G=0,T=0,P=0:@R=A,S=1257,V={0}:R=B,S=1016,V=CONSTANTES:R=C,S=1010,V=HORHEBDO:R=D,S=1137,V={1}:R=E,S=1005,V={2}:R=F,S=1007,V={3}:R=G,S=1093,V={4}:R=H,S=1094,V={5}:\";$B$1;$B$2;$B$3;$B$4;E$174;$B$8)": 477,_x000D_
    "=RIK_AC(\"INF04__;INF02@E=1,S=1022,G=0,T=0,P=0:@R=B,S=1257,V={0}:R=D,S=1016,V=CONSTANTES:R=E,S=1010,V=MAL_NBJRAB:R=F,S=1092,V={1}:R=E,S=1137,V={2}:R=F,S=1005,V={3}:R=G,S=1007,V={4}:\";$B$1;C$206;$B$2;$B$3;$B$4)": 478,_x000D_
    "=RIK_AC(\"INF04__;INF02@E=1,S=1022,G=0,T=0,P=0:@R=B,S=1257,V={0}:R=D,S=1016,V=CONSTANTES:R=E,S=1010,V=MAL_NBJRAB:R=F,S=1092,V={1}:R=E,S=1137,V={2}:R=F,S=1005,V={3}:R=G,S=1007,V={4}:\";$B$1;E$206;$B$2;$B$3;$B$4)": 479,_x000D_
    "=RIK_AC(\"INF04__;INF02@E=1,S=1022,G=0,T=0,P=0:@R=B,S=1257,V={0}:R=D,S=1016,V=CONSTANTES:R=E,S=1010,V=MAL_NBJRAB:R=F,S=1092,V={1}:R=E,S=1137,V={2}:R=F,S=1005,V={3}:R=G,S=1007,V={4}:\";$B$1;D$206;$B$2;$B$3;$B$4)": 480,_x000D_
    "=RIK_AC(\"INF04__;INF02@E=1,S=1022,G=0,T=0,P=0:@R=A,S=1257,V={0}:R=B,S=1016,V=CONSTANTES:R=C,S=1010,V=MAL_NBJRAB:R=D,S=1092,V={1}:R=E,S=1137,V={2}:R=F,S=1005,V={3}:R=G,S=1007,V={4}:\";$B$1;C$206;$B$2;$B$3;$B$4)": 481,_x000D_
    "=RIK_AC(\"INF04__;INF02@E=1,S=1022,G=0,T=0,P=0:@R=B,S=1257,V={0}:R=D,S=1016,V=CONSTANTES:R=E,S=1010,V=MAL_NBJRAB:R=F,S=1092,V={1}:R=E,S=1137,V={2}:R=F,S=1005,V={3}:R=G,S=1007,V={4}:\";$B$1;E$205;$B$2;$B$3;$B$4)": 482,_x000D_
    "=RIK_AC(\"INF04__;INF02@E=1,S=1022,G=0,T=0,P=0:@R=B,S=1257,V={0}:R=D,S=1016,V=CONSTANTES:R=E,S=1010,V=MAL_NBJRAB:R=F,S=1092,V={1}:R=E,S=1137,V={2}:R=F,S=1005,V={3}:R=G,S=1007,V={4}:\";$B$1;D$205;$B$2;$B$3;$B$4)": 483,_x000D_
    "=RIK_AC(\"INF04__;INF02@E=1,S=1022,G=0,T=0,P=0:@R=B,S=1257,V={0}:R=D,S=1016,V=CONSTANTES:R=E,S=1010,V=MAL_NBJRAB:R=F,S=1092,V={1}:R=E,S=1137,V={2}:R=F,S=1005,V={3}:R=G,S=1007,V={4}:\";$B$1;C$205;$B$2;$B$3;$B$4)": 484,_x000D_
    "=RIK_AC(\"INF04__;INF02@E=1,S=1022,G=0,T=0,P=0:@R=A,S=1257,V={0}:R=B,S=1016,V=CONSTANTES:R=C,S=1010,V=MAL_NBJRAB:R=D,S=1092,V={1}:R=E,S=1137,V={2}:R=F,S=1005,V={3}:R=G,S=1007,V={4}:\";$B$1;C$205;$B$2;$B$3;$B$4)": 485,_x000D_
    "=RIK_AC(\"INF04__;INF04@E=1,S=1,G=0,T=0,P=0:@R=A,S=1260,V={0}:R=C,S=1080,V={1}:R=D,S=1250,V={2}:R=E,S=1005,V={3}:R=F,S=1007,V={4}:R=F,S=1093,V={5}:R=G,S=1094,V={6}:\";$B$1;$A$145;$B$2;$B$3;$B$4;E$144;$B$8)": 486,_x000D_
    "=RIK_AC(\"INF04__;INF04@E=1,S=1,G=0,T=0,P=0:@R=A,S=1260,V={0}:R=C,S=1080,V={1}:R=D,S=1250,V={2}:R=E,S=1005,V={3}:R=F,S=1007,V={4}:R=F,S=1093,V={5}:R=G,S=1094,V={6}:\";$B$1;$A$145;$B$2;$B$3;$B$4;D$144;$B$8)": 487,_x000D_
    "=RIK_AC(\"INF04__;INF04@E=1,S=1,G=0,T=0,P=0:@R=A,S=1260,V={0}:R=C,S=1080,V={1}:R=D,S=1250,V={2}:R=E,S=1005,V={3}:R=F,S=1007,V={4}:R=F,S=1093,V={5}:R=G,S=1094,V={6}:\";$B$1;$A$145;$B$2;$B$3;$B$4;C$144;$B$8)": 488,_x000D_
    "=RIK_AC(\"INF04__;INF04@E=1,S=1,G=0,T=0,P=0:@R=A,S=1260,V={0}:R=C,S=1092,V={1}:R=D,S=1080,V={2}:R=D,S=1250,V={3}:R=E,S=1005,V={4}:R=F,S=1007,V={5}:\";$B$1;E$134;$A$137;$B$2;$B$3;$B$4)": 489,_x000D_
    "=RIK_AC(\"INF04__;INF04@E=1,S=1,G=0,T=0,P=0:@R=A,S=1260,V={0}:R=C,S=1092,V={1}:R=D,S=1080,V={2}:R=D,S=1250,V={3}:R=E,S=1005,V={4}:R=F,S=1007,V={5}:\";$B$1;D$134;$A$137;$B$2;$B$3;$B$4)": 490,_x000D_
    "=RIK_AC(\"INF04__;INF04@E=1,S=1,G=0,T=0,P=0:@R=A,S=1260,V={0}:R=C,S=1080,V={1}:R=D,S=1251,V={2}:R=E,S=1204,V={3}:R=F,S=1250,V={4}:R=G,S=1005,V={5}:R=H,S=1007,V={6}:R=H,S=1093,V={7}:R=I,S=1094,V={8}:\";$B$1;$A$130;C$66;$A$130;$B$2;$B$3;$B$4;C$136;$B$8)": 491,_x000D_
    "=RIK_AC(\"INF04__;INF02@E=1,S=1022,G=0,T=0,P=0:@R=A,S=1257,V={0}:R=C,S=1016,V=CONSTANTES:R=D,S=1010,V=HORFORM:R=E,S=1092,V={1}:R=F,S=1080,V={2}:R=F,S=1137,V={3}:R=G,S=1005,V={4}:R=H,S=1007,V={5}:\";$B$1;D$149;$A$166;$B$2;$B$3;$B$4)": 492,_x000D_
    "=RIK_AC(\"INF04__;INF02@E=8,S=1114,G=0,T=0,P=0:@R=A,S=1257,V={0}:R=C,S=1016,V=CONSTANTES:R=D,S=1010,V=HORFORM:R=E,S=1092,V={1}:R=F,S=1080,V={2}:R=F,S=1137,V={3}:R=G,S=1005,V={4}:R=H,S=1007,V={5}:\";$B$1;D$149;$A$165;$B$2;$B$3;$B$4)": 493,_x000D_
    "=RIK_AC(\"INF04__;INF02@E=1,S=1022,G=0,T=0,P=0:@R=A,S=1257,V={0}:R=C,S=1016,V=CONSTANTES:R=D,S=1010,V=HORFORM:R=E,S=1092,V={1}:R=F,S=1080,V={2}:R=F,S=1137,V={3}:R=G,S=1005,V={4}:R=H,S=1007,V={5}:\";$B$1;D$149;$A$163;$B$2;$B$3;$B$4)": 494,_x000D_
    "=RIK_AC(\"INF04__;INF02@E=8,S=1114,G=0,T=0,P=0:@R=A,S=1257,V={0}:R=C,S=1016,V=CONSTANTES:R=D,S=1010,V=HORFORM:R=E,S=1092,V={1}:R=F,S=1080,V={2}:R=F,S=1137,V={3}:R=G,S=1005,V={4}:R=H,S=1007,V={5}:\";$B$1;D$149;$A$162;$B$2;$B$3;$B$4)": 495,_x000D_
    "=RIK_AC(\"INF04__;INF02@E=1,S=1022,G=0,T=0,P=0:@R=A,S=1257,V={0}:R=C,S=1016,V=CONSTANTES:R=D,S=1010,V=HORFORM:R=E,S=1092,V={1}:R=F,S=1080,V={2}:R=F,S=1137,V={3}:R=G,S=1005,V={4}:R=H,S=1007,V={5}:\";$B$1;D$149;$A$160;$B$2;$B$3;$B$4)": 496,_x000D_
    "=RIK_AC(\"INF04__;INF02@E=8,S=1114,G=0,T=0,P=0:@R=A,S=1257,V={0}:R=C,S=1016,V=CONSTANTES:R=D,S=1010,V=HORFORM:R=E,S=1092,V={1}:R=F,S=1080,V={2}:R=F,S=1137,V={3}:R=G,S=1005,V={4}:R=H,S=1007,V={5}:\";$B$1;D$149;$A$159;$B$2;$B$3;$B$4)": 497,_x000D_
    "=RIK_AC(\"INF04__;INF02@E=1,S=1022,G=0,T=0,P=0:@R=A,S=1257,V={0}:R=C,S=1016,V=CONSTANTES:R=D,S=1010,V=HORFORM:R=E,S=1092,V={1}:R=F,S=1080,V={2}:R=F,S=1137,V={3}:R=G,S=1005,V={4}:R=H,S=1007,V={5}:\";$B$1;D$149;$A$157;$B$2;$B$3;$B$4)": 498,_x000D_
    "=RIK_AC(\"INF04__;INF02@E=8,S=1114,G=0,T=0,P=0:@R=A,S=1257,V={0}:R=C,S=1016,V=CONSTANTES:R=D,S=1010,V=HORFORM:R=E,S=1092,V={1}:R=F,S=1080,V={2}:R=F,S=1137,V={3}:R=G,S=1005,V={4}:R=H,S=1007,V={5}:\";$B$1;D$149;$A$156;$B$2;$B$3;$B$4)": 499,_x000D_
    "=RIK_AC(\"INF04__;INF02@E=1,S=1022,G=0,T=0,P=0:@R=A,S=1257,V={0}:R=C,S=1016,V=CONSTANTES:R=D,S=1010,V=HORFORM:R=E,S=1092,V={1}:R=F,S=1080,V={2}:R=F,S=1137,V={3}:R=G,S=1005,V={4}:R=H,S=1007,V={5}:\";$B$1;D$149;$A$154;$B$2;$B$3;$B$4)": 500,_x000D_
    "=RIK_AC(\"INF04__;INF02@E=8,S=1114,G=0,T=0,P=0:@R=A,S=1257,V={0}:R=C,S=1016,V=CONSTANTES:R=D,S=1010,V=HORFORM:R=E,S=1092,V={1}:R=F,S=1080,V={2}:R=F,S=1137,V={3}:R=G,S=1005,V={4}:R=H,S=1007,V={5}:\";$B$1;D$149;$A$153;$B$2;$B$3;$B$4)": 501,_x000D_
    "=RIK_AC(\"INF04__;INF02@E=3,S=1022,G=0,T=0,P=0:@R=B,S=1257,V={0}:R=D,S=1016,V=CONSTANTES:R=E,S=1010,V=BRUT:R=F,S=1092,V={1}:R=G,S=1044,V={2}:R=H,S=1080,V={3}:R=I,S=1171,V=20 - temps partiel:R=H,S=1137,V={4}:R=I,S=1005,V={5}:R=J,S=\"&amp;\"1007,V={6}:\";$B$1;G$65;G$66;$A$121;$B$2;$B$3;$B$4)": 502,_x000D_
    "=RIK_AC(\"INF04__;INF02@E=1,S=1022,G=0,T=0,P=0:@R=A,S=1257,V={0}:R=B,S=1016,V=CONSTANTES:R=C,S=1010,V=TOTALHS,TOTALHC:R=D,S=1092,V={1}:R=E,S=1044,V={2}:R=F,S=1080,V={3}:R=G,S=1171,V=20 - temps partiel:R=H,S=1137,V={4}:R=I,S=1005,V\"&amp;\"={5}:R=J,S=1007,V={6}:\";$B$1;G$65;G$66;$A$120;$B$2;$B$3;$B$4)": 503,_x000D_
    "=RIK_AC(\"INF04__;INF02@E=3,S=1022,G=0,T=0,P=0:@R=A,S=1254,V=NON:R=B,S=1257,V={0}:R=D,S=1016,V=CONSTANTES:R=E,S=1010,V=BRUT:R=F,S=1092,V={1}:R=G,S=1044,V={2}:R=H,S=1080,V={3}:R=I,S=1171,V=10 - temps plein:R=I,S=1137,V={4}:R=J,S=10\"&amp;\"05,V={5}:R=K,S=1007,V={6}:\";$B$1;G$65;G$66;$A$118;$B$2;$B$3;$B$4)": 504,_x000D_
    "=RIK_AC(\"INF04__;INF02@E=1,S=1022,G=0,T=0,P=0:@R=A,S=1257,V={0}:R=C,S=1016,V=CONSTANTES:R=D,S=1010,V=TOTALHS,TOTALHC:R=E,S=1092,V={1}:R=F,S=1044,V={2}:R=G,S=1080,V={3}:R=H,S=1171,V=10 - temps plein:R=H,S=1137,V={4}:R=I,S=1005,V={\"&amp;\"5}:R=J,S=1007,V={6}:\";$B$1;G$65;G$66;$A$117;$B$2;$B$3;$B$4)": 505,_x000D_
    "=RIK_AC(\"INF04__;INF02@E=3,S=1022,G=0,T=0,P=0:@R=B,S=1257,V={0}:R=D,S=1016,V=CONSTANTES:R=E,S=1010,V=BRUT:R=F,S=1092,V={1}:R=G,S=1044,V={2}:R=H,S=1080,V={3}:R=I,S=1171,V=20 - temps partiel:R=H,S=1137,V={4}:R=I,S=1005,V={5}:R=J,S=\"&amp;\"1007,V={6}:\";$B$1;G$65;G$66;$A$107;$B$2;$B$3;$B$4)": 506,_x000D_
    "=RIK_AC(\"INF04__;INF02@E=1,S=1022,G=0,T=0,P=0:@R=A,S=1257,V={0}:R=B,S=1016,V=CONSTANTES:R=C,S=1010,V=TOTALHS,TOTALHC:R=D,S=1092,V={1}:R=E,S=1044,V={2}:R=F,S=1080,V={3}:R=G,S=1171,V=20 - temps partiel:R=H,S=1137,V={4}:R=I,S=1005,V\"&amp;\"={5}:R=J,S=1007,V={6}:\";$B$1;G$65;G$66;$A$106;$B$2;$B$3;$B$4)": 507,_x000D_
    "=RIK_AC(\"INF04__;INF02@E=3,S=1022,G=0,T=0,P=0:@R=A,S=1254,V=NON:R=B,S=1257,V={0}:R=D,S=1016,V=CONSTANTES:R=E,S=1010,V=BRUT:R=F,S=1092,V={1}:R=G,S=1044,V={2}:R=H,S=1080,V={3}:R=I,S=1171,V=10 - temps plein:R=I,S=1137,V={4}:R=J,S=10\"&amp;\"05,V={5}:R=K,S=1007,V={6}:\";$B$1;G$65;G$66;$A$104;$B$2;$B$3;$B$4)": 508,_x000D_
    "=RIK_AC(\"INF04__;INF02@E=1,S=1022,G=0,T=0,P=0:@R=A,S=1257,V={0}:R=C,S=1016,V=CONSTANTES:R=D,S=1010,V=TOTALHS,TOTALHC:R=E,S=1092,V={1}:R=F,S=1044,V={2}:R=G,S=1080,V={3}:R=H,S=1171,V=10 - temps plein:R=H,S=1137,V={4}:R=I,S=1005,V={\"&amp;\"5}:R=J,S=1007,V={6}:\";$B$1;G$65;G$66;$A$103;$B$2;$B$3;$B$4)": 509,_x000D_
    "=RIK_AC(\"INF04__;INF02@E=3,S=1022,G=0,T=0,P=0:@R=B,S=1257,V={0}:R=D,S=1016,V=CONSTANTES:R=E,S=1010,V=BRUT:R=F,S=1092,V={1}:R=G,S=1044,V={2}:R=H,S=1080,V={3}:R=I,S=1171,V=20 - temps partiel:R=H,S=1137,V={4}:R=I,S=1005,V={5}:R=J,S=\"&amp;\"1007,V={6}:\";$B$1;G$65;G$66;$A$93;$B$2;$B$3;$B$4)": 510,_x000D_
    "=RIK_AC(\"INF04__;INF02@E=1,S=1022,G=0,T=0,P=0:@R=A,S=1257,V={0}:R=B,S=1016,V=CONSTANTES:R=C,S=1010,V=TOTALHS,TOTALHC:R=D,S=1092,V={1}:R=E,S=1044,V={2}:R=F,S=1080,V={3}:R=G,S=1171,V=20 - temps partiel:R=H,S=1137,V={4}:R=I,S=1005,V\"&amp;\"={5}:R=J,S=1007,V={6}:\";$B$1;G$65;G$66;$A$92;$B$2;$B$3;$B$4)": 511,_x000D_
    "=RIK_AC(\"INF04__;INF02@E=3,S=1022,G=0,T=0,P=0:@R=A,S=1254,V=NON:R=B,S=1257,V={0}:R=D,S=1016,V=CONSTANTES:R=E,S=1010,V=BRUT:R=F,S=1092,V={1}:R=G,S=1044,V={2}:R=H,S=1080,V={3}:R=I,S=1171,V=10 - temps plein:R=I,S=1137,V={4}:R=J,S=10\"&amp;\"05,V={5}:R=K,S=1007,V={6}:\";$B$1;G$65;G$66;$A$90;$B$2;$B$3;$B$4)": 512,_x000D_
    "=RIK_AC(\"INF04__;INF02@E=1,S=1022,G=0,T=0,P=0:@R=A,S=1257,V={0}:R=C,S=1016,V=CONSTANTES:R=D,S=1010,V=TOTALHS,TOTALHC:R=E,S=1092,V={1}:R=F,S=1044,V={2}:R=G,S=1080,V={3}:R=H,S=1171,V=10 - temps plein:R=H,S=1137,V={4}:R=I,S=1005,V={\"&amp;\"5}:R=J,S=1007,V={6}:\";$B$1;G$65;G$66;$A$89;$B$2;$B$3;$B$4)": 513,_x000D_
    "=RIK_AC(\"INF04__;INF02@E=3,S=1022,G=0,T=0,P=0:@R=B,S=1257,V={0}:R=D,S=1016,V=CONSTANTES:R=E,S=1010,V=BRUT:R=F,S=1092,V={1}:R=G,S=1044,V={2}:R=H,S=1080,V={3}:R=I,S=1171,V=20 - temps partiel:R=H,S=1137,V={4}:R=I,S=1005,V={5}:R=J,S=\"&amp;\"1007,V={6}:\";$B$1;G$65;G$66;$A$79;$B$2;$B$3;$B$4)": 514,_x000D_
    "=RIK_AC(\"INF04__;INF02@E=1,S=1022,G=0,T=0,P=0:@R=A,S=1257,V={0}:R=B,S=1016,V=CONSTANTES:R=C,S=1010,V=TOTALHS,TOTALHC:R=D,S=1092,V={1}:R=E,S=1044,V={2}:R=F,S=1080,V={3}:R=G,S=1171,V=20 - temps partiel:R=H,S=1137,V={4}:R=I,S=1005,V\"&amp;\"={5}:R=J,S=1007,V={6}:\";$B$1;G$65;G$66;$A$78;$B$2;$B$3;$B$4)": 515,_x000D_
    "=RIK_AC(\"INF04__;INF02@E=3,S=1022,G=0,T=0,P=0:@R=A,S=1254,V=NON:R=B,S=1257,V={0}:R=D,S=1016,V=CONSTANTES:R=E,S=1010,V=BRUT:R=F,S=1092,V={1}:R=G,S=1044,V={2}:R=H,S=1080,V={3}:R=I,S=1171,V=10 - temps plein:R=I,S=1137,V={4}:R=J,S=10\"&amp;\"05,V={5}:R=K,S=1007,V={6}:\";$B$1;G$65;G$66;$A$76;$B$2;$B$3;$B$4)": 516,_x000D_
    "=RIK_AC(\"INF04__;INF02@E=1,S=1022,G=0,T=0,P=0:@R=A,S=1257,V={0}:R=C,S=1016,V=CONSTANTES:R=D,S=1010,V=TOTALHS,TOTALHC:R=E,S=1092,V={1}:R=F,S=1044,V={2}:R=G,S=1080,V={3}:R=H,S=1171,V=10 - temps plein:R=H,S=1137,V={4}:R=I,S=1005,V={\"&amp;\"5}:R=J,S=1007,V={6}:\";$B$1;G$65;G$66;$A$75;$B$2;$B$3;$B$4)": 517,_x000D_
    "=RIK_AC(\"INF04__;INF04@E=1,S=1,G=0,T=0,P=0:@R=A,S=1260,V={0}:R=C,S=1092,V={1}:R=D,S=1080,V={2}:R=E,S=1251,V={3}:R=F,S=1171,V=20 - temps partiel:R=F,S=1250,V={4}:R=G,S=1005,V={5}:R=H,S=1007,V={6}:\";$B$1;H$67;$A$119;H$66;$B$2;$B$3;$B$4)": 518,_x000D_
    "=RIK_AC(\"INF04__;INF04@E=1,S=1,G=0,T=0,P=0:@R=A,S=1260,V={0}:R=C,S=1092,V={1}:R=D,S=1080,V={2}:R=E,S=1251,V={3}:R=F,S=1171,V=10 - temps plein:R=F,S=1250,V={4}:R=G,S=1005,V={5}:R=H,S=1007,V={6}:\";$B$1;H$67;$A$116;H$66;$B$2;$B$3;$B$4)": 519,_x000D_
    "=RIK_AC(\"INF04__;INF04@E=1,S=7,G=0,T=0,P=0:@R=A,S=1260,V={0}:R=B,S=1092,V={1}:R=C,S=1080,V={2}:R=D,S=1251,V={3}:R=E,S=1250,V={4}:R=F,S=1005,V={5}:R=G,S=1007,V={6}:\";$B$1;H$67;$A$115;H$66;$B$2;$B$3;$B$4)": 520,_x000D_
    "=RIK_AC(\"INF04__;INF04@E=1,S=6,G=0,T=0,P=0:@R=A,S=1260,V={0}:R=B,S=1092,V={1}:R=C,S=1080,V={2}:R=D,S=1251,V={3}:R=E,S=1250,V={4}:R=F,S=1005,V={5}:R=G,S=1007,V={6}:\";$B$1;H$67;$A$114;H$66;$B$2;$B$3;$B$4)": 521,_x000D_
    "=RIK_AC(\"INF04__;INF04@E=1,S=1,G=0,T=0,P=0:@R=A,S=1260,V={0}:R=C,S=1092,V={1}:R=D,S=1080,V={2}:R=E,S=1251,V={3}:R=E,S=1250,V={4}:R=F,S=1005,V={5}:R=G,S=1007,V={6}:\";$B$1;H$67;$A$113;H$66;$B$2;$B$3;$B$4)": 522,_x000D_
    "=RIK_AC(\"INF04__;INF04@E=1,S=1,G=0,T=0,P=0:@R=A,S=1260,V={0}:R=C,S=1092,V={1}:R=D,S=1080,V={2}:R=E,S=1251,V={3}:R=F,S=1171,V=20 - temps partiel:R=F,S=1250,V={4}:R=G,S=1005,V={5}:R=H,S=1007,V={6}:\";$B$1;H$67;$A$105;H$66;$B$2;$B$3;$B$4)": 523,_x000D_
    "=RIK_AC(\"INF04__;INF04@E=1,S=1,G=0,T=0,P=0:@R=A,S=1260,V={0}:R=C,S=1092,V={1}:R=D,S=1080,V={2}:R=E,S=1251,V={3}:R=F,S=1171,V=10 - temps plein:R=F,S=1250,V={4}:R=G,S=1005,V={5}:R=H,S=1007,V={6}:\";$B$1;H$67;$A$102;H$66;$B$2;$B$3;$B$4)": 524,_x000D_
    "=RIK_AC(\"INF04__;INF04@E=1,S=7,G=0,T=0,P=0:@R=A,S=1260,V={0}:R=B,S=1092,V={1}:R=C,S=1080,V={2}:R=D,S=1251,V={3}:R=E,S=1250,V={4}:R=F,S=1005,V={5}:R=G,S=1007,V={6}:\";$B$1;H$67;$A$101;H$66;$B$2;$B$3;$B$4)": 525,_x000D_
    "=RIK_AC(\"INF04__;INF04@E=1,S=6,G=0,T=0,P=0:@R=A,S=1260,V={0}:R=B,S=1092,V={1}:R=C,S=1080,V={2}:R=D,S=1251,V={3}:R=E,S=1250,V={4}:R=F,S=1005,V={5}:R=G,S=1007,V={6}:\";$B$1;H$67;$A$100;H$66;$B$2;$B$3;$B$4)": 526,_x000D_
    "=RIK_AC(\"INF04__;INF04@E=1,S=1,G=0,T=0,P=0:@R=A,S=1260,V={0}:R=C,S=1092,V={1}:R=D,S=1080,V={2}:R=E,S=1251,V={3}:R=E,S=1250,V={4}:R=F,S=1005,V={5}:R=G,S=1007,V={6}:\";$B$1;H$67;$A$99;H$66;$B$2;$B$3;$B$4)": 527,_x000D_
    "=RIK_AC(\"INF04__;INF04@E=1,S=1,G=0,T=0,P=0:@R=A,S=1260,V={0}:R=C,S=1092,V={1}:R=D,S=1080,V={2}:R=E,S=1251,V={3}:R=F,S=1171,V=20 - temps partiel:R=F,S=1250,V={4}:R=G,S=1005,V={5}:R=H,S=1007,V={6}:\";$B$1;H$67;$A$91;H$66;$B$2;$B$3;$B$4)": 528,_x000D_
    "=RIK_AC(\"INF04__;INF04@E=1,S=1,G=0,T=0,P=0:@R=A,S=1260,V={0}:R=C,S=1092,V={1}:R=D,S=1080,V={2}:R=E,S=1251,V={3}:R=F,S=1171,V=10 - temps plein:R=F,S=1250,V={4}:R=G,S=1005,V={5}:R=H,S=1007,V={6}:\";$B$1;H$67;$A$88;H$66;$B$2;$B$3;$B$4)": 529,_x000D_
    "=RIK_AC(\"INF04__;INF04@E=1,S=7,G=0,T=0,P=0:@R=A,S=1260,V={0}:R=B,S=1092,V={1}:R=C,S=1080,V={2}:R=D,S=1251,V={3}:R=E,S=1250,V={4}:R=F,S=1005,V={5}:R=G,S=1007,V={6}:\";$B$1;H$67;$A$87;H$66;$B$2;$B$3;$B$4)": 530,_x000D_
    "=RIK_AC(\"INF04__;INF04@E=1,S=6,G=0,T=0,P=0:@R=A,S=1260,V={0}:R=B,S=1092,V={1}:R=C,S=1080,V={2}:R=D,S=1251,V={3}:R=E,S=1250,V={4}:R=F,S=1005,V={5}:R=G,S=1007,V={6}:\";$B$1;H$67;$A$86;H$66;$B$2;$B$3;$B$4)": 531,_x000D_
    "=RIK_AC(\"INF04__;INF04@E=1,S=1,G=0,T=0,P=0:@R=A,S=1260,V={0}:R=C,S=1092,V={1}:R=D,S=1080,V={2}:R=E,S=1251,V={3}:R=E,S=1250,V={4}:R=F,S=1005,V={5}:R=G,S=1007,V={6}:\";$B$1;H$67;$A$85;H$66;$B$2;$B$3;$B$4)": 532,_x000D_
    "=RIK_AC(\"INF04__;INF04@E=1,S=1,G=0,T=0,P=0:@R=A,S=1260,V={0}:R=C,S=1092,V={1}:R=D,S=1080,V={2}:R=E,S=1251,V={3}:R=F,S=1171,V=20 - temps partiel:R=F,S=1250,V={4}:R=G,S=1005,V={5}:R=H,S=1007,V={6}:\";$B$1;H$67;$A$77;H$66;$B$2;$B$3;$B$4)": 533,_x000D_
    "=RIK_AC(\"INF04__;INF04@E=1,S=1,G=0,T=0,P=0:@R=A,S=1260,V={0}:R=C,S=1092,V={1}:R=D,S=1080,V={2}:R=E,S=1251,V={3}:R=F,S=1171,V=10 - temps plein:R=F,S=1250,V={4}:R=G,S=1005,V={5}:R=H,S=1007,V={6}:\";$B$1;H$67;$A$74;H$66;$B$2;$B$3;$B$4)": 534,_x000D_
    "=RIK_AC(\"INF04__;INF04@E=1,S=7,G=0,T=0,P=0:@R=A,S=1260,V={0}:R=B,S=1092,V={1}:R=C,S=1080,V={2}:R=D,S=1251,V={3}:R=E,S=1250,V={4}:R=F,S=1005,V={5}:R=G,S=1007,V={6}:\";$B$1;H$67;$A$73;H$66;$B$2;$B$3;$B$4)": 535,_x000D_
    "=RIK_AC(\"INF04__;INF04@E=1,S=6,G=0,T=0,P=0:@R=A,S=1260,V={0}:R=B,S=1092,V={1}:R=C,S=1080,V={2}:R=D,S=1251,V={3}:R=E,S=1250,V={4}:R=F,S=1005,V={5}:R=G,S=1007,V={6}:\";$B$1;H$67;$A$72;H$66;$B$2;$B$3;$B$4)": 536,_x000D_
    "=RIK_AC(\"INF04__;INF04@E=1,S=1,G=0,T=0,P=0:@R=A,S=1260,V={0}:R=C,S=1092,V={1}:R=D,S=1080,V={2}:R=E,S=1251,V={3}:R=E,S=1250,V={4}:R=F,S=1005,V={5}:R=G,S=1007,V={6}:\";$B$1;H$67;$A$71;H$66;$B$2;$B$3;$B$4)": 537,_x000D_
    "=RIK_AC(\"INF04__;INF04@E=1,S=1,G=0,T=0,P=0:@R=A,S=1260,V={0}:R=C,S=1092,V={1}:R=D,S=1080,V={2}:R=E,S=1251,V={3}:R=F,S=1171,V=20 - temps partiel:R=F,S=1250,V={4}:R=G,S=1005,V={5}:R=H,S=1007,V={6}:\";$B$1;G$67;$A$119;G$66;$B$2;$B$3;$B$4)": 538,_x000D_
    "=RIK_AC(\"INF04__;INF04@E=1,S=1,G=0,T=0,P=0:@R=A,S=1260,V={0}:R=C,S=1092,V={1}:R=D,S=1080,V={2}:R=E,S=1251,V={3}:R=F,S=1171,V=10 - temps plein:R=F,S=1250,V={4}:R=G,S=1005,V={5}:R=H,S=1007,V={6}:\";$B$1;G$67;$A$116;G$66;$B$2;$B$3;$B$4)": 539,_x000D_
    "=RIK_AC(\"INF04__;INF04@E=1,S=7,G=0,T=0,P=0:@R=A,S=1260,V={0}:R=B,S=1092,V={1}:R=C,S=1080,V={2}:R=D,S=1251,V={3}:R=E,S=1250,V={4}:R=F,S=1005,V={5}:R=G,S=1007,V={6}:\";$B$1;G$67;$A$115;G$66;$B$2;$B$3;$B$4)": 540,_x000D_
    "=RIK_AC(\"INF04__;INF04@E=1,S=6,G=0</t>
  </si>
  <si>
    <t>,T=0,P=0:@R=A,S=1260,V={0}:R=B,S=1092,V={1}:R=C,S=1080,V={2}:R=D,S=1251,V={3}:R=E,S=1250,V={4}:R=F,S=1005,V={5}:R=G,S=1007,V={6}:\";$B$1;G$67;$A$114;G$66;$B$2;$B$3;$B$4)": 541,_x000D_
    "=RIK_AC(\"INF04__;INF04@E=1,S=1,G=0,T=0,P=0:@R=A,S=1260,V={0}:R=C,S=1092,V={1}:R=D,S=1080,V={2}:R=E,S=1251,V={3}:R=E,S=1250,V={4}:R=F,S=1005,V={5}:R=G,S=1007,V={6}:\";$B$1;G$67;$A$113;G$66;$B$2;$B$3;$B$4)": 542,_x000D_
    "=RIK_AC(\"INF04__;INF04@E=1,S=1,G=0,T=0,P=0:@R=A,S=1260,V={0}:R=C,S=1092,V={1}:R=D,S=1080,V={2}:R=E,S=1251,V={3}:R=F,S=1171,V=20 - temps partiel:R=F,S=1250,V={4}:R=G,S=1005,V={5}:R=H,S=1007,V={6}:\";$B$1;G$67;$A$105;G$66;$B$2;$B$3;$B$4)": 543,_x000D_
    "=RIK_AC(\"INF04__;INF04@E=1,S=1,G=0,T=0,P=0:@R=A,S=1260,V={0}:R=C,S=1092,V={1}:R=D,S=1080,V={2}:R=E,S=1251,V={3}:R=F,S=1171,V=10 - temps plein:R=F,S=1250,V={4}:R=G,S=1005,V={5}:R=H,S=1007,V={6}:\";$B$1;G$67;$A$102;G$66;$B$2;$B$3;$B$4)": 544,_x000D_
    "=RIK_AC(\"INF04__;INF04@E=1,S=7,G=0,T=0,P=0:@R=A,S=1260,V={0}:R=B,S=1092,V={1}:R=C,S=1080,V={2}:R=D,S=1251,V={3}:R=E,S=1250,V={4}:R=F,S=1005,V={5}:R=G,S=1007,V={6}:\";$B$1;G$67;$A$101;G$66;$B$2;$B$3;$B$4)": 545,_x000D_
    "=RIK_AC(\"INF04__;INF04@E=1,S=6,G=0,T=0,P=0:@R=A,S=1260,V={0}:R=B,S=1092,V={1}:R=C,S=1080,V={2}:R=D,S=1251,V={3}:R=E,S=1250,V={4}:R=F,S=1005,V={5}:R=G,S=1007,V={6}:\";$B$1;G$67;$A$100;G$66;$B$2;$B$3;$B$4)": 546,_x000D_
    "=RIK_AC(\"INF04__;INF04@E=1,S=1,G=0,T=0,P=0:@R=A,S=1260,V={0}:R=C,S=1092,V={1}:R=D,S=1080,V={2}:R=E,S=1251,V={3}:R=E,S=1250,V={4}:R=F,S=1005,V={5}:R=G,S=1007,V={6}:\";$B$1;G$67;$A$99;G$66;$B$2;$B$3;$B$4)": 547,_x000D_
    "=RIK_AC(\"INF04__;INF04@E=1,S=1,G=0,T=0,P=0:@R=A,S=1260,V={0}:R=C,S=1092,V={1}:R=D,S=1080,V={2}:R=E,S=1251,V={3}:R=F,S=1171,V=20 - temps partiel:R=F,S=1250,V={4}:R=G,S=1005,V={5}:R=H,S=1007,V={6}:\";$B$1;G$67;$A$91;G$66;$B$2;$B$3;$B$4)": 548,_x000D_
    "=RIK_AC(\"INF04__;INF04@E=1,S=1,G=0,T=0,P=0:@R=A,S=1260,V={0}:R=C,S=1092,V={1}:R=D,S=1080,V={2}:R=E,S=1251,V={3}:R=F,S=1171,V=10 - temps plein:R=F,S=1250,V={4}:R=G,S=1005,V={5}:R=H,S=1007,V={6}:\";$B$1;G$67;$A$88;G$66;$B$2;$B$3;$B$4)": 549,_x000D_
    "=RIK_AC(\"INF04__;INF04@E=1,S=7,G=0,T=0,P=0:@R=A,S=1260,V={0}:R=B,S=1092,V={1}:R=C,S=1080,V={2}:R=D,S=1251,V={3}:R=E,S=1250,V={4}:R=F,S=1005,V={5}:R=G,S=1007,V={6}:\";$B$1;G$67;$A$87;G$66;$B$2;$B$3;$B$4)": 550,_x000D_
    "=RIK_AC(\"INF04__;INF04@E=1,S=6,G=0,T=0,P=0:@R=A,S=1260,V={0}:R=B,S=1092,V={1}:R=C,S=1080,V={2}:R=D,S=1251,V={3}:R=E,S=1250,V={4}:R=F,S=1005,V={5}:R=G,S=1007,V={6}:\";$B$1;G$67;$A$86;G$66;$B$2;$B$3;$B$4)": 551,_x000D_
    "=RIK_AC(\"INF04__;INF04@E=1,S=1,G=0,T=0,P=0:@R=A,S=1260,V={0}:R=C,S=1092,V={1}:R=D,S=1080,V={2}:R=E,S=1251,V={3}:R=E,S=1250,V={4}:R=F,S=1005,V={5}:R=G,S=1007,V={6}:\";$B$1;G$67;$A$85;G$66;$B$2;$B$3;$B$4)": 552,_x000D_
    "=RIK_AC(\"INF04__;INF04@E=1,S=1,G=0,T=0,P=0:@R=A,S=1260,V={0}:R=C,S=1092,V={1}:R=D,S=1080,V={2}:R=E,S=1251,V={3}:R=F,S=1171,V=20 - temps partiel:R=F,S=1250,V={4}:R=G,S=1005,V={5}:R=H,S=1007,V={6}:\";$B$1;G$67;$A$77;G$66;$B$2;$B$3;$B$4)": 553,_x000D_
    "=RIK_AC(\"INF04__;INF04@E=1,S=1,G=0,T=0,P=0:@R=A,S=1260,V={0}:R=C,S=1092,V={1}:R=D,S=1080,V={2}:R=E,S=1251,V={3}:R=F,S=1171,V=10 - temps plein:R=F,S=1250,V={4}:R=G,S=1005,V={5}:R=H,S=1007,V={6}:\";$B$1;G$67;$A$74;G$66;$B$2;$B$3;$B$4)": 554,_x000D_
    "=RIK_AC(\"INF04__;INF04@E=1,S=7,G=0,T=0,P=0:@R=A,S=1260,V={0}:R=B,S=1092,V={1}:R=C,S=1080,V={2}:R=D,S=1251,V={3}:R=E,S=1250,V={4}:R=F,S=1005,V={5}:R=G,S=1007,V={6}:\";$B$1;G$67;$A$73;G$66;$B$2;$B$3;$B$4)": 555,_x000D_
    "=RIK_AC(\"INF04__;INF04@E=1,S=6,G=0,T=0,P=0:@R=A,S=1260,V={0}:R=B,S=1092,V={1}:R=C,S=1080,V={2}:R=D,S=1251,V={3}:R=E,S=1250,V={4}:R=F,S=1005,V={5}:R=G,S=1007,V={6}:\";$B$1;G$67;$A$72;G$66;$B$2;$B$3;$B$4)": 556,_x000D_
    "=RIK_AC(\"INF04__;INF04@E=1,S=1,G=0,T=0,P=0:@R=A,S=1260,V={0}:R=C,S=1092,V={1}:R=D,S=1080,V={2}:R=E,S=1251,V={3}:R=E,S=1250,V={4}:R=F,S=1005,V={5}:R=G,S=1007,V={6}:\";$B$1;G$67;$A$71;G$66;$B$2;$B$3;$B$4)": 557,_x000D_
    "=RIK_AC(\"INF04__;INF04@E=1,S=1,G=0,T=0,P=0:@R=A,S=1260,V={0}:R=B,S=1080,V={1}:R=C,S=1250,V={2}:R=D,S=1005,V={3}:R=E,S=1007,V={4}:R=F,S=1093,V={5}:R=G,S=1094,V={6}:\";$B$1;$A55;$B$2;$B$3;$B$4;E$54;$B$8)": 558,_x000D_
    "=RIK_AC(\"INF04__;INF04@E=1,S=1,G=0,T=0,P=0:@R=A,S=1260,V={0}:R=B,S=1080,V={1}:R=C,S=1250,V={2}:R=D,S=1005,V={3}:R=E,S=1007,V={4}:R=F,S=1093,V={5}:R=G,S=1094,V={6}:\";$B$1;$A56;$B$2;$B$3;$B$4;E$54;$B$8)": 559,_x000D_
    "=RIK_AC(\"INF04__;INF04@E=1,S=1,G=0,T=0,P=0:@R=A,S=1260,V={0}:R=B,S=1080,V={1}:R=C,S=1250,V={2}:R=D,S=1005,V={3}:R=E,S=1007,V={4}:R=F,S=1093,V={5}:R=G,S=1094,V={6}:\";$B$1;$A57;$B$2;$B$3;$B$4;E$54;$B$8)": 560,_x000D_
    "=RIK_AC(\"INF04__;INF04@E=1,S=1,G=0,T=0,P=0:@R=A,S=1260,V={0}:R=B,S=1080,V={1}:R=C,S=1250,V={2}:R=D,S=1005,V={3}:R=E,S=1007,V={4}:R=F,S=1093,V={5}:R=G,S=1094,V={6}:\";$B$1;$A58;$B$2;$B$3;$B$4;E$54;$B$8)": 561,_x000D_
    "=RIK_AC(\"INF04__;INF04@E=1,S=1,G=0,T=0,P=0:@R=A,S=1260,V={0}:R=B,S=1080,V={1}:R=C,S=1250,V={2}:R=D,S=1005,V={3}:R=E,S=1007,V={4}:R=F,S=1093,V={5}:R=G,S=1094,V={6}:\";$B$1;$A59;$B$2;$B$3;$B$4;E$54;$B$8)": 562,_x000D_
    "=RIK_AC(\"INF04__;INF04@E=1,S=1,G=0,T=0,P=0:@R=A,S=1260,V={0}:R=C,S=1151,V={1}:R=D,S=1250,V={2}:R=E,S=1005,V={3}:R=F,S=1007,V={4}:R=G,S=1081,V={5}:R=G,S=1093,V={6}:R=H,S=1094,V={7}:\";$B$1;$A41;$B$2;$B$3;$B$4;$B$5;E$40;$B$8)": 563,_x000D_
    "=RIK_AC(\"INF04__;INF04@E=1,S=1,G=0,T=0,P=0:@R=A,S=1260,V={0}:R=C,S=1151,V={1}:R=D,S=1250,V={2}:R=E,S=1005,V={3}:R=F,S=1007,V={4}:R=G,S=1081,V={5}:R=G,S=1093,V={6}:R=H,S=1094,V={7}:\";$B$1;$A42;$B$2;$B$3;$B$4;$B$5;E$40;$B$8)": 564,_x000D_
    "=RIK_AC(\"INF04__;INF04@E=1,S=1,G=0,T=0,P=0:@R=A,S=1260,V={0}:R=C,S=1151,V={1}:R=D,S=1250,V={2}:R=E,S=1005,V={3}:R=F,S=1007,V={4}:R=G,S=1081,V={5}:R=G,S=1093,V={6}:R=H,S=1094,V={7}:\";$B$1;$A43;$B$2;$B$3;$B$4;$B$5;E$40;$B$8)": 565,_x000D_
    "=RIK_AC(\"INF04__;INF04@E=1,S=1,G=0,T=0,P=0:@R=A,S=1260,V={0}:R=C,S=1151,V={1}:R=D,S=1250,V={2}:R=E,S=1005,V={3}:R=F,S=1007,V={4}:R=G,S=1081,V={5}:R=G,S=1093,V={6}:R=H,S=1094,V={7}:\";$B$1;$A44;$B$2;$B$3;$B$4;$B$5;E$40;$B$8)": 566,_x000D_
    "=RIK_AC(\"INF04__;INF04@E=1,S=1,G=0,T=0,P=0:@R=A,S=1260,V={0}:R=C,S=1151,V={1}:R=D,S=1250,V={2}:R=E,S=1005,V={3}:R=F,S=1007,V={4}:R=G,S=1081,V={5}:R=G,S=1093,V={6}:R=H,S=1094,V={7}:\";$B$1;$A45;$B$2;$B$3;$B$4;$B$5;E$40;$B$8)": 567,_x000D_
    "=RIK_AC(\"INF04__;INF04@E=1,S=1,G=0,T=0,P=0:@R=A,S=1260,V={0}:R=C,S=1151,V={1}:R=D,S=1250,V={2}:R=E,S=1005,V={3}:R=F,S=1007,V={4}:R=G,S=1081,V={5}:R=G,S=1093,V={6}:R=H,S=1094,V={7}:\";$B$1;$A46;$B$2;$B$3;$B$4;$B$5;E$40;$B$8)": 568,_x000D_
    "=RIK_AC(\"INF04__;INF04@E=1,S=1,G=0,T=0,P=0:@R=A,S=1260,V={0}:R=C,S=1151,V={1}:R=D,S=1250,V={2}:R=E,S=1005,V={3}:R=F,S=1007,V={4}:R=G,S=1081,V={5}:R=G,S=1093,V={6}:R=H,S=1094,V={7}:\";$B$1;$A47;$B$2;$B$3;$B$4;$B$5;E$40;$B$8)": 569,_x000D_
    "=RIK_AC(\"INF04__;INF04@E=3,S=1151,G=0,T=0,P=0:@R=A,S=1260,V={0}:R=C,S=1151,V={1}:R=D,S=1250,V={2}:R=E,S=1005,V={3}:R=F,S=1007,V={4}:R=G,S=1081,V={5}:R=G,S=1093,V={6}:R=H,S=1094,V={7}:\";$B$1;$A$48;$B$2;$B$3;$B$4;$B$5;E$40;$B$8)": 570,_x000D_
    "=RIK_AC(\"INF04__;INF02@E=3,S=1022,G=0,T=0,P=0:@R=B,S=1257,V={0}:R=D,S=1016,V=CONSTANTES:R=E,S=1010,V=BRUT:R=F,S=1092,V={1}:R=G,S=1044,V={2}:R=H,S=1080,V={3}:R=I,S=1171,V=20 - temps partiel:R=H,S=1137,V={4}:R=I,S=1005,V={5}:R=J,S=\"&amp;\"1007,V={6}:\";$B$1;H$65;H$66;$A$121;$B$2;$B$3;$B$4)": 571,_x000D_
    "=RIK_AC(\"INF04__;INF02@E=1,S=1022,G=0,T=0,P=0:@R=A,S=1257,V={0}:R=B,S=1016,V=CONSTANTES:R=C,S=1010,V=TOTALHS,TOTALHC:R=D,S=1092,V={1}:R=E,S=1044,V={2}:R=F,S=1080,V={3}:R=G,S=1171,V=20 - temps partiel:R=H,S=1137,V={4}:R=I,S=1005,V\"&amp;\"={5}:R=J,S=1007,V={6}:\";$B$1;H$65;H$66;$A$120;$B$2;$B$3;$B$4)": 572,_x000D_
    "=RIK_AC(\"INF04__;INF02@E=3,S=1022,G=0,T=0,P=0:@R=A,S=1254,V=NON:R=B,S=1257,V={0}:R=D,S=1016,V=CONSTANTES:R=E,S=1010,V=BRUT:R=F,S=1092,V={1}:R=G,S=1044,V={2}:R=H,S=1080,V={3}:R=I,S=1171,V=10 - temps plein:R=I,S=1137,V={4}:R=J,S=10\"&amp;\"05,V={5}:R=K,S=1007,V={6}:\";$B$1;H$65;H$66;$A$118;$B$2;$B$3;$B$4)": 573,_x000D_
    "=RIK_AC(\"INF04__;INF02@E=1,S=1022,G=0,T=0,P=0:@R=A,S=1257,V={0}:R=C,S=1016,V=CONSTANTES:R=D,S=1010,V=TOTALHS,TOTALHC:R=E,S=1092,V={1}:R=F,S=1044,V={2}:R=G,S=1080,V={3}:R=H,S=1171,V=10 - temps plein:R=H,S=1137,V={4}:R=I,S=1005,V={\"&amp;\"5}:R=J,S=1007,V={6}:\";$B$1;H$65;H$66;$A$117;$B$2;$B$3;$B$4)": 574,_x000D_
    "=RIK_AC(\"INF04__;INF02@E=3,S=1022,G=0,T=0,P=0:@R=B,S=1257,V={0}:R=D,S=1016,V=CONSTANTES:R=E,S=1010,V=BRUT:R=F,S=1092,V={1}:R=G,S=1044,V={2}:R=H,S=1080,V={3}:R=I,S=1171,V=20 - temps partiel:R=H,S=1137,V={4}:R=I,S=1005,V={5}:R=J,S=\"&amp;\"1007,V={6}:\";$B$1;H$65;H$66;$A$107;$B$2;$B$3;$B$4)": 575,_x000D_
    "=RIK_AC(\"INF04__;INF02@E=1,S=1022,G=0,T=0,P=0:@R=A,S=1257,V={0}:R=B,S=1016,V=CONSTANTES:R=C,S=1010,V=TOTALHS,TOTALHC:R=D,S=1092,V={1}:R=E,S=1044,V={2}:R=F,S=1080,V={3}:R=G,S=1171,V=20 - temps partiel:R=H,S=1137,V={4}:R=I,S=1005,V\"&amp;\"={5}:R=J,S=1007,V={6}:\";$B$1;H$65;H$66;$A$106;$B$2;$B$3;$B$4)": 576,_x000D_
    "=RIK_AC(\"INF04__;INF02@E=3,S=1022,G=0,T=0,P=0:@R=A,S=1254,V=NON:R=B,S=1257,V={0}:R=D,S=1016,V=CONSTANTES:R=E,S=1010,V=BRUT:R=F,S=1092,V={1}:R=G,S=1044,V={2}:R=H,S=1080,V={3}:R=I,S=1171,V=10 - temps plein:R=I,S=1137,V={4}:R=J,S=10\"&amp;\"05,V={5}:R=K,S=1007,V={6}:\";$B$1;H$65;H$66;$A$104;$B$2;$B$3;$B$4)": 577,_x000D_
    "=RIK_AC(\"INF04__;INF02@E=1,S=1022,G=0,T=0,P=0:@R=A,S=1257,V={0}:R=C,S=1016,V=CONSTANTES:R=D,S=1010,V=TOTALHS,TOTALHC:R=E,S=1092,V={1}:R=F,S=1044,V={2}:R=G,S=1080,V={3}:R=H,S=1171,V=10 - temps plein:R=H,S=1137,V={4}:R=I,S=1005,V={\"&amp;\"5}:R=J,S=1007,V={6}:\";$B$1;H$65;H$66;$A$103;$B$2;$B$3;$B$4)": 578,_x000D_
    "=RIK_AC(\"INF04__;INF02@E=3,S=1022,G=0,T=0,P=0:@R=B,S=1257,V={0}:R=D,S=1016,V=CONSTANTES:R=E,S=1010,V=BRUT:R=F,S=1092,V={1}:R=G,S=1044,V={2}:R=H,S=1080,V={3}:R=I,S=1171,V=20 - temps partiel:R=H,S=1137,V={4}:R=I,S=1005,V={5}:R=J,S=\"&amp;\"1007,V={6}:\";$B$1;H$65;H$66;$A$93;$B$2;$B$3;$B$4)": 579,_x000D_
    "=RIK_AC(\"INF04__;INF02@E=1,S=1022,G=0,T=0,P=0:@R=A,S=1257,V={0}:R=B,S=1016,V=CONSTANTES:R=C,S=1010,V=TOTALHS,TOTALHC:R=D,S=1092,V={1}:R=E,S=1044,V={2}:R=F,S=1080,V={3}:R=G,S=1171,V=20 - temps partiel:R=H,S=1137,V={4}:R=I,S=1005,V\"&amp;\"={5}:R=J,S=1007,V={6}:\";$B$1;H$65;H$66;$A$92;$B$2;$B$3;$B$4)": 580,_x000D_
    "=RIK_AC(\"INF04__;INF02@E=3,S=1022,G=0,T=0,P=0:@R=A,S=1254,V=NON:R=B,S=1257,V={0}:R=D,S=1016,V=CONSTANTES:R=E,S=1010,V=BRUT:R=F,S=1092,V={1}:R=G,S=1044,V={2}:R=H,S=1080,V={3}:R=I,S=1171,V=10 - temps plein:R=I,S=1137,V={4}:R=J,S=10\"&amp;\"05,V={5}:R=K,S=1007,V={6}:\";$B$1;H$65;H$66;$A$90;$B$2;$B$3;$B$4)": 581,_x000D_
    "=RIK_AC(\"INF04__;INF02@E=1,S=1022,G=0,T=0,P=0:@R=A,S=1257,V={0}:R=C,S=1016,V=CONSTANTES:R=D,S=1010,V=TOTALHS,TOTALHC:R=E,S=1092,V={1}:R=F,S=1044,V={2}:R=G,S=1080,V={3}:R=H,S=1171,V=10 - temps plein:R=H,S=1137,V={4}:R=I,S=1005,V={\"&amp;\"5}:R=J,S=1007,V={6}:\";$B$1;H$65;H$66;$A$89;$B$2;$B$3;$B$4)": 582,_x000D_
    "=RIK_AC(\"INF04__;INF02@E=3,S=1022,G=0,T=0,P=0:@R=B,S=1257,V={0}:R=D,S=1016,V=CONSTANTES:R=E,S=1010,V=BRUT:R=F,S=1092,V={1}:R=G,S=1044,V={2}:R=H,S=1080,V={3}:R=I,S=1171,V=20 - temps partiel:R=H,S=1137,V={4}:R=I,S=1005,V={5}:R=J,S=\"&amp;\"1007,V={6}:\";$B$1;H$65;H$66;$A$79;$B$2;$B$3;$B$4)": 583,_x000D_
    "=RIK_AC(\"INF04__;INF02@E=1,S=1022,G=0,T=0,P=0:@R=A,S=1257,V={0}:R=B,S=1016,V=CONSTANTES:R=C,S=1010,V=TOTALHS,TOTALHC:R=D,S=1092,V={1}:R=E,S=1044,V={2}:R=F,S=1080,V={3}:R=G,S=1171,V=20 - temps partiel:R=H,S=1137,V={4}:R=I,S=1005,V\"&amp;\"={5}:R=J,S=1007,V={6}:\";$B$1;H$65;H$66;$A$78;$B$2;$B$3;$B$4)": 584,_x000D_
    "=RIK_AC(\"INF04__;INF02@E=3,S=1022,G=0,T=0,P=0:@R=A,S=1254,V=NON:R=B,S=1257,V={0}:R=D,S=1016,V=CONSTANTES:R=E,S=1010,V=BRUT:R=F,S=1092,V={1}:R=G,S=1044,V={2}:R=H,S=1080,V={3}:R=I,S=1171,V=10 - temps plein:R=I,S=1137,V={4}:R=J,S=10\"&amp;\"05,V={5}:R=K,S=1007,V={6}:\";$B$1;H$65;H$66;$A$76;$B$2;$B$3;$B$4)": 585,_x000D_
    "=RIK_AC(\"INF04__;INF02@E=1,S=1022,G=0,T=0,P=0:@R=A,S=1257,V={0}:R=C,S=1016,V=CONSTANTES:R=D,S=1010,V=TOTALHS,TOTALHC:R=E,S=1092,V={1}:R=F,S=1044,V={2}:R=G,S=1080,V={3}:R=H,S=1171,V=10 - temps plein:R=H,S=1137,V={4}:R=I,S=1005,V={\"&amp;\"5}:R=J,S=1007,V={6}:\";$B$1;H$65;H$66;$A$75;$B$2;$B$3;$B$4)": 586,_x000D_
    "=RIK_AC(\"INF04__;INF02@E=3,S=1022,G=0,T=0,P=0:@R=B,S=1257,V={0}:R=D,S=1016,V=CONSTANTES:R=E,S=1010,V=BRUT:R=F,S=1092,V={1}:R=G,S=1044,V={2}:R=H,S=1080,V={3}:R=I,S=1171,V=20 - temps partiel:R=H,S=1137,V={4}:R=I,S=1005,V={5}:R=J,S=\"&amp;\"1007,V={6}:\";$B$1;C$65;C$66;$A$121;$B$2;$B$3;$B$4)": 587,_x000D_
    "=RIK_AC(\"INF04__;INF02@E=1,S=1022,G=0,T=0,P=0:@R=A,S=1257,V={0}:R=B,S=1016,V=CONSTANTES:R=C,S=1010,V=TOTALHS,TOTALHC:R=D,S=1092,V={1}:R=E,S=1044,V={2}:R=F,S=1080,V={3}:R=G,S=1171,V=20 - temps partiel:R=H,S=1137,V={4}:R=I,S=1005,V\"&amp;\"={5}:R=J,S=1007,V={6}:\";$B$1;C$65;C$66;$A$120;$B$2;$B$3;$B$4)": 588,_x000D_
    "=RIK_AC(\"INF04__;INF02@E=3,S=1022,G=0,T=0,P=0:@R=A,S=1254,V=NON:R=B,S=1257,V={0}:R=D,S=1016,V=CONSTANTES:R=E,S=1010,V=BRUT:R=F,S=1092,V={1}:R=G,S=1044,V={2}:R=H,S=1080,V={3}:R=I,S=1171,V=10 - temps plein:R=I,S=1137,V={4}:R=J,S=10\"&amp;\"05,V={5}:R=K,S=1007,V={6}:\";$B$1;C$65;C$66;$A$118;$B$2;$B$3;$B$4)": 589,_x000D_
    "=RIK_AC(\"INF04__;INF02@E=1,S=1022,G=0,T=0,P=0:@R=A,S=1257,V={0}:R=C,S=1016,V=CONSTANTES:R=D,S=1010,V=TOTALHS,TOTALHC:R=E,S=1092,V={1}:R=F,S=1044,V={2}:R=G,S=1080,V={3}:R=H,S=1171,V=10 - temps plein:R=H,S=1137,V={4}:R=I,S=1005,V={\"&amp;\"5}:R=J,S=1007,V={6}:\";$B$1;C$65;C$66;$A$117;$B$2;$B$3;$B$4)": 590,_x000D_
    "=RIK_AC(\"INF04__;INF02@E=3,S=1022,G=0,T=0,P=0:@R=B,S=1257,V={0}:R=D,S=1016,V=CONSTANTES:R=E,S=1010,V=BRUT:R=F,S=1092,V={1}:R=G,S=1044,V={2}:R=H,S=1080,V={3}:R=I,S=1171,V=20 - temps partiel:R=H,S=1137,V={4}:R=I,S=1005,V={5}:R=J,S=\"&amp;\"1007,V={6}:\";$B$1;C$65;C$66;$A$107;$B$2;$B$3;$B$4)": 591,_x000D_
    "=RIK_AC(\"INF04__;INF02@E=1,S=1022,G=0,T=0,P=0:@R=A,S=1257,V={0}:R=B,S=1016,V=CONSTANTES:R=C,S=1010,V=TOTALHS,TOTALHC:R=D,S=1092,V={1}:R=E,S=1044,V={2}:R=F,S=1080,V={3}:R=G,S=1171,V=20 - temps partiel:R=H,S=1137,V={4}:R=I,S=1005,V\"&amp;\"={5}:R=J,S=1007,V={6}:\";$B$1;C$65;C$66;$A$106;$B$2;$B$3;$B$4)": 592,_x000D_
    "=RIK_AC(\"INF04__;INF02@E=3,S=1022,G=0,T=0,P=0:@R=A,S=1254,V=NON:R=B,S=1257,V={0}:R=D,S=1016,V=CONSTANTES:R=E,S=1010,V=BRUT:R=F,S=1092,V={1}:R=G,S=1044,V={2}:R=H,S=1080,V={3}:R=I,S=1171,V=10 - temps plein:R=I,S=1137,V={4}:R=J,S=10\"&amp;\"05,V={5}:R=K,S=1007,V={6}:\";$B$1;C$65;C$66;$A$104;$B$2;$B$3;$B$4)": 593,_x000D_
    "=RIK_AC(\"INF04__;INF02@E=1,S=1022,G=0,T=0,P=0:@R=A,S=1257,V={0}:R=C,S=1016,V=CONSTANTES:R=D,S=1010,V=TOTALHS,TOTALHC:R=E,S=1092,V={1}:R=F,S=1044,V={2}:R=G,S=1080,V={3}:R=H,S=1171,V=10 - temps plein:R=H,S=1137,V={4}:R=I,S=1005,V={\"&amp;\"5}:R=J,S=1007,V={6}:\";$B$1;C$65;C$66;$A$103;$B$2;$B$3;$B$4)": 594,_x000D_
    "=RIK_AC(\"INF04__;INF02@E=3,S=1022,G=0,T=0,P=0:@R=B,S=1257,V={0}:R=D,S=1016,V=CONSTANTES:R=E,S=1010,V=BRUT:R=F,S=1092,V={1}:R=G,S=1044,V={2}:R=H,S=1080,V={3}:R=I,S=1171,V=20 - temps partiel:R=H,S=1137,V={4}:R=I,S=1005,V={5}:R=J,S=\"&amp;\"1007,V={6}:\";$B$1;C$65;C$66;$A$93;$B$2;$B$3;$B$4)": 595,_x000D_
    "=RIK_AC(\"INF04__;INF02@E=1,S=1022,G=0,T=0,P=0:@R=A,S=1257,V={0}:R=B,S=1016,V=CONSTANTES:R=C,S=1010,V=TOTALHS,TOTALHC:R=D,S=1092,V={1}:R=E,S=1044,V={2}:R=F,S=1080,V={3}:R=G,S=1171,V=20 - temps partiel:R=H,S=1137,V={4}:R=I,S=1005,V\"&amp;\"={5}:R=J,S=1007,V={6}:\";$B$1;C$65;C$66;$A$92;$B$2;$B$3;$B$4)": 596,_x000D_
    "=RIK_AC(\"INF04__;INF02@E=3,S=1022,G=0,T=0,P=0:@R=A,S=1254,V=NON:R=B,S=1257,V={0}:R=D,S=1016,V=CONSTANTES:R=E,S=1010,V=BRUT:R=F,S=1092,V={1}:R=G,S=1044,V={2}:R=H,S=1080,V={3}:R=I,S=1171,V=10 - temps plein:R=I,S=1137,V={4}:R=J,S=10\"&amp;\"05,V={5}:R=K,S=1007,V={6}:\";$B$1;C$65;C$66;$A$90;$B$2;$B$3;$B$4)": 597,_x000D_
    "=RIK_AC(\"INF04__;INF02@E=1,S=1022,G=0,T=0,P=0:@R=A,S=1257,V={0}:R=C,S=1016,V=CONSTANTES:R=D,S=1010,V=TOTALHS,TOTALHC:R=E,S=1092,V={1}:R=F,S=1044,V={2}:R=G,S=1080,V={3}:R=H,S=1171,V=10 - temps plein:R=H,S=1137,V={4}:R=I,S=1005,V={\"&amp;\"5}:R=J,S=1007,V={6}:\";$B$1;C$65;C$66;$A$89;$B$2;$B$3;$B$4)": 598,_x000D_
    "=RIK_AC(\"INF04__;INF02@E=3,S=1022,G=0,T=0,P=0:@R=B,S=1257,V={0}:R=D,S=1016,V=CONSTANTES:R=E,S=1010,V=BRUT:R=F,S=1092,V={1}:R=G,S=1044,V={2}:R=H,S=1080,V={3}:R=I,S=1171,V=20 - temps partiel:R=H,S=1137,V={4}:R=I,S=1005,V={5}:R=J,S=\"&amp;\"1007,V={6}:\";$B$1;C$65;C$66;$A$79;$B$2;$B$3;$B$4)": 599,_x000D_
    "=RIK_AC(\"INF04__;INF02@E=1,S=1022,G=0,T=0,P=0:@R=A,S=1257,V={0}:R=B,S=1016,V=CONSTANTES:R=C,S=1010,V=TOTALHS,TOTALHC:R=D,S=1092,V={1}:R=E,S=1044,V={2}:R=F,S=1080,V={3}:R=G,S=1171,V=20 - temps partiel:R=H,S=1137,V={4}:R=I,S=1005,V\"&amp;\"={5}:R=J,S=1007,V={6}:\";$B$1;C$65;C$66;$A$78;$B$2;$B$3;$B$4)": 600,_x000D_
    "=RIK_AC(\"INF04__;INF02@E=3,S=1022,G=0,T=0,P=0:@R=A,S=1254,V=NON:R=B,S=1257,V={0}:R=D,S=1016,V=CONSTANTES:R=E,S=1010,V=BRUT:R=F,S=1092,V={1}:R=G,S=1044,V={2}:R=H,S=1080,V={3}:R=I,S=1171,V=10 - temps plein:R=I,S=1137,V={4}:R=J,S=10\"&amp;\"05,V={5}:R=K,S=1007,V={6}:\";$B$1;C$65;C$66;$A$76;$B$2;$B$3;$B$4)": 601,_x000D_
    "=RIK_AC(\"INF04__;INF02@E=1,S=1022,G=0,T=0,P=0:@R=A,S=1257,V={0}:R=C,S=1016,V=CONSTANTES:R=D,S=1010,V=TOTALHS,TOTALHC:R=E,S=1092,V={1}:R=F,S=1044,V={2}:R=G,S=1080,V={3}:R=H,S=1171,V=10 - temps plein:R=H,S=1137,V={4}:R=I,S=1005,V={\"&amp;\"5}:R=J,S=1007,V={6}:\";$B$1;C$65;C$66;$A$75;$B$2;$B$3;$B$4)": 602,_x000D_
    "=RIK_AC(\"INF04__;INF04@E=1,S=1,G=0,T=0,P=0:@R=A,S=1260,V={0}:R=C,S=1092,V={1}:R=D,S=1080,V={2}:R=E,S=1251,V={3}:R=F,S=1204,V={4}:R=F,S=1250,V={5}:R=G,S=1005,V={6}:R=H,S=1007,V={7}:\";$B$1;E$67;$A$130;E$66;$A$130;$B$2;$B$3;$B$4)": 603,_x000D_
    "=RIK_AC(\"INF04__;INF04@E=1,S=1,G=0,T=0,P=0:@R=A,S=1260,V={0}:R=C,S=1092,V={1}:R=D,S=1080,V={2}:R=E,S=1251,V={3}:R=F,S=1171,V=20 - temps partiel:R=F,S=1250,V={4}:R=G,S=1005,V={5}:R=H,S=1007,V={6}:\";$B$1;E$67;$A$119;E$66;$B$2;$B$3;$B$4)": 604,_x000D_
    "=RIK_AC(\"INF04__;INF04@E=1,S=1,G=0,T=0,P=0:@R=A,S=1260,V={0}:R=C,S=1092,V={1}:R=D,S=1080,V={2}:R=E,S=1251,V={3}:R=F,S=1171,V=10 - temps plein:R=F,S=1250,V={4}:R=G,S=1005,V={5}:R=H,S=1007,V={6}:\";$B$1;E$67;$A$116;E$66;$B$2;$B$3;$B$4)": 605,_x000D_
    "=RIK_AC(\"INF04__;INF04@E=1,S=7,G=0,T=0,P=0:@R=A,S=1260,V={0}:R=B,S=1092,V={1}:R=C,S=1080,V={2}:R=D,S=1251,V={3}:R=E,S=1250,V={4}:R=F,S=1005,V={5}:R=G,S=1007,V={6}:\";$B$1;E$67;$A$115;E$66;$B$2;$B$3;$B$4)": 606,_x000D_
    "=RIK_AC(\"INF04__;INF04@E=1,S=6,G=0,T=0,P=0:@R=A,S=1260,V={0}:R=B,S=1092,V={1}:R=C,S=1080,V={2}:R=D,S=1251,V={3}:R=E,S=1250,V={4}:R=F,S=1005,V={5}:R=G,S=1007,V={6}:\";$B$1;E$67;$A$114;E$66;$B$2;$B$3;$B$4)": 607,_x000D_
    "=RIK_AC(\"INF04__;INF04@E=1,S=1,G=0,T=0,P=0:@R=A,S=1260,V={0}:R=C,S=1092,V={1}:R=D,S=1080,V={2}:R=E,S=1251,V={3}:R=E,S=1250,V={4}:R=F,S=1005,V={5}:R=G,S=1007,V={6}:\";$B$1;E$67;$A$113;E$66;$B$2;$B$3;$B$4)": 608,_x000D_
    "=RIK_AC(\"INF04__;INF04@E=1,S=1,G=0,T=0,P=0:@R=A,S=1260,V={0}:R=C,S=1092,V={1}:R=D,S=1080,V={2}:R=E,S=1251,V={3}:R=F,S=1171,V=20 - temps partiel:R=F,S=1250,V={4}:R=G,S=1005,V={5}:R=H,S=1007,V={6}:\";$B$1;E$67;$A$105;E$66;$B$2;$B$3;$B$4)": 609,_x000D_
    "=RIK_AC(\"INF04__;INF04@E=1,S=1,G=0,T=0,P=0:@R=A,S=1260,V={0}:R=C,S=1092,V={1}:R=D,S=1080,V={2}:R=E,S=1251,V={3}:R=F,S=1171,V=10 - temps plein:R=F,S=1250,V={4}:R=G,S=1005,V={5}:R=H,S=1007,V={6}:\";$B$1;E$67;$A$102;E$66;$B$2;$B$3;$B$4)": 610,_x000D_
    "=RIK_AC(\"INF04__;INF04@E=1,S=7,G=0,T=0,P=0:@R=A,S=1260,V={0}:R=B,S=1092,V={1}:R=C,S=1080,V={2}:R=D,S=1251,V={3}:R=E,S=1250,V={4}:R=F,S=1005,V={5}:R=G,S=1007,V={6}:\";$B$1;E$67;$A$101;E$66;$B$2;$B$3;$B$4)": 611,_x000D_
    "=RIK_AC(\"INF04__;INF04@E=1,S=6,G=0,T=0,P=0:@R=A,S=1260,V={0}:R=B,S=1092,V={1}:R=C,S=1080,V={2}:R=D,S=1251,V={3}:R=E,S=1250,V={4}:R=F,S=1005,V={5}:R=G,S=1007,V={6}:\";$B$1;E$67;$A$100;E$66;$B$2;$B$3;$B$4)": 612,_x000D_
    "=RIK_AC(\"INF04__;INF04@E=1,S=1,G=0,T=0,P=0:@R=A,S=1260,V={0}:R=C,S=1092,V={1}:R=D,S=1080,V={2}:R=E,S=1251,V={3}:R=E,S=1250,V={4}:R=F,S=1005,V={5}:R=G,S=1007,V={6}:\";$B$1;E$67;$A$99;E$66;$B$2;$B$3;$B$4)": 613,_x000D_
    "=RIK_AC(\"INF04__;INF04@E=1,S=1,G=0,T=0,P=0:@R=A,S=1260,V={0}:R=C,S=1092,V={1}:R=D,S=1080,V={2}:R=E,S=1251,V={3}:R=F,S=1171,V=20 - temps partiel:R=F,S=1250,V={4}:R=G,S=1005,V={5}:R=H,S=1007,V={6}:\";$B$1;E$67;$A$91;E$66;$B$2;$B$3;$B$4)": 614,_x000D_
    "=RIK_AC(\"INF04__;INF04@E=1,S=1,G=0,T=0,P=0:@R=A,S=1260,V={0}:R=C,S=1092,V={1}:R=D,S=1080,V={2}:R=E,S=1251,V={3}:R=F,S=1171,V=10 - temps plein:R=F,S=1250,V={4}:R=G,S=1005,V={5}:R=H,S=1007,V={6}:\";$B$1;E$67;$A$88;E$66;$B$2;$B$3;$B$4)": 615,_x000D_
    "=RIK_AC(\"INF04__;INF04@E=1,S=7,G=0,T=0,P=0:@R=A,S=1260,V={0}:R=B,S=1092,V={1}:R=C,S=1080,V={2}:R=D,S=1251,V={3}:R=E,S=1250,V={4}:R=F,S=1005,V={5}:R=G,S=1007,V={6}:\";$B$1;E$67;$A$87;E$66;$B$2;$B$3;$B$4)": 616,_x000D_
    "=RIK_AC(\"INF04__;INF04@E=1,S=6,G=0,T=0,P=0:@R=A,S=1260,V={0}:R=B,S=1092,V={1}:R=C,S=1080,V={2}:R=D,S=1251,V={3}:R=E,S=1250,V={4}:R=F,S=1005,V={5}:R=G,S=1007,V={6}:\";$B$1;E$67;$A$86;E$66;$B$2;$B$3;$B$4)": 617,_x000D_
    "=RIK_AC(\"INF04__;INF04@E=1,S=1,G=0,T=0,P=0:@R=A,S=1260,V={0}:R=C,S=1092,V={1}:R=D,S=1080,V={2}:R=E,S=1251,V={3}:R=E,S=1250,V={4}:R=F,S=1005,V={5}:R=G,S=1007,V={6}:\";$B$1;E$67;$A$85;E$66;$B$2;$B$3;$B$4)": 618,_x000D_
    "=RIK_AC(\"INF04__;INF04@E=1,S=1,G=0,T=0,P=0:@R=A,S=1260,V={0}:R=C,S=1092,V={1}:R=D,S=1080,V={2}:R=E,S=1251,V={3}:R=F,S=1171,V=20 - temps partiel:R=F,S=1250,V={4}:R=G,S=1005,V={5}:R=H,S=1007,V={6}:\";$B$1;E$67;$A$77;E$66;$B$2;$B$3;$B$4)": 619,_x000D_
    "=RIK_AC(\"INF04__;INF04@E=1,S=1,G=0,T=0,P=0:@R=A,S=1260,V={0}:R=C,S=1092,V={1}:R=D,S=1080,V={2}:R=E,S=1251,V={3}:R=F,S=1171,V=10 - temps plein:R=F,S=1250,V={4}:R=G,S=1005,V={5}:R=H,S=1007,V={6}:\";$B$1;E$67;$A$74;E$66;$B$2;$B$3;$B$4)": 620,_x000D_
    "=RIK_AC(\"INF04__;INF04@E=1,S=7,G=0,T=0,P=0:@R=A,S=1260,V={0}:R=B,S=1092,V={1}:R=C,S=1080,V={2}:R=D,S=1251,V={3}:R=E,S=1250,V={4}:R=F,S=1005,V={5}:R=G,S=1007,V={6}:\";$B$1;E$67;$A$73;E$66;$B$2;$B$3;$B$4)": 621,_x000D_
    "=RIK_AC(\"INF04__;INF04@E=1,S=6,G=0,T=0,P=0:@R=A,S=1260,V={0}:R=B,S=1092,V={1}:R=C,S=1080,V={2}:R=D,S=1251,V={3}:R=E,S=1250,V={4}:R=F,S=1005,V={5}:R=G,S=1007,V={6}:\";$B$1;E$67;$A$72;E$66;$B$2;$B$3;$B$4)": 622,_x000D_
    "=RIK_AC(\"INF04__;INF04@E=1,S=1,G=0,T=0,P=0:@R=A,S=1260,V={0}:R=C,S=1092,V={1}:R=D,S=1080,V={2}:R=E,S=1251,V={3}:R=E,S=1250,V={4}:R=F,S=1005,V={5}:R=G,S=1007,V={6}:\";$B$1;E$67;$A$71;E$66;$B$2;$B$3;$B$4)": 623,_x000D_
    "=RIK_AC(\"INF04__;INF04@E=1,S=1,G=0,T=0,P=0:@R=A,S=1260,V={0}:R=C,S=1092,V={1}:R=D,S=1080,V={2}:R=E,S=1251,V={3}:R=F,S=1171,V=20 - temps partiel:R=F,S=1250,V={4}:R=G,S=1005,V={5}:R=H,S=1007,V={6}:\";$B$1;C$67;$A$119;C$66;$B$2;$B$3;$B$4)": 624,_x000D_
    "=RIK_AC(\"INF04__;INF04@E=1,S=1,G=0,T=0,P=0:@R=A,S=1260,V={0}:R=C,S=1092,V={1}:R=D,S=1080,V={2}:R=E,S=1251,V={3}:R=F,S=1171,V=10 - temps plein:R=F,S=1250,V={4}:R=G,S=1005,V={5}:R=H,S=1007,V={6}:\";$B$1;C$67;$A$116;C$66;$B$2;$B$3;$B$4)": 625,_x000D_
    "=RIK_AC(\"INF04__;INF04@E=1,S=7,G=0,T=0,P=0:@R=A,S=1260,V={0}:R=B,S=1092,V={1}:R=C,S=1080,V={2}:R=D,S=1251,V={3}:R=E,S=1250,V={4}:R=F,S=1005,V={5}:R=G,S=1007,V={6}:\";$B$1;C$67;$A$115;C$66;$B$2;$B$3;$B$4)": 626,_x000D_
    "=RIK_AC(\"INF04__;INF04@E=1,S=6,G=0,T=0,P=0:@R=A,S=1260,V={0}:R=B,S=1092,V={1}:R=C,S=1080,V={2}:R=D,S=1251,V={3}:R=E,S=1250,V={4}:R=F,S=1005,V={5}:R=G,S=1007,V={6}:\";$B$1;C$67;$A$114;C$66;$B$2;$B$3;$B$4)": 627,_x000D_
    "=RIK_AC(\"INF04__;INF04@E=1,S=1,G=0,T=0,P=0:@R=A,S=1260,V={0}:R=B,S=1092,V={1}:R=C,S=1080,V={2}:R=D,S=1251,V={3}:R=E,S=1250,V={4}:R=F,S=1005,V={5}:R=G,S=1007,V={6}:\";$B$1;C$67;$A$113;C$66;$B$2;$B$3;$B$4)": 628,_x000D_
    "=RIK_AC(\"INF04__;INF04@E=1,S=1,G=0,T=0,P=0:@R=A,S=1260,V={0}:R=C,S=1092,V={1}:R=D,S=1080,V={2}:R=E,S=1251,V={3}:R=F,S=1171,V=20 - temps partiel:R=F,S=1250,V={4}:R=G,S=1005,V={5}:R=H,S=1007,V={6}:\";$B$1;C$67;$A$105;C$66;$B$2;$B$3;$B$4)": 629,_x000D_
    "=RIK_AC(\"INF04__;INF04@E=1,S=1,G=0,T=0,P=0:@R=A,S=1260,V={0}:R=C,S=1092,V={1}:R=D,S=1080,V={2}:R=E,S=1251,V={3}:R=F,S=1171,V=10 - temps plein:R=F,S=1250,V={4}:R=G,S=1005,V={5}:R=H,S=1007,V={6}:\";$B$1;C$67;$A$102;C$66;$B$2;$B$3;$B$4)": 630,_x000D_
    "=RIK_AC(\"INF04__;INF04@E=1,S=7,G=0,T=0,P=0:@R=A,S=1260,V={0}:R=B,S=1092,V={1}:R=C,S=1080,V={2}:R=D,S=1251,V={3}:R=E,S=1250,V={4}:R=F,S=1005,V={5}:R=G,S=1007,V={6}:\";$B$1;C$67;$A$101;C$66;$B$2;$B$3;$B$4)": 631,_x000D_
    "=RIK_AC(\"INF04__;INF04@E=1,S=6,G=0,T=0,P=0:@R=A,S=1260,V={0}:R=B,S=1092,V={1}:R=C,S=1080,V={2}:R=D,S=1251,V={3}:R=E,S=1250,V={4}:R=F,S=1005,V={5}:R=G,S=1007,V={6}:\";$B$1;C$67;$A$100;C$66;$B$2;$B$3;$B$4)": 632,_x000D_
    "=RIK_AC(\"INF04__;INF04@E=1,S=1,G=0,T=0,P=0:@R=A,S=1260,V={0}:R=B,S=1092,V={1}:R=C,S=1080,V={2}:R=D,S=1251,V={3}:R=E,S=1250,V={4}:R=F,S=1005,V={5}:R=G,S=1007,V={6}:\";$B$1;C$67;$A$99;C$66;$B$2;$B$3;$B$4)": 633,_x000D_
    "=RIK_AC(\"INF04__;INF04@E=1,S=1,G=0,T=0,P=0:@R=A,S=1260,V={0}:R=C,S=1092,V={1}:R=D,S=1080,V={2}:R=E,S=1251,V={3}:R=F,S=1171,V=20 - temps partiel:R=F,S=1250,V={4}:R=G,S=1005,V={5}:R=H,S=1007,V={6}:\";$B$1;C$67;$A$91;C$66;$B$2;$B$3;$B$4)": 634,_x000D_
    "=RIK_AC(\"INF04__;INF04@E=1,S=1,G=0,T=0,P=0:@R=A,S=1260,V={0}:R=C,S=1092,V={1}:R=D,S=1080,V={2}:R=E,S=1251,V={3}:R=F,S=1171,V=10 - temps plein:R=F,S=1250,V={4}:R=G,S=1005,V={5}:R=H,S=1007,V={6}:\";$B$1;C$67;$A$88;C$66;$B$2;$B$3;$B$4)": 635,_x000D_
    "=RIK_AC(\"INF04__;INF04@E=1,S=7,G=0,T=0,P=0:@R=A,S=1260,V={0}:R=B,S=1092,V={1}:R=C,S=1080,V={2}:R=D,S=1251,V={3}:R=E,S=1250,V={4}:R=F,S=1005,V={5}:R=G,S=1007,V={6}:\";$B$1;C$67;$A$87;C$66;$B$2;$B$3;$B$4)": 636,_x000D_
    "=RIK_AC(\"INF04__;INF04@E=1,S=6,G=0,T=0,P=0:@R=A,S=1260,V={0}:R=B,S=1092,V={1}:R=C,S=1080,V={2}:R=D,S=1251,V={3}:R=E,S=1250,V={4}:R=F,S=1005,V={5}:R=G,S=1007,V={6}:\";$B$1;C$67;$A$86;C$66;$B$2;$B$3;$B$4)": 637,_x000D_
    "=RIK_AC(\"INF04__;INF04@E=1,S=1,G=0,T=0,P=0:@R=A,S=1260,V={0}:R=B,S=1092,V={1}:R=C,S=1080,V={2}:R=D,S=1251,V={3}:R=E,S=1250,V={4}:R=F,S=1005,V={5}:R=G,S=1007,V={6}:\";$B$1;C$67;$A$85;C$66;$B$2;$B$3;$B$4)": 638,_x000D_
    "=RIK_AC(\"INF04__;INF04@E=1,S=1,G=0,T=0,P=0:@R=A,S=1260,V={0}:R=C,S=1092,V={1}:R=D,S=1080,V={2}:R=E,S=1251,V={3}:R=F,S=1171,V=20 - temps partiel:R=F,S=1250,V={4}:R=G,S=1005,V={5}:R=H,S=1007,V={6}:\";$B$1;C$67;$A$77;C$66;$B$2;$B$3;$B$4)": 639,_x000D_
    "=RIK_AC(\"INF04__;INF04@E=1,S=1,G=0,T=0,P=0:@R=A,S=1260,V={0}:R=C,S=1092,V={1}:R=D,S=1080,V={2}:R=E,S=1251,V={3}:R=F,S=1171,V=10 - temps plein:R=F,S=1250,V={4}:R=G,S=1005,V={5}:R=H,S=1007,V={6}:\";$B$1;C$67;$A$74;C$66;$B$2;$B$3;$B$4)": 640,_x000D_
    "=RIK_AC(\"INF04__;INF04@E=1,S=7,G=0,T=0,P=0:@R=A,S=1260,V={0}:R=B,S=1092,V={1}:R=C,S=1080,V={2}:R=D,S=1251,V={3}:R=E,S=1250,V={4}:R=F,S=1005,V={5}:R=G,S=1007,V={6}:\";$B$1;C$67;$A$73;C$66;$B$2;$B$3;$B$4)": 641,_x000D_
    "=RIK_AC(\"INF04__;INF04@E=1,S=6,G=0,T=0,P=0:@R=A,S=1260,V={0}:R=B,S=1092,V={1}:R=C,S=1080,V={2}:R=D,S=1251,V={3}:R=E,S=1250,V={4}:R=F,S=1005,V={5}:R=G,S=1007,V={6}:\";$B$1;C$67;$A$72;C$66;$B$2;$B$3;$B$4)": 642,_x000D_
    "=RIK_AC(\"INF04__;INF04@E=1,S=1,G=0,T=0,P=0:@R=A,S=1260,V={0}:R=B,S=1092,V={1}:R=C,S=1080,V={2}:R=D,S=1251,V={3}:R=E,S=1250,V={4}:R=F,S=1005,V={5}:R=G,S=1007,V={6}:\";$B$1;C$67;$A$71;C$66;$B$2;$B$3;$B$4)": 643,_x000D_
    "=RIK_AC(\"INF04__;INF02@E=1,S=1022,G=0,T=0,P=0:@R=A,S=1257,V={0}:R=C,S=1016,V=CONSTANTES:R=D,S=1010,V=HORFORM:R=E,S=1092,V={1}:R=F,S=1080,V={2}:R=F,S=1137,V={3}:R=G,S=1005,V={4}:R=H,S=1007,V={5}:\";$B$1;E$149;$A$166;$B$2;$B$3;$B$4)": 644,_x000D_
    "=RIK_AC(\"INF04__;INF02@E=8,S=1114,G=0,T=0,P=0:@R=A,S=1257,V={0}:R=C,S=1016,V=CONSTANTES:R=D,S=1010,V=HORFORM:R=E,S=1092,V={1}:R=F,S=1080,V={2}:R=F,S=1137,V={3}:R=G,S=1005,V={4}:R=H,S=1007,V={5}:\";$B$1;E$149;$A$165;$B$2;$B$3;$B$4)": 645,_x000D_
    "=RIK_AC(\"INF04__;INF02@E=1,S=1022,G=0,T=0,P=0:@R=A,S=1257,V={0}:R=C,S=1016,V=CONSTANTES:R=D,S=1010,V=HORFORM:R=E,S=1092,V={1}:R=F,S=1080,V={2}:R=F,S=1137,V={3}:R=G,S=1005,V={4}:R=H,S=1007,V={5}:\";$B$1;E$149;$A$163;$B$2;$B$3;$B$4)": 646,_x000D_
    "=RIK_AC(\"INF04__;INF02@E=8,S=1114,G=0,T=0,P=0:@R=A,S=1257,V={0}:R=C,S=1016,V=CONSTANTES:R=D,S=1010,V=HORFORM:R=E,S=1092,V={1}:R=F,S=1080,V={2}:R=F,S=1137,V={3}:R=G,S=1005,V={4}:R=H,S=1007,V={5}:\";$B$1;E$149;$A$162;$B$2;$B$3;$B$4)": 647,_x000D_
    "=RIK_AC(\"INF04__;INF02@E=1,S=1022,G=0,T=0,P=0:@R=A,S=1257,V={0}:R=C,S=1016,V=CONSTANTES:R=D,S=1010,V=HORFORM:R=E,S=1092,V={1}:R=F,S=1080,V={2}:R=F,S=1137,V={3}:R=G,S=1005,V={4}:R=H,S=1007,V={5}:\";$B$1;E$149;$A$160;$B$2;$B$3;$B$4)": 648,_x000D_
    "=RIK_AC(\"INF04__;INF02@E=8,S=1114,G=0,T=0,P=0:@R=A,S=1257,V={0}:R=C,S=1016,V=CONSTANTES:R=D,S=1010,V=HORFORM:R=E,S=1092,V={1}:R=F,S=1080,V={2}:R=F,S=1137,V={3}:R=G,S=1005,V={4}:R=H,S=1007,V={5}:\";$B$1;E$149;$A$159;$B$2;$B$3;$B$4)": 649,_x000D_
    "=RIK_AC(\"INF04__;INF02@E=1,S=1022,G=0,T=0,P=0:@R=A,S=1257,V={0}:R=C,S=1016,V=CONSTANTES:R=D,S=1010,V=HORFORM:R=E,S=1092,V={1}:R=F,S=1080,V={2}:R=F,S=1137,V={3}:R=G,S=1005,V={4}:R=H,S=1007,V={5}:\";$B$1;E$149;$A$157;$B$2;$B$3;$B$4)": 650,_x000D_
    "=RIK_AC(\"INF04__;INF02@E=8,S=1114,G=0,T=0,P=0:@R=A,S=1257,V={0}:R=C,S=1016,V=CONSTANTES:R=D,S=1010,V=HORFORM:R=E,S=1092,V={1}:R=F,S=1080,V={2}:R=F,S=1137,V={3}:R=G,S=1005,V={4}:R=H,S=1007,V={5}:\";$B$1;E$149;$A$156;$B$2;$B$3;$B$4)": 651,_x000D_
    "=RIK_AC(\"INF04__;INF02@E=1,S=1022,G=0,T=0,P=0:@R=A,S=1257,V={0}:R=C,S=1016,V=CONSTANTES:R=D,S=1010,V=HORFORM:R=E,S=1092,V={1}:R=F,S=1080,V={2}:R=F,S=1137,V={3}:R=G,S=1005,V={4}:R=H,S=1007,V={5}:\";$B$1;E$149;$A$154;$B$2;$B$3;$B$4)": 652,_x000D_
    "=RIK_AC(\"INF04__;INF02@E=8,S=1114,G=0,T=0,P=0:@R=A,S=1257,V={0}:R=C,S=1016,V=CONSTANTES:R=D,S=1010,V=HORFORM:R=E,S=1092,V={1}:R=F,S=1080,V={2}:R=F,S=1137,V={3}:R=G,S=1005,V={4}:R=H,S=1007,V={5}:\";$B$1;E$149;$A$153;$B$2;$B$3;$B$4)": 653,_x000D_
    "=RIK_AC(\"INF04__;INF02@E=3,S=1022,G=0,T=0,P=0:@R=B,S=1257,V={0}:R=D,S=1016,V=CONSTANTES:R=E,S=1010,V=BRUT:R=F,S=1092,V={1}:R=G,S=1044,V={2}:R=H,S=1080,V={3}:R=I,S=1171,V=20 - temps partiel:R=H,S=1137,V={4}:R=I,S=1005,V={5}:R=J,S=\"&amp;\"1007,V={6}:\";$B$1;D$65;D$66;$A$121;$B$2;$B$3;$B$4)": 654,_x000D_
    "=RIK_AC(\"INF04__;INF02@E=1,S=1022,G=0,T=0,P=0:@R=A,S=1257,V={0}:R=B,S=1016,V=CONSTANTES:R=C,S=1010,V=TOTALHS,TOTALHC:R=D,S=1092,V={1}:R=E,S=1044,V={2}:R=F,S=1080,V={3}:R=G,S=1171,V=20 - temps partiel:R=H,S=1137,V={4}:R=I,S=1005,V\"&amp;\"={5}:R=J,S=1007,V={6}:\";$B$1;D$65;D$66;$A$120;$B$2;$B$3;$B$4)": 655,_x000D_
    "=RIK_AC(\"INF04__;INF02@E=3,S=1022,G=0,T=0,P=0:@R=A,S=1254,V=NON:R=B,S=1257,V={0}:R=D,S=1016,V=CONSTANTES:R=E,S=1010,V=BRUT:R=F,S=1092,V={1}:R=G,S=1044,V={2}:R=H,S=1080,V={3}:R=I,S=1171,V=10 - temps plein:R=I,S=1137,V={4}:R=J,S=10\"&amp;\"05,V={5}:R=K,S=1007,V={6}:\";$B$1;D$65;D$66;$A$118;$B$2;$B$3;$B$4)": 656,_x000D_
    "=RIK_AC(\"INF04__;INF02@E=1,S=1022,G=0,T=0,P=0:@R=A,S=1257,V={0}:R=C,S=1016,V=CONSTANTES:R=D,S=1010,V=TOTALHS,TOTALHC:R=E,S=1092,V={1}:R=F,S=1044,V={2}:R=G,S=1080,V={3}:R=H,S=1171,V=10 - temps plein:R=H,S=1137,V={4}:R=I,S=1005,V={\"&amp;\"5}:R=J,S=1007,V={6}:\";$B$1;D$65;D$66;$A$117;$B$2;$B$3;$B$4)": 657,_x000D_
    "=RIK_AC(\"INF04__;INF02@E=3,S=1022,G=0,T=0,P=0:@R=B,S=1257,V={0}:R=D,S=1016,V=CONSTANTES:R=E,S=1010,V=BRUT:R=F,S=1092,V={1}:R=G,S=1044,V={2}:R=H,S=1080,V={3}:R=I,S=1171,V=20 - temps partiel:R=H,S=1137,V={4}:R=I,S=1005,V={5}:R=J,S=\"&amp;\"1007,V={6}:\";$B$1;D$65;D$66;$A$107;$B$2;$B$3;$B$4)": 658,_x000D_
    "=RIK_AC(\"INF04__;INF02@E=1,S=1022,G=0,T=0,P=0:@R=A,S=1257,V={0}:R=B,S=1016,V=CONSTANTES:R=C,S=1010,V=TOTALHS,TOTALHC:R=D,S=1092,V={1}:R=E,S=1044,V={2}:R=F,S=1080,V={3}:R=G,S=1171,V=20 - temps partiel:R=H,S=1137,V={4}:R=I,S=1005,V\"&amp;\"={5}:R=J,S=1007,V={6}:\";$B$1;D$65;D$66;$A$106;$B$2;$B$3;$B$4)": 659,_x000D_
    "=RIK_AC(\"INF04__;INF02@E=3,S=1022,G=0,T=0,P=0:@R=A,S=1254,V=NON:R=B,S=1257,V={0}:R=D,S=1016,V=CONSTANTES:R=E,S=1010,V=BRUT:R=F,S=1092,V={1}:R=G,S=1044,V={2}:R=H,S=1080,V={3}:R=I,S=1171,V=10 - temps plein:R=I,S=1137,V={4}:R=J,S=10\"&amp;\"05,V={5}:R=K,S=1007,V={6}:\";$B$1;D$65;D$66;$A$104;$B$2;$B$3;$B$4)": 660,_x000D_
    "=RIK_AC(\"INF04__;INF02@E=1,S=1022,G=0,T=0,P=0:@R=A,S=1257,V={0}:R=C,S=1016,V=CONSTANTES:R=D,S=1010,V=TOTALHS,TOTALHC:R=E,S=1092,V={1}:R=F,S=1044,V={2}:R=G,S=1080,V={3}:R=H,S=1171,V=10 - temps plein:R=H,S=1137,V={4}:R=I,S=1005,V={\"&amp;\"5}:R=J,S=1007,V={6}:\";$B$1;D$65;D$66;$A$103;$B$2;$B$3;$B$4)": 661,_x000D_
    "=RIK_AC(\"INF04__;INF02@E=3,S=1022,G=0,T=0,P=0:@R=B,S=1257,V={0}:R=D,S=1016,V=CONSTANTES:R=E,S=1010,V=BRUT:R=F,S=1092,V={1}:R=G,S=1044,V={2}:R=H,S=1080,V={3}:R=I,S=1171,V=20 - temps partiel:R=H,S=1137,V={4}:R=I,S=1005,V={5}:R=J,S=\"&amp;\"1007,V={6}:\";$B$1;D$65;D$66;$A$93;$B$2;$B$3;$B$4)": 662,_x000D_
    "=RIK_AC(\"INF04__;INF02@E=1,S=1022,G=0,T=0,P=0:@R=A,S=1257,V={0}:R=B,S=1016,V=CONSTANTES:R=C,S=1010,V=TOTALHS,TOTALHC:R=D,S=1092,V={1}:R=E,S=1044,V={2}:R=F,S=1080,V={3}:R=G,S=1171,V=20 - temps partiel:R=H,S=1137,V={4}:R=I,S=1005,V\"&amp;\"={5}:R=J,S=1007,V={6}:\";$B$1;D$65;D$66;$A$92;$B$2;$B$3;$B$4)": 663,_x000D_
    "=RIK_AC(\"INF04__;INF02@E=3,S=1022,G=0,T=0,P=0:@R=A,S=1254,V=NON:R=B,S=1257,V={0}:R=D,S=1016,V=CONSTANTES:R=E,S=1010,V=BRUT:R=F,S=1092,V={1}:R=G,S=1044,V={2}:R=H,S=1080,V={3}:R=I,S=1171,V=10 - temps plein:R=I,S=1137,V={4}:R=J,S=10\"&amp;\"05,V={5}:R=K,S=1007,V={6}:\";$B$1;D$65;D$66;$A$90;$B$2;$B$3;$B$4)": 664,_x000D_
    "=RIK_AC(\"INF04__;INF02@E=1,S=1022,G=0,T=0,P=0:@R=A,S=1257,V={0}:R=C,S=1016,V=CONSTANTES:R=D,S=1010,V=TOTALHS,TOTALHC:R=E,S=1092,V={1}:R=F,S=1044,V={2}:R=G,S=1080,V={3}:R=H,S=1171,V=10 - temps plein:R=H,S=1137,V={4}:R=I,S=1005,V={\"&amp;\"5}:R=J,S=1007,V={6}:\";$B$1;D$65;D$66;$A$89;$B$2;$B$3;$B$4)": 665,_x000D_
    "=RIK_AC(\"INF04__;INF02@E=3,S=1022,G=0,T=0,P=0:@R=B,S=1257,V={0}:R=D,S=1016,V=CONSTANTES:R=E,S=1010,V=BRUT:R=F,S=1092,V={1}:R=G,S=1044,V={2}:R=H,S=1080,V={3}:R=I,S=1171,V=20 - temps partiel:R=H,S=1137,V={4}:R=I,S=1005,V={5}:R=J,S=\"&amp;\"1007,V={6}:\";$B$1;D$65;D$66;$A$79;$B$2;$B$3;$B$4)": 666,_x000D_
    "=RIK_AC(\"INF04__;INF02@E=1,S=1022,G=0,T=0,P=0:@R=A,S=1257,V={0}:R=B,S=1016,V=CONSTANTES:R=C,S=1010,V=TOTALHS,TOTALHC:R=D,S=1092,V={1}:R=E,S=1044,V={2}:R=F,S=1080,V={3}:R=G,S=1171,V=2</t>
  </si>
  <si>
    <t xml:space="preserve">0 - temps partiel:R=H,S=1137,V={4}:R=I,S=1005,V\"&amp;\"={5}:R=J,S=1007,V={6}:\";$B$1;D$65;D$66;$A$78;$B$2;$B$3;$B$4)": 667,_x000D_
    "=RIK_AC(\"INF04__;INF02@E=3,S=1022,G=0,T=0,P=0:@R=A,S=1254,V=NON:R=B,S=1257,V={0}:R=D,S=1016,V=CONSTANTES:R=E,S=1010,V=BRUT:R=F,S=1092,V={1}:R=G,S=1044,V={2}:R=H,S=1080,V={3}:R=I,S=1171,V=10 - temps plein:R=I,S=1137,V={4}:R=J,S=10\"&amp;\"05,V={5}:R=K,S=1007,V={6}:\";$B$1;D$65;D$66;$A$76;$B$2;$B$3;$B$4)": 668,_x000D_
    "=RIK_AC(\"INF04__;INF02@E=1,S=1022,G=0,T=0,P=0:@R=A,S=1257,V={0}:R=C,S=1016,V=CONSTANTES:R=D,S=1010,V=TOTALHS,TOTALHC:R=E,S=1092,V={1}:R=F,S=1044,V={2}:R=G,S=1080,V={3}:R=H,S=1171,V=10 - temps plein:R=H,S=1137,V={4}:R=I,S=1005,V={\"&amp;\"5}:R=J,S=1007,V={6}:\";$B$1;D$65;D$66;$A$75;$B$2;$B$3;$B$4)": 669,_x000D_
    "=RIK_AC(\"INF04__;INF02@E=3,S=1022,G=0,T=0,P=0:@R=B,S=1257,V={0}:R=D,S=1016,V=CONSTANTES:R=E,S=1010,V=BRUT:R=F,S=1092,V={1}:R=G,S=1044,V={2}:R=H,S=1080,V={3}:R=I,S=1171,V=20 - temps partiel:R=H,S=1137,V={4}:R=I,S=1005,V={5}:R=J,S=\"&amp;\"1007,V={6}:\";$B$1;E$65;E$66;$A$121;$B$2;$B$3;$B$4)": 670,_x000D_
    "=RIK_AC(\"INF04__;INF02@E=1,S=1022,G=0,T=0,P=0:@R=A,S=1257,V={0}:R=B,S=1016,V=CONSTANTES:R=C,S=1010,V=TOTALHS,TOTALHC:R=D,S=1092,V={1}:R=E,S=1044,V={2}:R=F,S=1080,V={3}:R=G,S=1171,V=20 - temps partiel:R=H,S=1137,V={4}:R=I,S=1005,V\"&amp;\"={5}:R=J,S=1007,V={6}:\";$B$1;E$65;E$66;$A$120;$B$2;$B$3;$B$4)": 671,_x000D_
    "=RIK_AC(\"INF04__;INF02@E=3,S=1022,G=0,T=0,P=0:@R=A,S=1254,V=NON:R=B,S=1257,V={0}:R=D,S=1016,V=CONSTANTES:R=E,S=1010,V=BRUT:R=F,S=1092,V={1}:R=G,S=1044,V={2}:R=H,S=1080,V={3}:R=I,S=1171,V=10 - temps plein:R=I,S=1137,V={4}:R=J,S=10\"&amp;\"05,V={5}:R=K,S=1007,V={6}:\";$B$1;E$65;E$66;$A$118;$B$2;$B$3;$B$4)": 672,_x000D_
    "=RIK_AC(\"INF04__;INF02@E=1,S=1022,G=0,T=0,P=0:@R=A,S=1257,V={0}:R=C,S=1016,V=CONSTANTES:R=D,S=1010,V=TOTALHS,TOTALHC:R=E,S=1092,V={1}:R=F,S=1044,V={2}:R=G,S=1080,V={3}:R=H,S=1171,V=10 - temps plein:R=H,S=1137,V={4}:R=I,S=1005,V={\"&amp;\"5}:R=J,S=1007,V={6}:\";$B$1;E$65;E$66;$A$117;$B$2;$B$3;$B$4)": 673,_x000D_
    "=RIK_AC(\"INF04__;INF02@E=3,S=1022,G=0,T=0,P=0:@R=B,S=1257,V={0}:R=D,S=1016,V=CONSTANTES:R=E,S=1010,V=BRUT:R=F,S=1092,V={1}:R=G,S=1044,V={2}:R=H,S=1080,V={3}:R=I,S=1171,V=20 - temps partiel:R=H,S=1137,V={4}:R=I,S=1005,V={5}:R=J,S=\"&amp;\"1007,V={6}:\";$B$1;E$65;E$66;$A$107;$B$2;$B$3;$B$4)": 674,_x000D_
    "=RIK_AC(\"INF04__;INF02@E=1,S=1022,G=0,T=0,P=0:@R=A,S=1257,V={0}:R=B,S=1016,V=CONSTANTES:R=C,S=1010,V=TOTALHS,TOTALHC:R=D,S=1092,V={1}:R=E,S=1044,V={2}:R=F,S=1080,V={3}:R=G,S=1171,V=20 - temps partiel:R=H,S=1137,V={4}:R=I,S=1005,V\"&amp;\"={5}:R=J,S=1007,V={6}:\";$B$1;E$65;E$66;$A$106;$B$2;$B$3;$B$4)": 675,_x000D_
    "=RIK_AC(\"INF04__;INF02@E=3,S=1022,G=0,T=0,P=0:@R=A,S=1254,V=NON:R=B,S=1257,V={0}:R=D,S=1016,V=CONSTANTES:R=E,S=1010,V=BRUT:R=F,S=1092,V={1}:R=G,S=1044,V={2}:R=H,S=1080,V={3}:R=I,S=1171,V=10 - temps plein:R=I,S=1137,V={4}:R=J,S=10\"&amp;\"05,V={5}:R=K,S=1007,V={6}:\";$B$1;E$65;E$66;$A$104;$B$2;$B$3;$B$4)": 676,_x000D_
    "=RIK_AC(\"INF04__;INF02@E=1,S=1022,G=0,T=0,P=0:@R=A,S=1257,V={0}:R=C,S=1016,V=CONSTANTES:R=D,S=1010,V=TOTALHS,TOTALHC:R=E,S=1092,V={1}:R=F,S=1044,V={2}:R=G,S=1080,V={3}:R=H,S=1171,V=10 - temps plein:R=H,S=1137,V={4}:R=I,S=1005,V={\"&amp;\"5}:R=J,S=1007,V={6}:\";$B$1;E$65;E$66;$A$103;$B$2;$B$3;$B$4)": 677,_x000D_
    "=RIK_AC(\"INF04__;INF02@E=3,S=1022,G=0,T=0,P=0:@R=B,S=1257,V={0}:R=D,S=1016,V=CONSTANTES:R=E,S=1010,V=BRUT:R=F,S=1092,V={1}:R=G,S=1044,V={2}:R=H,S=1080,V={3}:R=I,S=1171,V=20 - temps partiel:R=H,S=1137,V={4}:R=I,S=1005,V={5}:R=J,S=\"&amp;\"1007,V={6}:\";$B$1;E$65;E$66;$A$93;$B$2;$B$3;$B$4)": 678,_x000D_
    "=RIK_AC(\"INF04__;INF02@E=1,S=1022,G=0,T=0,P=0:@R=A,S=1257,V={0}:R=B,S=1016,V=CONSTANTES:R=C,S=1010,V=TOTALHS,TOTALHC:R=D,S=1092,V={1}:R=E,S=1044,V={2}:R=F,S=1080,V={3}:R=G,S=1171,V=20 - temps partiel:R=H,S=1137,V={4}:R=I,S=1005,V\"&amp;\"={5}:R=J,S=1007,V={6}:\";$B$1;E$65;E$66;$A$92;$B$2;$B$3;$B$4)": 679,_x000D_
    "=RIK_AC(\"INF04__;INF02@E=3,S=1022,G=0,T=0,P=0:@R=A,S=1254,V=NON:R=B,S=1257,V={0}:R=D,S=1016,V=CONSTANTES:R=E,S=1010,V=BRUT:R=F,S=1092,V={1}:R=G,S=1044,V={2}:R=H,S=1080,V={3}:R=I,S=1171,V=10 - temps plein:R=I,S=1137,V={4}:R=J,S=10\"&amp;\"05,V={5}:R=K,S=1007,V={6}:\";$B$1;E$65;E$66;$A$90;$B$2;$B$3;$B$4)": 680,_x000D_
    "=RIK_AC(\"INF04__;INF02@E=1,S=1022,G=0,T=0,P=0:@R=A,S=1257,V={0}:R=C,S=1016,V=CONSTANTES:R=D,S=1010,V=TOTALHS,TOTALHC:R=E,S=1092,V={1}:R=F,S=1044,V={2}:R=G,S=1080,V={3}:R=H,S=1171,V=10 - temps plein:R=H,S=1137,V={4}:R=I,S=1005,V={\"&amp;\"5}:R=J,S=1007,V={6}:\";$B$1;E$65;E$66;$A$89;$B$2;$B$3;$B$4)": 681,_x000D_
    "=RIK_AC(\"INF04__;INF02@E=3,S=1022,G=0,T=0,P=0:@R=B,S=1257,V={0}:R=D,S=1016,V=CONSTANTES:R=E,S=1010,V=BRUT:R=F,S=1092,V={1}:R=G,S=1044,V={2}:R=H,S=1080,V={3}:R=I,S=1171,V=20 - temps partiel:R=H,S=1137,V={4}:R=I,S=1005,V={5}:R=J,S=\"&amp;\"1007,V={6}:\";$B$1;E$65;E$66;$A$79;$B$2;$B$3;$B$4)": 682,_x000D_
    "=RIK_AC(\"INF04__;INF02@E=1,S=1022,G=0,T=0,P=0:@R=A,S=1257,V={0}:R=B,S=1016,V=CONSTANTES:R=C,S=1010,V=TOTALHS,TOTALHC:R=D,S=1092,V={1}:R=E,S=1044,V={2}:R=F,S=1080,V={3}:R=G,S=1171,V=20 - temps partiel:R=H,S=1137,V={4}:R=I,S=1005,V\"&amp;\"={5}:R=J,S=1007,V={6}:\";$B$1;E$65;E$66;$A$78;$B$2;$B$3;$B$4)": 683,_x000D_
    "=RIK_AC(\"INF04__;INF02@E=3,S=1022,G=0,T=0,P=0:@R=A,S=1254,V=NON:R=B,S=1257,V={0}:R=D,S=1016,V=CONSTANTES:R=E,S=1010,V=BRUT:R=F,S=1092,V={1}:R=G,S=1044,V={2}:R=H,S=1080,V={3}:R=I,S=1171,V=10 - temps plein:R=I,S=1137,V={4}:R=J,S=10\"&amp;\"05,V={5}:R=K,S=1007,V={6}:\";$B$1;E$65;E$66;$A$76;$B$2;$B$3;$B$4)": 684,_x000D_
    "=RIK_AC(\"INF04__;INF02@E=1,S=1022,G=0,T=0,P=0:@R=A,S=1257,V={0}:R=C,S=1016,V=CONSTANTES:R=D,S=1010,V=TOTALHS,TOTALHC:R=E,S=1092,V={1}:R=F,S=1044,V={2}:R=G,S=1080,V={3}:R=H,S=1171,V=10 - temps plein:R=H,S=1137,V={4}:R=I,S=1005,V={\"&amp;\"5}:R=J,S=1007,V={6}:\";$B$1;E$65;E$66;$A$75;$B$2;$B$3;$B$4)": 685,_x000D_
    "=RIK_AC(\"INF04__;INF04@E=1,S=1,G=0,T=0,P=0:@R=A,S=1260,V={0}:R=C,S=1092,V={1}:R=D,S=1080,V={2}:R=E,S=1251,V={3}:R=F,S=1204,V={4}:R=F,S=1250,V={5}:R=G,S=1005,V={6}:R=H,S=1007,V={7}:\";$B$1;D$67;$A$130;D$66;$A$130;$B$2;$B$3;$B$4)": 686,_x000D_
    "=RIK_AC(\"INF04__;INF04@E=1,S=1,G=0,T=0,P=0:@R=A,S=1260,V={0}:R=C,S=1092,V={1}:R=D,S=1080,V={2}:R=E,S=1251,V={3}:R=F,S=1171,V=20 - temps partiel:R=F,S=1250,V={4}:R=G,S=1005,V={5}:R=H,S=1007,V={6}:\";$B$1;D$67;$A$119;D$66;$B$2;$B$3;$B$4)": 687,_x000D_
    "=RIK_AC(\"INF04__;INF04@E=1,S=1,G=0,T=0,P=0:@R=A,S=1260,V={0}:R=C,S=1092,V={1}:R=D,S=1080,V={2}:R=E,S=1251,V={3}:R=F,S=1171,V=10 - temps plein:R=F,S=1250,V={4}:R=G,S=1005,V={5}:R=H,S=1007,V={6}:\";$B$1;D$67;$A$116;D$66;$B$2;$B$3;$B$4)": 688,_x000D_
    "=RIK_AC(\"INF04__;INF04@E=1,S=7,G=0,T=0,P=0:@R=A,S=1260,V={0}:R=B,S=1092,V={1}:R=C,S=1080,V={2}:R=D,S=1251,V={3}:R=E,S=1250,V={4}:R=F,S=1005,V={5}:R=G,S=1007,V={6}:\";$B$1;D$67;$A$115;D$66;$B$2;$B$3;$B$4)": 689,_x000D_
    "=RIK_AC(\"INF04__;INF04@E=1,S=6,G=0,T=0,P=0:@R=A,S=1260,V={0}:R=B,S=1092,V={1}:R=C,S=1080,V={2}:R=D,S=1251,V={3}:R=E,S=1250,V={4}:R=F,S=1005,V={5}:R=G,S=1007,V={6}:\";$B$1;D$67;$A$114;D$66;$B$2;$B$3;$B$4)": 690,_x000D_
    "=RIK_AC(\"INF04__;INF04@E=1,S=1,G=0,T=0,P=0:@R=A,S=1260,V={0}:R=C,S=1092,V={1}:R=D,S=1080,V={2}:R=E,S=1251,V={3}:R=E,S=1250,V={4}:R=F,S=1005,V={5}:R=G,S=1007,V={6}:\";$B$1;D$67;$A$113;D$66;$B$2;$B$3;$B$4)": 691,_x000D_
    "=RIK_AC(\"INF04__;INF04@E=1,S=1,G=0,T=0,P=0:@R=A,S=1260,V={0}:R=C,S=1092,V={1}:R=D,S=1080,V={2}:R=E,S=1251,V={3}:R=F,S=1171,V=20 - temps partiel:R=F,S=1250,V={4}:R=G,S=1005,V={5}:R=H,S=1007,V={6}:\";$B$1;D$67;$A$105;D$66;$B$2;$B$3;$B$4)": 692,_x000D_
    "=RIK_AC(\"INF04__;INF04@E=1,S=1,G=0,T=0,P=0:@R=A,S=1260,V={0}:R=C,S=1092,V={1}:R=D,S=1080,V={2}:R=E,S=1251,V={3}:R=F,S=1171,V=10 - temps plein:R=F,S=1250,V={4}:R=G,S=1005,V={5}:R=H,S=1007,V={6}:\";$B$1;D$67;$A$102;D$66;$B$2;$B$3;$B$4)": 693,_x000D_
    "=RIK_AC(\"INF04__;INF04@E=1,S=7,G=0,T=0,P=0:@R=A,S=1260,V={0}:R=B,S=1092,V={1}:R=C,S=1080,V={2}:R=D,S=1251,V={3}:R=E,S=1250,V={4}:R=F,S=1005,V={5}:R=G,S=1007,V={6}:\";$B$1;D$67;$A$101;D$66;$B$2;$B$3;$B$4)": 694,_x000D_
    "=RIK_AC(\"INF04__;INF04@E=1,S=6,G=0,T=0,P=0:@R=A,S=1260,V={0}:R=B,S=1092,V={1}:R=C,S=1080,V={2}:R=D,S=1251,V={3}:R=E,S=1250,V={4}:R=F,S=1005,V={5}:R=G,S=1007,V={6}:\";$B$1;D$67;$A$100;D$66;$B$2;$B$3;$B$4)": 695,_x000D_
    "=RIK_AC(\"INF04__;INF04@E=1,S=1,G=0,T=0,P=0:@R=A,S=1260,V={0}:R=C,S=1092,V={1}:R=D,S=1080,V={2}:R=E,S=1251,V={3}:R=E,S=1250,V={4}:R=F,S=1005,V={5}:R=G,S=1007,V={6}:\";$B$1;D$67;$A$99;D$66;$B$2;$B$3;$B$4)": 696,_x000D_
    "=RIK_AC(\"INF04__;INF04@E=1,S=1,G=0,T=0,P=0:@R=A,S=1260,V={0}:R=C,S=1092,V={1}:R=D,S=1080,V={2}:R=E,S=1251,V={3}:R=F,S=1171,V=20 - temps partiel:R=F,S=1250,V={4}:R=G,S=1005,V={5}:R=H,S=1007,V={6}:\";$B$1;D$67;$A$91;D$66;$B$2;$B$3;$B$4)": 697,_x000D_
    "=RIK_AC(\"INF04__;INF04@E=1,S=1,G=0,T=0,P=0:@R=A,S=1260,V={0}:R=C,S=1092,V={1}:R=D,S=1080,V={2}:R=E,S=1251,V={3}:R=F,S=1171,V=10 - temps plein:R=F,S=1250,V={4}:R=G,S=1005,V={5}:R=H,S=1007,V={6}:\";$B$1;D$67;$A$88;D$66;$B$2;$B$3;$B$4)": 698,_x000D_
    "=RIK_AC(\"INF04__;INF04@E=1,S=7,G=0,T=0,P=0:@R=A,S=1260,V={0}:R=B,S=1092,V={1}:R=C,S=1080,V={2}:R=D,S=1251,V={3}:R=E,S=1250,V={4}:R=F,S=1005,V={5}:R=G,S=1007,V={6}:\";$B$1;D$67;$A$87;D$66;$B$2;$B$3;$B$4)": 699,_x000D_
    "=RIK_AC(\"INF04__;INF04@E=1,S=6,G=0,T=0,P=0:@R=A,S=1260,V={0}:R=B,S=1092,V={1}:R=C,S=1080,V={2}:R=D,S=1251,V={3}:R=E,S=1250,V={4}:R=F,S=1005,V={5}:R=G,S=1007,V={6}:\";$B$1;D$67;$A$86;D$66;$B$2;$B$3;$B$4)": 700,_x000D_
    "=RIK_AC(\"INF04__;INF04@E=1,S=1,G=0,T=0,P=0:@R=A,S=1260,V={0}:R=C,S=1092,V={1}:R=D,S=1080,V={2}:R=E,S=1251,V={3}:R=E,S=1250,V={4}:R=F,S=1005,V={5}:R=G,S=1007,V={6}:\";$B$1;D$67;$A$85;D$66;$B$2;$B$3;$B$4)": 701,_x000D_
    "=RIK_AC(\"INF04__;INF04@E=1,S=1,G=0,T=0,P=0:@R=A,S=1260,V={0}:R=C,S=1092,V={1}:R=D,S=1080,V={2}:R=E,S=1251,V={3}:R=F,S=1171,V=20 - temps partiel:R=F,S=1250,V={4}:R=G,S=1005,V={5}:R=H,S=1007,V={6}:\";$B$1;D$67;$A$77;D$66;$B$2;$B$3;$B$4)": 702,_x000D_
    "=RIK_AC(\"INF04__;INF04@E=1,S=1,G=0,T=0,P=0:@R=A,S=1260,V={0}:R=C,S=1092,V={1}:R=D,S=1080,V={2}:R=E,S=1251,V={3}:R=F,S=1171,V=10 - temps plein:R=F,S=1250,V={4}:R=G,S=1005,V={5}:R=H,S=1007,V={6}:\";$B$1;D$67;$A$74;D$66;$B$2;$B$3;$B$4)": 703,_x000D_
    "=RIK_AC(\"INF04__;INF04@E=1,S=7,G=0,T=0,P=0:@R=A,S=1260,V={0}:R=B,S=1092,V={1}:R=C,S=1080,V={2}:R=D,S=1251,V={3}:R=E,S=1250,V={4}:R=F,S=1005,V={5}:R=G,S=1007,V={6}:\";$B$1;D$67;$A$73;D$66;$B$2;$B$3;$B$4)": 704,_x000D_
    "=RIK_AC(\"INF04__;INF04@E=1,S=6,G=0,T=0,P=0:@R=A,S=1260,V={0}:R=B,S=1092,V={1}:R=C,S=1080,V={2}:R=D,S=1251,V={3}:R=E,S=1250,V={4}:R=F,S=1005,V={5}:R=G,S=1007,V={6}:\";$B$1;D$67;$A$72;D$66;$B$2;$B$3;$B$4)": 705,_x000D_
    "=RIK_AC(\"INF04__;INF04@E=1,S=1,G=0,T=0,P=0:@R=A,S=1260,V={0}:R=C,S=1092,V={1}:R=D,S=1080,V={2}:R=E,S=1251,V={3}:R=E,S=1250,V={4}:R=F,S=1005,V={5}:R=G,S=1007,V={6}:\";$B$1;D$67;$A$71;D$66;$B$2;$B$3;$B$4)": 706,_x000D_
    "=RIK_AC(\"INF04__;INF02@E=1,S=1022,G=0,T=0,P=0:@R=A,S=1257,V={0}:R=C,S=1016,V=CONSTANTES:R=D,S=1010,V=HORFORM:R=E,S=1092,V={1}:R=F,S=1080,V={2}:R=F,S=1137,V={3}:R=G,S=1005,V={4}:R=H,S=1007,V={5}:\";$B$1;C$149;$A$166;$B$2;$B$3;$B$4)": 707,_x000D_
    "=RIK_AC(\"INF04__;INF02@E=8,S=1114,G=0,T=0,P=0:@R=A,S=1257,V={0}:R=C,S=1016,V=CONSTANTES:R=D,S=1010,V=HORFORM:R=E,S=1092,V={1}:R=F,S=1080,V={2}:R=F,S=1137,V={3}:R=G,S=1005,V={4}:R=H,S=1007,V={5}:\";$B$1;C$149;$A$165;$B$2;$B$3;$B$4)": 708,_x000D_
    "=RIK_AC(\"INF04__;INF02@E=1,S=1022,G=0,T=0,P=0:@R=A,S=1257,V={0}:R=C,S=1016,V=CONSTANTES:R=D,S=1010,V=HORFORM:R=E,S=1092,V={1}:R=F,S=1080,V={2}:R=F,S=1137,V={3}:R=G,S=1005,V={4}:R=H,S=1007,V={5}:\";$B$1;C$149;$A$163;$B$2;$B$3;$B$4)": 709,_x000D_
    "=RIK_AC(\"INF04__;INF02@E=8,S=1114,G=0,T=0,P=0:@R=A,S=1257,V={0}:R=C,S=1016,V=CONSTANTES:R=D,S=1010,V=HORFORM:R=E,S=1092,V={1}:R=F,S=1080,V={2}:R=F,S=1137,V={3}:R=G,S=1005,V={4}:R=H,S=1007,V={5}:\";$B$1;C$149;$A$162;$B$2;$B$3;$B$4)": 710,_x000D_
    "=RIK_AC(\"INF04__;INF02@E=1,S=1022,G=0,T=0,P=0:@R=A,S=1257,V={0}:R=C,S=1016,V=CONSTANTES:R=D,S=1010,V=HORFORM:R=E,S=1092,V={1}:R=F,S=1080,V={2}:R=F,S=1137,V={3}:R=G,S=1005,V={4}:R=H,S=1007,V={5}:\";$B$1;C$149;$A$160;$B$2;$B$3;$B$4)": 711,_x000D_
    "=RIK_AC(\"INF04__;INF02@E=8,S=1114,G=0,T=0,P=0:@R=A,S=1257,V={0}:R=C,S=1016,V=CONSTANTES:R=D,S=1010,V=HORFORM:R=E,S=1092,V={1}:R=F,S=1080,V={2}:R=F,S=1137,V={3}:R=G,S=1005,V={4}:R=H,S=1007,V={5}:\";$B$1;C$149;$A$159;$B$2;$B$3;$B$4)": 712,_x000D_
    "=RIK_AC(\"INF04__;INF02@E=1,S=1022,G=0,T=0,P=0:@R=A,S=1257,V={0}:R=C,S=1016,V=CONSTANTES:R=D,S=1010,V=HORFORM:R=E,S=1092,V={1}:R=F,S=1080,V={2}:R=F,S=1137,V={3}:R=G,S=1005,V={4}:R=H,S=1007,V={5}:\";$B$1;C$149;$A$157;$B$2;$B$3;$B$4)": 713,_x000D_
    "=RIK_AC(\"INF04__;INF02@E=8,S=1114,G=0,T=0,P=0:@R=A,S=1257,V={0}:R=C,S=1016,V=CONSTANTES:R=D,S=1010,V=HORFORM:R=E,S=1092,V={1}:R=F,S=1080,V={2}:R=F,S=1137,V={3}:R=G,S=1005,V={4}:R=H,S=1007,V={5}:\";$B$1;C$149;$A$156;$B$2;$B$3;$B$4)": 714,_x000D_
    "=RIK_AC(\"INF04__;INF02@E=1,S=1022,G=0,T=0,P=0:@R=A,S=1257,V={0}:R=C,S=1016,V=CONSTANTES:R=D,S=1010,V=HORFORM:R=E,S=1092,V={1}:R=F,S=1080,V={2}:R=F,S=1137,V={3}:R=G,S=1005,V={4}:R=H,S=1007,V={5}:\";$B$1;C$149;$A$154;$B$2;$B$3;$B$4)": 715,_x000D_
    "=RIK_AC(\"INF04__;INF02@E=8,S=1114,G=0,T=0,P=0:@R=A,S=1257,V={0}:R=C,S=1016,V=CONSTANTES:R=D,S=1010,V=HORFORM:R=E,S=1092,V={1}:R=F,S=1080,V={2}:R=F,S=1137,V={3}:R=G,S=1005,V={4}:R=H,S=1007,V={5}:\";$B$1;C$149;$A$153;$B$2;$B$3;$B$4)": 716,_x000D_
    "=RIK_AC(\"INF04__;INF02@E=3,S=1022,G=0,T=0,P=0:@R=B,S=1257,V={0}:R=D,S=1016,V=CONSTANTES:R=E,S=1010,V=BRUT:R=F,S=1092,V={1}:R=G,S=1044,V={2}:R=H,S=1080,V={3}:R=I,S=1171,V=20 - temps partiel:R=H,S=1137,V={4}:R=I,S=1005,V={5}:R=J,S=\"&amp;\"1007,V={6}:\";$B$1;F$65;F$66;$A$121;$B$2;$B$3;$B$4)": 717,_x000D_
    "=RIK_AC(\"INF04__;INF02@E=1,S=1022,G=0,T=0,P=0:@R=A,S=1257,V={0}:R=B,S=1016,V=CONSTANTES:R=C,S=1010,V=TOTALHS,TOTALHC:R=D,S=1092,V={1}:R=E,S=1044,V={2}:R=F,S=1080,V={3}:R=G,S=1171,V=20 - temps partiel:R=H,S=1137,V={4}:R=I,S=1005,V\"&amp;\"={5}:R=J,S=1007,V={6}:\";$B$1;F$65;F$66;$A$120;$B$2;$B$3;$B$4)": 718,_x000D_
    "=RIK_AC(\"INF04__;INF02@E=3,S=1022,G=0,T=0,P=0:@R=A,S=1254,V=NON:R=B,S=1257,V={0}:R=D,S=1016,V=CONSTANTES:R=E,S=1010,V=BRUT:R=F,S=1092,V={1}:R=G,S=1044,V={2}:R=H,S=1080,V={3}:R=I,S=1171,V=10 - temps plein:R=I,S=1137,V={4}:R=J,S=10\"&amp;\"05,V={5}:R=K,S=1007,V={6}:\";$B$1;F$65;F$66;$A$118;$B$2;$B$3;$B$4)": 719,_x000D_
    "=RIK_AC(\"INF04__;INF02@E=1,S=1022,G=0,T=0,P=0:@R=A,S=1257,V={0}:R=C,S=1016,V=CONSTANTES:R=D,S=1010,V=TOTALHS,TOTALHC:R=E,S=1092,V={1}:R=F,S=1044,V={2}:R=G,S=1080,V={3}:R=H,S=1171,V=10 - temps plein:R=H,S=1137,V={4}:R=I,S=1005,V={\"&amp;\"5}:R=J,S=1007,V={6}:\";$B$1;F$65;F$66;$A$117;$B$2;$B$3;$B$4)": 720,_x000D_
    "=RIK_AC(\"INF04__;INF02@E=3,S=1022,G=0,T=0,P=0:@R=B,S=1257,V={0}:R=D,S=1016,V=CONSTANTES:R=E,S=1010,V=BRUT:R=F,S=1092,V={1}:R=G,S=1044,V={2}:R=H,S=1080,V={3}:R=I,S=1171,V=20 - temps partiel:R=H,S=1137,V={4}:R=I,S=1005,V={5}:R=J,S=\"&amp;\"1007,V={6}:\";$B$1;F$65;F$66;$A$107;$B$2;$B$3;$B$4)": 721,_x000D_
    "=RIK_AC(\"INF04__;INF02@E=1,S=1022,G=0,T=0,P=0:@R=A,S=1257,V={0}:R=B,S=1016,V=CONSTANTES:R=C,S=1010,V=TOTALHS,TOTALHC:R=D,S=1092,V={1}:R=E,S=1044,V={2}:R=F,S=1080,V={3}:R=G,S=1171,V=20 - temps partiel:R=H,S=1137,V={4}:R=I,S=1005,V\"&amp;\"={5}:R=J,S=1007,V={6}:\";$B$1;F$65;F$66;$A$106;$B$2;$B$3;$B$4)": 722,_x000D_
    "=RIK_AC(\"INF04__;INF02@E=3,S=1022,G=0,T=0,P=0:@R=A,S=1254,V=NON:R=B,S=1257,V={0}:R=D,S=1016,V=CONSTANTES:R=E,S=1010,V=BRUT:R=F,S=1092,V={1}:R=G,S=1044,V={2}:R=H,S=1080,V={3}:R=I,S=1171,V=10 - temps plein:R=I,S=1137,V={4}:R=J,S=10\"&amp;\"05,V={5}:R=K,S=1007,V={6}:\";$B$1;F$65;F$66;$A$104;$B$2;$B$3;$B$4)": 723,_x000D_
    "=RIK_AC(\"INF04__;INF02@E=1,S=1022,G=0,T=0,P=0:@R=A,S=1257,V={0}:R=C,S=1016,V=CONSTANTES:R=D,S=1010,V=TOTALHS,TOTALHC:R=E,S=1092,V={1}:R=F,S=1044,V={2}:R=G,S=1080,V={3}:R=H,S=1171,V=10 - temps plein:R=H,S=1137,V={4}:R=I,S=1005,V={\"&amp;\"5}:R=J,S=1007,V={6}:\";$B$1;F$65;F$66;$A$103;$B$2;$B$3;$B$4)": 724,_x000D_
    "=RIK_AC(\"INF04__;INF02@E=3,S=1022,G=0,T=0,P=0:@R=B,S=1257,V={0}:R=D,S=1016,V=CONSTANTES:R=E,S=1010,V=BRUT:R=F,S=1092,V={1}:R=G,S=1044,V={2}:R=H,S=1080,V={3}:R=I,S=1171,V=20 - temps partiel:R=H,S=1137,V={4}:R=I,S=1005,V={5}:R=J,S=\"&amp;\"1007,V={6}:\";$B$1;F$65;F$66;$A$93;$B$2;$B$3;$B$4)": 725,_x000D_
    "=RIK_AC(\"INF04__;INF02@E=1,S=1022,G=0,T=0,P=0:@R=A,S=1257,V={0}:R=B,S=1016,V=CONSTANTES:R=C,S=1010,V=TOTALHS,TOTALHC:R=D,S=1092,V={1}:R=E,S=1044,V={2}:R=F,S=1080,V={3}:R=G,S=1171,V=20 - temps partiel:R=H,S=1137,V={4}:R=I,S=1005,V\"&amp;\"={5}:R=J,S=1007,V={6}:\";$B$1;F$65;F$66;$A$92;$B$2;$B$3;$B$4)": 726,_x000D_
    "=RIK_AC(\"INF04__;INF02@E=3,S=1022,G=0,T=0,P=0:@R=A,S=1254,V=NON:R=B,S=1257,V={0}:R=D,S=1016,V=CONSTANTES:R=E,S=1010,V=BRUT:R=F,S=1092,V={1}:R=G,S=1044,V={2}:R=H,S=1080,V={3}:R=I,S=1171,V=10 - temps plein:R=I,S=1137,V={4}:R=J,S=10\"&amp;\"05,V={5}:R=K,S=1007,V={6}:\";$B$1;F$65;F$66;$A$90;$B$2;$B$3;$B$4)": 727,_x000D_
    "=RIK_AC(\"INF04__;INF02@E=1,S=1022,G=0,T=0,P=0:@R=A,S=1257,V={0}:R=C,S=1016,V=CONSTANTES:R=D,S=1010,V=TOTALHS,TOTALHC:R=E,S=1092,V={1}:R=F,S=1044,V={2}:R=G,S=1080,V={3}:R=H,S=1171,V=10 - temps plein:R=H,S=1137,V={4}:R=I,S=1005,V={\"&amp;\"5}:R=J,S=1007,V={6}:\";$B$1;F$65;F$66;$A$89;$B$2;$B$3;$B$4)": 728,_x000D_
    "=RIK_AC(\"INF04__;INF02@E=3,S=1022,G=0,T=0,P=0:@R=B,S=1257,V={0}:R=D,S=1016,V=CONSTANTES:R=E,S=1010,V=BRUT:R=F,S=1092,V={1}:R=G,S=1044,V={2}:R=H,S=1080,V={3}:R=I,S=1171,V=20 - temps partiel:R=H,S=1137,V={4}:R=I,S=1005,V={5}:R=J,S=\"&amp;\"1007,V={6}:\";$B$1;F$65;F$66;$A$79;$B$2;$B$3;$B$4)": 729,_x000D_
    "=RIK_AC(\"INF04__;INF02@E=1,S=1022,G=0,T=0,P=0:@R=A,S=1257,V={0}:R=B,S=1016,V=CONSTANTES:R=C,S=1010,V=TOTALHS,TOTALHC:R=D,S=1092,V={1}:R=E,S=1044,V={2}:R=F,S=1080,V={3}:R=G,S=1171,V=20 - temps partiel:R=H,S=1137,V={4}:R=I,S=1005,V\"&amp;\"={5}:R=J,S=1007,V={6}:\";$B$1;F$65;F$66;$A$78;$B$2;$B$3;$B$4)": 730,_x000D_
    "=RIK_AC(\"INF04__;INF02@E=3,S=1022,G=0,T=0,P=0:@R=A,S=1254,V=NON:R=B,S=1257,V={0}:R=D,S=1016,V=CONSTANTES:R=E,S=1010,V=BRUT:R=F,S=1092,V={1}:R=G,S=1044,V={2}:R=H,S=1080,V={3}:R=I,S=1171,V=10 - temps plein:R=I,S=1137,V={4}:R=J,S=10\"&amp;\"05,V={5}:R=K,S=1007,V={6}:\";$B$1;F$65;F$66;$A$76;$B$2;$B$3;$B$4)": 731,_x000D_
    "=RIK_AC(\"INF04__;INF02@E=1,S=1022,G=0,T=0,P=0:@R=A,S=1257,V={0}:R=C,S=1016,V=CONSTANTES:R=D,S=1010,V=TOTALHS,TOTALHC:R=E,S=1092,V={1}:R=F,S=1044,V={2}:R=G,S=1080,V={3}:R=H,S=1171,V=10 - temps plein:R=H,S=1137,V={4}:R=I,S=1005,V={\"&amp;\"5}:R=J,S=1007,V={6}:\";$B$1;F$65;F$66;$A$75;$B$2;$B$3;$B$4)": 732,_x000D_
    "=RIK_AC(\"INF04__;INF04@E=1,S=1,G=0,T=0,P=0:@R=A,S=1260,V={0}:R=C,S=1092,V={1}:R=D,S=1080,V={2}:R=D,S=1250,V={3}:R=E,S=1005,V={4}:R=F,S=1007,V={5}:\";$B$1;C$134;$A$137;$B$2;$B$3;$B$4)": 733,_x000D_
    "=RIK_AC(\"INF04__;INF04@E=1,S=1,G=0,T=0,P=0:@R=A,S=1260,V={0}:R=C,S=1092,V={1}:R=D,S=1080,V={2}:R=E,S=1251,V={3}:R=F,S=1171,V=20 - temps partiel:R=F,S=1250,V={4}:R=G,S=1005,V={5}:R=H,S=1007,V={6}:\";$B$1;F$67;$A$119;F$66;$B$2;$B$3;$B$4)": 734,_x000D_
    "=RIK_AC(\"INF04__;INF04@E=1,S=1,G=0,T=0,P=0:@R=A,S=1260,V={0}:R=C,S=1092,V={1}:R=D,S=1080,V={2}:R=E,S=1251,V={3}:R=F,S=1171,V=10 - temps plein:R=F,S=1250,V={4}:R=G,S=1005,V={5}:R=H,S=1007,V={6}:\";$B$1;F$67;$A$116;F$66;$B$2;$B$3;$B$4)": 735,_x000D_
    "=RIK_AC(\"INF04__;INF04@E=1,S=7,G=0,T=0,P=0:@R=A,S=1260,V={0}:R=B,S=1092,V={1}:R=C,S=1080,V={2}:R=D,S=1251,V={3}:R=E,S=1250,V={4}:R=F,S=1005,V={5}:R=G,S=1007,V={6}:\";$B$1;F$67;$A$115;F$66;$B$2;$B$3;$B$4)": 736,_x000D_
    "=RIK_AC(\"INF04__;INF04@E=1,S=6,G=0,T=0,P=0:@R=A,S=1260,V={0}:R=B,S=1092,V={1}:R=C,S=1080,V={2}:R=D,S=1251,V={3}:R=E,S=1250,V={4}:R=F,S=1005,V={5}:R=G,S=1007,V={6}:\";$B$1;F$67;$A$114;F$66;$B$2;$B$3;$B$4)": 737,_x000D_
    "=RIK_AC(\"INF04__;INF04@E=1,S=1,G=0,T=0,P=0:@R=A,S=1260,V={0}:R=C,S=1092,V={1}:R=D,S=1080,V={2}:R=E,S=1251,V={3}:R=E,S=1250,V={4}:R=F,S=1005,V={5}:R=G,S=1007,V={6}:\";$B$1;F$67;$A$113;F$66;$B$2;$B$3;$B$4)": 738,_x000D_
    "=RIK_AC(\"INF04__;INF04@E=1,S=1,G=0,T=0,P=0:@R=A,S=1260,V={0}:R=C,S=1092,V={1}:R=D,S=1080,V={2}:R=E,S=1251,V={3}:R=F,S=1171,V=20 - temps partiel:R=F,S=1250,V={4}:R=G,S=1005,V={5}:R=H,S=1007,V={6}:\";$B$1;F$67;$A$105;F$66;$B$2;$B$3;$B$4)": 739,_x000D_
    "=RIK_AC(\"INF04__;INF04@E=1,S=1,G=0,T=0,P=0:@R=A,S=1260,V={0}:R=C,S=1092,V={1}:R=D,S=1080,V={2}:R=E,S=1251,V={3}:R=F,S=1171,V=10 - temps plein:R=F,S=1250,V={4}:R=G,S=1005,V={5}:R=H,S=1007,V={6}:\";$B$1;F$67;$A$102;F$66;$B$2;$B$3;$B$4)": 740,_x000D_
    "=RIK_AC(\"INF04__;INF04@E=1,S=7,G=0,T=0,P=0:@R=A,S=1260,V={0}:R=B,S=1092,V={1}:R=C,S=1080,V={2}:R=D,S=1251,V={3}:R=E,S=1250,V={4}:R=F,S=1005,V={5}:R=G,S=1007,V={6}:\";$B$1;F$67;$A$101;F$66;$B$2;$B$3;$B$4)": 741,_x000D_
    "=RIK_AC(\"INF04__;INF04@E=1,S=6,G=0,T=0,P=0:@R=A,S=1260,V={0}:R=B,S=1092,V={1}:R=C,S=1080,V={2}:R=D,S=1251,V={3}:R=E,S=1250,V={4}:R=F,S=1005,V={5}:R=G,S=1007,V={6}:\";$B$1;F$67;$A$100;F$66;$B$2;$B$3;$B$4)": 742,_x000D_
    "=RIK_AC(\"INF04__;INF04@E=1,S=1,G=0,T=0,P=0:@R=A,S=1260,V={0}:R=C,S=1092,V={1}:R=D,S=1080,V={2}:R=E,S=1251,V={3}:R=E,S=1250,V={4}:R=F,S=1005,V={5}:R=G,S=1007,V={6}:\";$B$1;F$67;$A$99;F$66;$B$2;$B$3;$B$4)": 743,_x000D_
    "=RIK_AC(\"INF04__;INF04@E=1,S=1,G=0,T=0,P=0:@R=A,S=1260,V={0}:R=C,S=1092,V={1}:R=D,S=1080,V={2}:R=E,S=1251,V={3}:R=F,S=1171,V=20 - temps partiel:R=F,S=1250,V={4}:R=G,S=1005,V={5}:R=H,S=1007,V={6}:\";$B$1;F$67;$A$91;F$66;$B$2;$B$3;$B$4)": 744,_x000D_
    "=RIK_AC(\"INF04__;INF04@E=1,S=1,G=0,T=0,P=0:@R=A,S=1260,V={0}:R=C,S=1092,V={1}:R=D,S=1080,V={2}:R=E,S=1251,V={3}:R=F,S=1171,V=10 - temps plein:R=F,S=1250,V={4}:R=G,S=1005,V={5}:R=H,S=1007,V={6}:\";$B$1;F$67;$A$88;F$66;$B$2;$B$3;$B$4)": 745,_x000D_
    "=RIK_AC(\"INF04__;INF04@E=1,S=7,G=0,T=0,P=0:@R=A,S=1260,V={0}:R=B,S=1092,V={1}:R=C,S=1080,V={2}:R=D,S=1251,V={3}:R=E,S=1250,V={4}:R=F,S=1005,V={5}:R=G,S=1007,V={6}:\";$B$1;F$67;$A$87;F$66;$B$2;$B$3;$B$4)": 746,_x000D_
    "=RIK_AC(\"INF04__;INF04@E=1,S=6,G=0,T=0,P=0:@R=A,S=1260,V={0}:R=B,S=1092,V={1}:R=C,S=1080,V={2}:R=D,S=1251,V={3}:R=E,S=1250,V={4}:R=F,S=1005,V={5}:R=G,S=1007,V={6}:\";$B$1;F$67;$A$86;F$66;$B$2;$B$3;$B$4)": 747,_x000D_
    "=RIK_AC(\"INF04__;INF04@E=1,S=1,G=0,T=0,P=0:@R=A,S=1260,V={0}:R=C,S=1092,V={1}:R=D,S=1080,V={2}:R=E,S=1251,V={3}:R=E,S=1250,V={4}:R=F,S=1005,V={5}:R=G,S=1007,V={6}:\";$B$1;F$67;$A$85;F$66;$B$2;$B$3;$B$4)": 748,_x000D_
    "=RIK_AC(\"INF04__;INF04@E=1,S=1,G=0,T=0,P=0:@R=A,S=1260,V={0}:R=C,S=1092,V={1}:R=D,S=1080,V={2}:R=E,S=1251,V={3}:R=F,S=1171,V=20 - temps partiel:R=F,S=1250,V={4}:R=G,S=1005,V={5}:R=H,S=1007,V={6}:\";$B$1;F$67;$A$77;F$66;$B$2;$B$3;$B$4)": 749,_x000D_
    "=RIK_AC(\"INF04__;INF04@E=1,S=1,G=0,T=0,P=0:@R=A,S=1260,V={0}:R=C,S=1092,V={1}:R=D,S=1080,V={2}:R=E,S=1251,V={3}:R=F,S=1171,V=10 - temps plein:R=F,S=1250,V={4}:R=G,S=1005,V={5}:R=H,S=1007,V={6}:\";$B$1;F$67;$A$74;F$66;$B$2;$B$3;$B$4)": 750,_x000D_
    "=RIK_AC(\"INF04__;INF04@E=1,S=7,G=0,T=0,P=0:@R=A,S=1260,V={0}:R=B,S=1092,V={1}:R=C,S=1080,V={2}:R=D,S=1251,V={3}:R=E,S=1250,V={4}:R=F,S=1005,V={5}:R=G,S=1007,V={6}:\";$B$1;F$67;$A$73;F$66;$B$2;$B$3;$B$4)": 751,_x000D_
    "=RIK_AC(\"INF04__;INF04@E=1,S=6,G=0,T=0,P=0:@R=A,S=1260,V={0}:R=B,S=1092,V={1}:R=C,S=1080,V={2}:R=D,S=1251,V={3}:R=E,S=1250,V={4}:R=F,S=1005,V={5}:R=G,S=1007,V={6}:\";$B$1;F$67;$A$72;F$66;$B$2;$B$3;$B$4)": 752,_x000D_
    "=RIK_AC(\"INF04__;INF04@E=1,S=1,G=0,T=0,P=0:@R=A,S=1260,V={0}:R=C,S=1092,V={1}:R=D,S=1080,V={2}:R=E,S=1251,V={3}:R=E,S=1250,V={4}:R=F,S=1005,V={5}:R=G,S=1007,V={6}:\";$B$1;F$67;$A$71;F$66;$B$2;$B$3;$B$4)": 753,_x000D_
    "=RIK_AC(\"INF04__;INF04@E=1,S=1,G=0,T=0,P=0:@R=A,S=1260,V={0}:R=B,S=1080,V={1}:R=C,S=1250,V={2}:R=D,S=1005,V={3}:R=E,S=1007,V={4}:R=F,S=1093,V={5}:R=G,S=1094,V={6}:\";$B$1;$A55;$B$2;$B$3;$B$4;D$54;$B$8)": 754,_x000D_
    "=RIK_AC(\"INF04__;INF04@E=1,S=1,G=0,T=0,P=0:@R=A,S=1260,V={0}:R=B,S=1080,V={1}:R=C,S=1250,V={2}:R=D,S=1005,V={3}:R=E,S=1007,V={4}:R=F,S=1093,V={5}:R=G,S=1094,V={6}:\";$B$1;$A56;$B$2;$B$3;$B$4;D$54;$B$8)": 755,_x000D_
    "=RIK_AC(\"INF04__;INF04@E=1,S=1,G=0,T=0,P=0:@R=A,S=1260,V={0}:R=B,S=1080,V={1}:R=C,S=1250,V={2}:R=D,S=1005,V={3}:R=E,S=1007,V={4}:R=F,S=1093,V={5}:R=G,S=1094,V={6}:\";$B$1;$A57;$B$2;$B$3;$B$4;D$54;$B$8)": 756,_x000D_
    "=RIK_AC(\"INF04__;INF04@E=1,S=1,G=0,T=0,P=0:@R=A,S=1260,V={0}:R=B,S=1080,V={1}:R=C,S=1250,V={2}:R=D,S=1005,V={3}:R=E,S=1007,V={4}:R=F,S=1093,V={5}:R=G,S=1094,V={6}:\";$B$1;$A58;$B$2;$B$3;$B$4;D$54;$B$8)": 757,_x000D_
    "=RIK_AC(\"INF04__;INF04@E=1,S=1,G=0,T=0,P=0:@R=A,S=1260,V={0}:R=B,S=1080,V={1}:R=C,S=1250,V={2}:R=D,S=1005,V={3}:R=E,S=1007,V={4}:R=F,S=1093,V={5}:R=G,S=1094,V={6}:\";$B$1;$A59;$B$2;$B$3;$B$4;D$54;$B$8)": 758,_x000D_
    "=RIK_AC(\"INF04__;INF04@E=1,S=1,G=0,T=0,P=0:@R=A,S=1260,V={0}:R=C,S=1151,V={1}:R=D,S=1250,V={2}:R=E,S=1005,V={3}:R=F,S=1007,V={4}:R=G,S=1081,V={5}:R=G,S=1093,V={6}:R=H,S=1094,V={7}:\";$B$1;$A41;$B$2;$B$3;$B$4;$B$5;D$40;$B$8)": 759,_x000D_
    "=RIK_AC(\"INF04__;INF04@E=1,S=1,G=0,T=0,P=0:@R=A,S=1260,V={0}:R=C,S=1151,V={1}:R=D,S=1250,V={2}:R=E,S=1005,V={3}:R=F,S=1007,V={4}:R=G,S=1081,V={5}:R=G,S=1093,V={6}:R=H,S=1094,V={7}:\";$B$1;$A42;$B$2;$B$3;$B$4;$B$5;D$40;$B$8)": 760,_x000D_
    "=RIK_AC(\"INF04__;INF04@E=1,S=1,G=0,T=0,P=0:@R=A,S=1260,V={0}:R=C,S=1151,V={1}:R=D,S=1250,V={2}:R=E,S=1005,V={3}:R=F,S=1007,V={4}:R=G,S=1081,V={5}:R=G,S=1093,V={6}:R=H,S=1094,V={7}:\";$B$1;$A43;$B$2;$B$3;$B$4;$B$5;D$40;$B$8)": 761,_x000D_
    "=RIK_AC(\"INF04__;INF04@E=1,S=1,G=0,T=0,P=0:@R=A,S=1260,V={0}:R=C,S=1151,V={1}:R=D,S=1250,V={2}:R=E,S=1005,V={3}:R=F,S=1007,V={4}:R=G,S=1081,V={5}:R=G,S=1093,V={6}:R=H,S=1094,V={7}:\";$B$1;$A44;$B$2;$B$3;$B$4;$B$5;D$40;$B$8)": 762,_x000D_
    "=RIK_AC(\"INF04__;INF04@E=1,S=1,G=0,T=0,P=0:@R=A,S=1260,V={0}:R=C,S=1151,V={1}:R=D,S=1250,V={2}:R=E,S=1005,V={3}:R=F,S=1007,V={4}:R=G,S=1081,V={5}:R=G,S=1093,V={6}:R=H,S=1094,V={7}:\";$B$1;$A45;$B$2;$B$3;$B$4;$B$5;D$40;$B$8)": 763,_x000D_
    "=RIK_AC(\"INF04__;INF04@E=1,S=1,G=0,T=0,P=0:@R=A,S=1260,V={0}:R=C,S=1151,V={1}:R=D,S=1250,V={2}:R=E,S=1005,V={3}:R=F,S=1007,V={4}:R=G,S=1081,V={5}:R=G,S=1093,V={6}:R=H,S=1094,V={7}:\";$B$1;$A46;$B$2;$B$3;$B$4;$B$5;D$40;$B$8)": 764,_x000D_
    "=RIK_AC(\"INF04__;INF04@E=1,S=1,G=0,T=0,P=0:@R=A,S=1260,V={0}:R=C,S=1151,V={1}:R=D,S=1250,V={2}:R=E,S=1005,V={3}:R=F,S=1007,V={4}:R=G,S=1081,V={5}:R=G,S=1093,V={6}:R=H,S=1094,V={7}:\";$B$1;$A47;$B$2;$B$3;$B$4;$B$5;D$40;$B$8)": 765,_x000D_
    "=RIK_AC(\"INF04__;INF04@E=3,S=1151,G=0,T=0,P=0:@R=A,S=1260,V={0}:R=C,S=1151,V={1}:R=D,S=1250,V={2}:R=E,S=1005,V={3}:R=F,S=1007,V={4}:R=G,S=1081,V={5}:R=G,S=1093,V={6}:R=H,S=1094,V={7}:\";$B$1;$A$48;$B$2;$B$3;$B$4;$B$5;D$40;$B$8)": 766,_x000D_
    "=RIK_AC(\"INF04__;INF04@E=1,S=1,G=0,T=0,P=0:@R=A,S=1260,V={0}:R=C,S=1151,V={1}:R=D,S=1250,V={2}:R=E,S=1005,V={3}:R=F,S=1007,V={4}:R=G,S=1081,V={5}:R=G,S=1093,V={6}:R=H,S=1094,V={7}:\";$B$1;$A41;$B$2;$B$3;$B$4;$B$5;C$40;$B$8)": 767,_x000D_
    "=RIK_AC(\"INF04__;INF04@E=1,S=1,G=0,T=0,P=0:@R=A,S=1260,V={0}:R=C,S=1151,V={1}:R=D,S=1250,V={2}:R=E,S=1005,V={3}:R=F,S=1007,V={4}:R=G,S=1081,V={5}:R=G,S=1093,V={6}:R=H,S=1094,V={7}:\";$B$1;$A42;$B$2;$B$3;$B$4;$B$5;C$40;$B$8)": 768,_x000D_
    "=RIK_AC(\"INF04__;INF04@E=1,S=1,G=0,T=0,P=0:@R=A,S=1260,V={0}:R=C,S=1151,V={1}:R=D,S=1250,V={2}:R=E,S=1005,V={3}:R=F,S=1007,V={4}:R=G,S=1081,V={5}:R=G,S=1093,V={6}:R=H,S=1094,V={7}:\";$B$1;$A43;$B$2;$B$3;$B$4;$B$5;C$40;$B$8)": 769,_x000D_
    "=RIK_AC(\"INF04__;INF04@E=1,S=1,G=0,T=0,P=0:@R=A,S=1260,V={0}:R=C,S=1151,V={1}:R=D,S=1250,V={2}:R=E,S=1005,V={3}:R=F,S=1007,V={4}:R=G,S=1081,V={5}:R=G,S=1093,V={6}:R=H,S=1094,V={7}:\";$B$1;$A44;$B$2;$B$3;$B$4;$B$5;C$40;$B$8)": 770,_x000D_
    "=RIK_AC(\"INF04__;INF04@E=1,S=1,G=0,T=0,P=0:@R=A,S=1260,V={0}:R=C,S=1151,V={1}:R=D,S=1250,V={2}:R=E,S=1005,V={3}:R=F,S=1007,V={4}:R=G,S=1081,V={5}:R=G,S=1093,V={6}:R=H,S=1094,V={7}:\";$B$1;$A45;$B$2;$B$3;$B$4;$B$5;C$40;$B$8)": 771,_x000D_
    "=RIK_AC(\"INF04__;INF04@E=1,S=1,G=0,T=0,P=0:@R=A,S=1260,V={0}:R=C,S=1151,V={1}:R=D,S=1250,V={2}:R=E,S=1005,V={3}:R=F,S=1007,V={4}:R=G,S=1081,V={5}:R=G,S=1093,V={6}:R=H,S=1094,V={7}:\";$B$1;$A46;$B$2;$B$3;$B$4;$B$5;C$40;$B$8)": 772,_x000D_
    "=RIK_AC(\"INF04__;INF04@E=1,S=1,G=0,T=0,P=0:@R=A,S=1260,V={0}:R=C,S=1151,V={1}:R=D,S=1250,V={2}:R=E,S=1005,V={3}:R=F,S=1007,V={4}:R=G,S=1081,V={5}:R=G,S=1093,V={6}:R=H,S=1094,V={7}:\";$B$1;$A47;$B$2;$B$3;$B$4;$B$5;C$40;$B$8)": 773,_x000D_
    "=RIK_AC(\"INF04__;INF04@E=3,S=1151,G=0,T=0,P=0:@R=A,S=1260,V={0}:R=C,S=1151,V={1}:R=D,S=1250,V={2}:R=E,S=1005,V={3}:R=F,S=1007,V={4}:R=G,S=1081,V={5}:R=G,S=1093,V={6}:R=H,S=1094,V={7}:\";$B$1;$A$48;$B$2;$B$3;$B$4;$B$5;C$40;$B$8)": 774,_x000D_
    "=RIK_AC(\"INF04__;INF04@E=1,S=1,G=0,T=0,P=0:@R=A,S=1260,V={0}:R=B,S=1080,V={1}:R=C,S=1250,V={2}:R=D,S=1005,V={3}:R=E,S=1007,V={4}:R=F,S=1093,V={5}:R=G,S=1094,V={6}:\";$B$1;$A55;$B$2;$B$3;$B$4;C$54;$B$8)": 775,_x000D_
    "=RIK_AC(\"INF04__;INF04@E=1,S=1,G=0,T=0,P=0:@R=A,S=1260,V={0}:R=B,S=1080,V={1}:R=C,S=1250,V={2}:R=D,S=1005,V={3}:R=E,S=1007,V={4}:R=F,S=1093,V={5}:R=G,S=1094,V={6}:\";$B$1;$A56;$B$2;$B$3;$B$4;C$54;$B$8)": 776,_x000D_
    "=RIK_AC(\"INF04__;INF04@E=1,S=1,G=0,T=0,P=0:@R=A,S=1260,V={0}:R=B,S=1080,V={1}:R=C,S=1250,V={2}:R=D,S=1005,V={3}:R=E,S=1007,V={4}:R=F,S=1093,V={5}:R=G,S=1094,V={6}:\";$B$1;$A57;$B$2;$B$3;$B$4;C$54;$B$8)": 777,_x000D_
    "=RIK_AC(\"INF04__;INF04@E=1,S=1,G=0,T=0,P=0:@R=A,S=1260,V={0}:R=B,S=1080,V={1}:R=C,S=1250,V={2}:R=D,S=1005,V={3}:R=E,S=1007,V={4}:R=F,S=1093,V={5}:R=G,S=1094,V={6}:\";$B$1;$A58;$B$2;$B$3;$B$4;C$54;$B$8)": 778,_x000D_
    "=RIK_AC(\"INF04__;INF04@E=1,S=1,G=0,T=0,P=0:@R=A,S=1260,V={0}:R=B,S=1080,V={1}:R=C,S=1250,V={2}:R=D,S=1005,V={3}:R=E,S=1007,V={4}:R=F,S=1093,V={5}:R=G,S=1094,V={6}:\";$B$1;$A59;$B$2;$B$3;$B$4;C$54;$B$8)": 779,_x000D_
    "=RIK_AC(\"INF04__;INF04@E=1,S=1,G=0,T=0,P=0:@R=A,S=1260,V={0}:R=C,S=1096,V={1}:R=D,S=1250,V={2}:R=E,S=1005,V={3}:R=F,S=1007,V={4}:R=G,S=1081,V={5}:R=G,S=1093,V={6}:R=H,S=1094,V={7}:\";$B$1;$A18;$B$2;$B$3;$B$4;$B$5;E$17;$B$8)": 780,_x000D_
    "=RIK_AC(\"INF04__;INF04@E=1,S=1,G=0,T=0,P=0:@R=A,S=1260,V={0}:R=C,S=1096,V={1}:R=D,S=1250,V={2}:R=E,S=1005,V={3}:R=F,S=1007,V={4}:R=G,S=1081,V={5}:R=G,S=1093,V={6}:R=H,S=1094,V={7}:\";$B$1;$A19;$B$2;$B$3;$B$4;$B$5;E$17;$B$8)": 781,_x000D_
    "=RIK_AC(\"INF04__;INF04@E=1,S=1,G=0,T=0,P=0:@R=A,S=1260,V={0}:R=C,S=1096,V={1}:R=D,S=1250,V={2}:R=E,S=1005,V={3}:R=F,S=1007,V={4}:R=G,S=1081,V={5}:R=G,S=1093,V={6}:R=H,S=1094,V={7}:\";$B$1;$A20;$B$2;$B$3;$B$4;$B$5;E$17;$B$8)": 782,_x000D_
    "=RIK_AC(\"INF04__;INF04@E=1,S=1,G=0,T=0,P=0:@R=A,S=1260,V={0}:R=C,S=1096,V={1}:R=D,S=1250,V={2}:R=E,S=1005,V={3}:R=F,S=1007,V={4}:R=G,S=1081,V={5}:R=G,S=1093,V={6}:R=H,S=1094,V={7}:\";$B$1;$A21;$B$2;$B$3;$B$4;$B$5;E$17;$B$8)": 783,_x000D_
    "=RIK_AC(\"INF04__;INF02@E=1,S=1022,G=0,T=0,P=0:@R=B,S=1257,V={0}:R=D,S=1016,V=CONSTANTES:R=E,S=1010,V=MAL_NBJRAB:R=F,S=1092,V={1}:R=E,S=1137,V={2}:R=F,S=1005,V={3}:R=G,S=1007,V={4}:\";$B$1;E$204;$B$2;$B$3;$B$4)": 784,_x000D_
    "=RIK_AC(\"INF04__;INF04@E=1,S=1,G=0,T=0,P=0:@R=A,S=1260,V={0}:R=C,S=1080,V={1}:R=D,S=1250,V={2}:R=E,S=1005,V={3}:R=F,S=1007,V={4}:R=F,S=1093,V={5}:R=G,S=1094,V={6}:\";$B$1;$A$144;$B$2;$B$3;$B$4;E$143;$B$8)": 785,_x000D_
    "=RIK_AC(\"INF04__;INF04@E=1,S=1,G=0,T=0,P=0:@R=A,S=1260,V={0}:R=C,S=1092,V={1}:R=D,S=1080,V={2}:R=D,S=1250,V={3}:R=E,S=1005,V={4}:R=F,S=1007,V={5}:\";$B$1;E$133;$A$136;$B$2;$B$3;$B$4)": 786,_x000D_
    "=RIK_AC(\"INF04__;INF04@E=1,S=1,G=0,T=0,P=0:@R=A,S=1260,V={0}:R=C,S=1092,V={1}:R=D,S=1080,V={2}:R=D,S=1250,V={3}:R=E,S=1005,V={4}:R=F,S=1007,V={5}:\";$B$1;D$133;$A$136;$B$2;$B$3;$B$4)": 787,_x000D_
    "=RIK_AC(\"INF04__;INF02@E=1,S=1022,G=0,T=0,P=0:@R=B,S=1257,V={0}:R=D,S=1016,V=CONSTANTES:R=E,S=1010,V=MAL_NBJRAB:R=F,S=1092,V={1}:R=E,S=1137,V={2}:R=F,S=1005,V={3}:R=G,S=1007,V={4}:\";$B$1;D$204;$B$2;$B$3;$B$4)": 788,_x000D_
    "=RIK_AC(\"INF04__;INF04@E=1,S=1,G=0,T=0,P=0:@R=A,S=1260,V={0}:R=C,S=1092,V={1}:R=D,S=1080,V={2}:R=E,S=1251,V={3}:R=F,S=1171,V=20 - temps partiel:R=F,S=1250,V={4}:R=G,S=1005,V={5}:R=H,S=1007,V={6}:\";$B$1;H$66;$A$118;H$65;$B$2;$B$3;$B$4)": 789,_x000D_
    "=RIK_AC(\"INF04__;INF04@E=1,S=1,G=0,T=0,P=0:@R=A,S=1260,V={0}:R=C,S=1092,V={1}:R=D,S=1080,V={2}:R=E,S=1251,V={3}:R=F,S=1171,V=10 - temps plein:R=F,S=1250,V={4}:R=G,S=1005,V={5}:R=H,S=1007,V={6}:\";$B$1;H$66;$A$115;H$65;$B$2;$B$3;$B$4)": 790,_x000D_
    "=RIK_AC(\"INF04__;INF04@E=1,S=7,G=0,T=0,P=0:@R=A,S=1260,V={0}:R=B,S=1092,V={1}:R=C,S=1080,V={2}:R=D,S=1251,V={3}:R=E,S=1250,V={4}:R=F,S=1005,V={5}:R=G,S=1007,V={6}:\";$B$1;H$66;$A$114;H$65;$B$2;$B$3;$B$4)": 791,_x000D_
    "=RIK_AC(\"INF04__;INF04@E=1,S=6,G=0,T=0,P=0:@R=A,S=1260,V={0}:R=B,S=1092,V={1}:R=C,S=1080,V={2}:R=D,S=1251,V={3}:R=E,S=1250,V={4}:R=F,S=1005,V={5}:R=G,S=1007,V={6}:\";$B$1;H$66;$A$113;H$65;$B$2;$B$3;$B$4)": 792,_x000D_
    "=RIK_AC(\"INF04__;INF04@E=1,S=1,G=0,T=0,P=0:@R=A,S=1260,V={0}:R=C,S=1092,V={1}:R=D,S=1080,V={2}:R=E,S=1251,V={3}:R=E,S=1250,V={4}:R=F,S=1005,V={5}:R=G,S=1007,V={6}:\";$B$1;H$66;$A$112;H$65;$B$2;$B$3;$B$4)": 793,_x000D_
    "=RIK_AC(\"INF04__;INF04@E=1,S=1,G=0,T=0,P=0:@R=A,S=1260,V={0}:R=C,S=1092,V={1}:R=D,S=1080,V={2}:R=E,S=1251,V={3}:R=F,S=1171,V=20 - temps partiel:R=F,S=1250,V={4}:R=G,S=1005,V={5}:R=H,S=1007,V={6}:\";$B$1;H$66;$A$104;H$65;$B$2;$B$3;$B$4)": 794,_x000D_
    "=RIK_AC(\"INF04__;INF04@E=1,S=1,G=0,T=0,P=0:@R=A,S=1260,V={0}:R=C,S=1092,V={1}:R=D,S=1080,V={2}:R=E,S=1251,V={3}:R=F,S=1171,V=10 - temps plein:R=F,S=1250,V={4}:R=G,S=1005,V={5}:R=H,S=1007,V={6}:\";$B$1;H$66;$A$101;H$65;$B$2;$B$3;$B$4)": 795,_x000D_
    "=RIK_AC(\"INF04__;INF04@E=1,S=7,G=0,T=0,P=0:@R=A,S=1260,V={0}:R=B,S=1092,V={1}:R=C,S=1080,V={2}:R=D,S=1251,V={3}:R=E,S=1250,V={4}:R=F,S=1005,V={5}:R=G,S=1007,V={6}:\";$B$1;H$66;$A$100;H$65;$B$2;$B$3;$B$4)": 796,_x000D_
    "=RIK_AC(\"INF04__;INF04@E=1,S=6,G=0,T=0,P=0:@R=A,S=1260,V={0}:R=B,S=1092,V={1}:R=C,S=1080,V={2}:R=D,S=1251,V={3}:R=E,S=1250,V={4}:R=F,S=1005,V={5}:R=G,S=1007,V={6}:\";$B$1;H$66;$A$99;H$65;$B$2;$B$3;$B$4)": 797,_x000D_
  </t>
  </si>
  <si>
    <t xml:space="preserve">  "=RIK_AC(\"INF04__;INF04@E=1,S=1,G=0,T=0,P=0:@R=A,S=1260,V={0}:R=C,S=1092,V={1}:R=D,S=1080,V={2}:R=E,S=1251,V={3}:R=E,S=1250,V={4}:R=F,S=1005,V={5}:R=G,S=1007,V={6}:\";$B$1;H$66;$A$98;H$65;$B$2;$B$3;$B$4)": 798,_x000D_
    "=RIK_AC(\"INF04__;INF04@E=1,S=1,G=0,T=0,P=0:@R=A,S=1260,V={0}:R=C,S=1092,V={1}:R=D,S=1080,V={2}:R=E,S=1251,V={3}:R=F,S=1171,V=20 - temps partiel:R=F,S=1250,V={4}:R=G,S=1005,V={5}:R=H,S=1007,V={6}:\";$B$1;H$66;$A$90;H$65;$B$2;$B$3;$B$4)": 799,_x000D_
    "=RIK_AC(\"INF04__;INF04@E=1,S=1,G=0,T=0,P=0:@R=A,S=1260,V={0}:R=C,S=1092,V={1}:R=D,S=1080,V={2}:R=E,S=1251,V={3}:R=F,S=1171,V=10 - temps plein:R=F,S=1250,V={4}:R=G,S=1005,V={5}:R=H,S=1007,V={6}:\";$B$1;H$66;$A$87;H$65;$B$2;$B$3;$B$4)": 800,_x000D_
    "=RIK_AC(\"INF04__;INF04@E=1,S=7,G=0,T=0,P=0:@R=A,S=1260,V={0}:R=B,S=1092,V={1}:R=C,S=1080,V={2}:R=D,S=1251,V={3}:R=E,S=1250,V={4}:R=F,S=1005,V={5}:R=G,S=1007,V={6}:\";$B$1;H$66;$A$86;H$65;$B$2;$B$3;$B$4)": 801,_x000D_
    "=RIK_AC(\"INF04__;INF04@E=1,S=6,G=0,T=0,P=0:@R=A,S=1260,V={0}:R=B,S=1092,V={1}:R=C,S=1080,V={2}:R=D,S=1251,V={3}:R=E,S=1250,V={4}:R=F,S=1005,V={5}:R=G,S=1007,V={6}:\";$B$1;H$66;$A$85;H$65;$B$2;$B$3;$B$4)": 802,_x000D_
    "=RIK_AC(\"INF04__;INF04@E=1,S=1,G=0,T=0,P=0:@R=A,S=1260,V={0}:R=C,S=1092,V={1}:R=D,S=1080,V={2}:R=E,S=1251,V={3}:R=E,S=1250,V={4}:R=F,S=1005,V={5}:R=G,S=1007,V={6}:\";$B$1;H$66;$A$84;H$65;$B$2;$B$3;$B$4)": 803,_x000D_
    "=RIK_AC(\"INF04__;INF04@E=1,S=1,G=0,T=0,P=0:@R=A,S=1260,V={0}:R=C,S=1092,V={1}:R=D,S=1080,V={2}:R=E,S=1251,V={3}:R=F,S=1171,V=20 - temps partiel:R=F,S=1250,V={4}:R=G,S=1005,V={5}:R=H,S=1007,V={6}:\";$B$1;H$66;$A$76;H$65;$B$2;$B$3;$B$4)": 804,_x000D_
    "=RIK_AC(\"INF04__;INF04@E=1,S=1,G=0,T=0,P=0:@R=A,S=1260,V={0}:R=C,S=1092,V={1}:R=D,S=1080,V={2}:R=E,S=1251,V={3}:R=F,S=1171,V=10 - temps plein:R=F,S=1250,V={4}:R=G,S=1005,V={5}:R=H,S=1007,V={6}:\";$B$1;H$66;$A$73;H$65;$B$2;$B$3;$B$4)": 805,_x000D_
    "=RIK_AC(\"INF04__;INF04@E=1,S=7,G=0,T=0,P=0:@R=A,S=1260,V={0}:R=B,S=1092,V={1}:R=C,S=1080,V={2}:R=D,S=1251,V={3}:R=E,S=1250,V={4}:R=F,S=1005,V={5}:R=G,S=1007,V={6}:\";$B$1;H$66;$A$72;H$65;$B$2;$B$3;$B$4)": 806,_x000D_
    "=RIK_AC(\"INF04__;INF04@E=1,S=6,G=0,T=0,P=0:@R=A,S=1260,V={0}:R=B,S=1092,V={1}:R=C,S=1080,V={2}:R=D,S=1251,V={3}:R=E,S=1250,V={4}:R=F,S=1005,V={5}:R=G,S=1007,V={6}:\";$B$1;H$66;$A$71;H$65;$B$2;$B$3;$B$4)": 807,_x000D_
    "=RIK_AC(\"INF04__;INF04@E=1,S=1,G=0,T=0,P=0:@R=A,S=1260,V={0}:R=C,S=1092,V={1}:R=D,S=1080,V={2}:R=E,S=1251,V={3}:R=E,S=1250,V={4}:R=F,S=1005,V={5}:R=G,S=1007,V={6}:\";$B$1;H$66;$A$70;H$65;$B$2;$B$3;$B$4)": 808,_x000D_
    "=RIK_AC(\"INF04__;INF04@E=1,S=1,G=0,T=0,P=0:@R=A,S=1260,V={0}:R=C,S=1092,V={1}:R=D,S=1080,V={2}:R=E,S=1251,V={3}:R=F,S=1171,V=20 - temps partiel:R=F,S=1250,V={4}:R=G,S=1005,V={5}:R=H,S=1007,V={6}:\";$B$1;G$66;$A$118;G$65;$B$2;$B$3;$B$4)": 809,_x000D_
    "=RIK_AC(\"INF04__;INF04@E=1,S=1,G=0,T=0,P=0:@R=A,S=1260,V={0}:R=C,S=1092,V={1}:R=D,S=1080,V={2}:R=E,S=1251,V={3}:R=F,S=1171,V=10 - temps plein:R=F,S=1250,V={4}:R=G,S=1005,V={5}:R=H,S=1007,V={6}:\";$B$1;G$66;$A$115;G$65;$B$2;$B$3;$B$4)": 810,_x000D_
    "=RIK_AC(\"INF04__;INF04@E=1,S=7,G=0,T=0,P=0:@R=A,S=1260,V={0}:R=B,S=1092,V={1}:R=C,S=1080,V={2}:R=D,S=1251,V={3}:R=E,S=1250,V={4}:R=F,S=1005,V={5}:R=G,S=1007,V={6}:\";$B$1;G$66;$A$114;G$65;$B$2;$B$3;$B$4)": 811,_x000D_
    "=RIK_AC(\"INF04__;INF04@E=1,S=6,G=0,T=0,P=0:@R=A,S=1260,V={0}:R=B,S=1092,V={1}:R=C,S=1080,V={2}:R=D,S=1251,V={3}:R=E,S=1250,V={4}:R=F,S=1005,V={5}:R=G,S=1007,V={6}:\";$B$1;G$66;$A$113;G$65;$B$2;$B$3;$B$4)": 812,_x000D_
    "=RIK_AC(\"INF04__;INF04@E=1,S=1,G=0,T=0,P=0:@R=A,S=1260,V={0}:R=C,S=1092,V={1}:R=D,S=1080,V={2}:R=E,S=1251,V={3}:R=E,S=1250,V={4}:R=F,S=1005,V={5}:R=G,S=1007,V={6}:\";$B$1;G$66;$A$112;G$65;$B$2;$B$3;$B$4)": 813,_x000D_
    "=RIK_AC(\"INF04__;INF04@E=1,S=1,G=0,T=0,P=0:@R=A,S=1260,V={0}:R=C,S=1092,V={1}:R=D,S=1080,V={2}:R=E,S=1251,V={3}:R=F,S=1171,V=20 - temps partiel:R=F,S=1250,V={4}:R=G,S=1005,V={5}:R=H,S=1007,V={6}:\";$B$1;G$66;$A$104;G$65;$B$2;$B$3;$B$4)": 814,_x000D_
    "=RIK_AC(\"INF04__;INF04@E=1,S=1,G=0,T=0,P=0:@R=A,S=1260,V={0}:R=C,S=1092,V={1}:R=D,S=1080,V={2}:R=E,S=1251,V={3}:R=F,S=1171,V=10 - temps plein:R=F,S=1250,V={4}:R=G,S=1005,V={5}:R=H,S=1007,V={6}:\";$B$1;G$66;$A$101;G$65;$B$2;$B$3;$B$4)": 815,_x000D_
    "=RIK_AC(\"INF04__;INF04@E=1,S=7,G=0,T=0,P=0:@R=A,S=1260,V={0}:R=B,S=1092,V={1}:R=C,S=1080,V={2}:R=D,S=1251,V={3}:R=E,S=1250,V={4}:R=F,S=1005,V={5}:R=G,S=1007,V={6}:\";$B$1;G$66;$A$100;G$65;$B$2;$B$3;$B$4)": 816,_x000D_
    "=RIK_AC(\"INF04__;INF04@E=1,S=6,G=0,T=0,P=0:@R=A,S=1260,V={0}:R=B,S=1092,V={1}:R=C,S=1080,V={2}:R=D,S=1251,V={3}:R=E,S=1250,V={4}:R=F,S=1005,V={5}:R=G,S=1007,V={6}:\";$B$1;G$66;$A$99;G$65;$B$2;$B$3;$B$4)": 817,_x000D_
    "=RIK_AC(\"INF04__;INF04@E=1,S=1,G=0,T=0,P=0:@R=A,S=1260,V={0}:R=C,S=1092,V={1}:R=D,S=1080,V={2}:R=E,S=1251,V={3}:R=E,S=1250,V={4}:R=F,S=1005,V={5}:R=G,S=1007,V={6}:\";$B$1;G$66;$A$98;G$65;$B$2;$B$3;$B$4)": 818,_x000D_
    "=RIK_AC(\"INF04__;INF04@E=1,S=1,G=0,T=0,P=0:@R=A,S=1260,V={0}:R=C,S=1092,V={1}:R=D,S=1080,V={2}:R=E,S=1251,V={3}:R=F,S=1171,V=20 - temps partiel:R=F,S=1250,V={4}:R=G,S=1005,V={5}:R=H,S=1007,V={6}:\";$B$1;G$66;$A$90;G$65;$B$2;$B$3;$B$4)": 819,_x000D_
    "=RIK_AC(\"INF04__;INF04@E=1,S=1,G=0,T=0,P=0:@R=A,S=1260,V={0}:R=C,S=1092,V={1}:R=D,S=1080,V={2}:R=E,S=1251,V={3}:R=F,S=1171,V=10 - temps plein:R=F,S=1250,V={4}:R=G,S=1005,V={5}:R=H,S=1007,V={6}:\";$B$1;G$66;$A$87;G$65;$B$2;$B$3;$B$4)": 820,_x000D_
    "=RIK_AC(\"INF04__;INF04@E=1,S=7,G=0,T=0,P=0:@R=A,S=1260,V={0}:R=B,S=1092,V={1}:R=C,S=1080,V={2}:R=D,S=1251,V={3}:R=E,S=1250,V={4}:R=F,S=1005,V={5}:R=G,S=1007,V={6}:\";$B$1;G$66;$A$86;G$65;$B$2;$B$3;$B$4)": 821,_x000D_
    "=RIK_AC(\"INF04__;INF04@E=1,S=6,G=0,T=0,P=0:@R=A,S=1260,V={0}:R=B,S=1092,V={1}:R=C,S=1080,V={2}:R=D,S=1251,V={3}:R=E,S=1250,V={4}:R=F,S=1005,V={5}:R=G,S=1007,V={6}:\";$B$1;G$66;$A$85;G$65;$B$2;$B$3;$B$4)": 822,_x000D_
    "=RIK_AC(\"INF04__;INF04@E=1,S=1,G=0,T=0,P=0:@R=A,S=1260,V={0}:R=C,S=1092,V={1}:R=D,S=1080,V={2}:R=E,S=1251,V={3}:R=E,S=1250,V={4}:R=F,S=1005,V={5}:R=G,S=1007,V={6}:\";$B$1;G$66;$A$84;G$65;$B$2;$B$3;$B$4)": 823,_x000D_
    "=RIK_AC(\"INF04__;INF04@E=1,S=1,G=0,T=0,P=0:@R=A,S=1260,V={0}:R=C,S=1092,V={1}:R=D,S=1080,V={2}:R=E,S=1251,V={3}:R=F,S=1171,V=20 - temps partiel:R=F,S=1250,V={4}:R=G,S=1005,V={5}:R=H,S=1007,V={6}:\";$B$1;G$66;$A$76;G$65;$B$2;$B$3;$B$4)": 824,_x000D_
    "=RIK_AC(\"INF04__;INF04@E=1,S=1,G=0,T=0,P=0:@R=A,S=1260,V={0}:R=C,S=1092,V={1}:R=D,S=1080,V={2}:R=E,S=1251,V={3}:R=F,S=1171,V=10 - temps plein:R=F,S=1250,V={4}:R=G,S=1005,V={5}:R=H,S=1007,V={6}:\";$B$1;G$66;$A$73;G$65;$B$2;$B$3;$B$4)": 825,_x000D_
    "=RIK_AC(\"INF04__;INF04@E=1,S=7,G=0,T=0,P=0:@R=A,S=1260,V={0}:R=B,S=1092,V={1}:R=C,S=1080,V={2}:R=D,S=1251,V={3}:R=E,S=1250,V={4}:R=F,S=1005,V={5}:R=G,S=1007,V={6}:\";$B$1;G$66;$A$72;G$65;$B$2;$B$3;$B$4)": 826,_x000D_
    "=RIK_AC(\"INF04__;INF04@E=1,S=6,G=0,T=0,P=0:@R=A,S=1260,V={0}:R=B,S=1092,V={1}:R=C,S=1080,V={2}:R=D,S=1251,V={3}:R=E,S=1250,V={4}:R=F,S=1005,V={5}:R=G,S=1007,V={6}:\";$B$1;G$66;$A$71;G$65;$B$2;$B$3;$B$4)": 827,_x000D_
    "=RIK_AC(\"INF04__;INF04@E=1,S=1,G=0,T=0,P=0:@R=A,S=1260,V={0}:R=C,S=1092,V={1}:R=D,S=1080,V={2}:R=E,S=1251,V={3}:R=E,S=1250,V={4}:R=F,S=1005,V={5}:R=G,S=1007,V={6}:\";$B$1;G$66;$A$70;G$65;$B$2;$B$3;$B$4)": 828,_x000D_
    "=RIK_AC(\"INF04__;INF04@E=1,S=1,G=0,T=0,P=0:@R=A,S=1260,V={0}:R=B,S=1080,V={1}:R=C,S=1250,V={2}:R=D,S=1005,V={3}:R=E,S=1007,V={4}:R=F,S=1093,V={5}:R=G,S=1094,V={6}:\";$B$1;$A54;$B$2;$B$3;$B$4;E$53;$B$8)": 829,_x000D_
    "=RIK_AC(\"INF04__;INF04@E=1,S=1,G=0,T=0,P=0:@R=A,S=1260,V={0}:R=B,S=1080,V={1}:R=C,S=1250,V={2}:R=D,S=1005,V={3}:R=E,S=1007,V={4}:R=F,S=1093,V={5}:R=G,S=1094,V={6}:\";$B$1;$A55;$B$2;$B$3;$B$4;E$53;$B$8)": 830,_x000D_
    "=RIK_AC(\"INF04__;INF04@E=1,S=1,G=0,T=0,P=0:@R=A,S=1260,V={0}:R=B,S=1080,V={1}:R=C,S=1250,V={2}:R=D,S=1005,V={3}:R=E,S=1007,V={4}:R=F,S=1093,V={5}:R=G,S=1094,V={6}:\";$B$1;$A56;$B$2;$B$3;$B$4;E$53;$B$8)": 831,_x000D_
    "=RIK_AC(\"INF04__;INF04@E=1,S=1,G=0,T=0,P=0:@R=A,S=1260,V={0}:R=B,S=1080,V={1}:R=C,S=1250,V={2}:R=D,S=1005,V={3}:R=E,S=1007,V={4}:R=F,S=1093,V={5}:R=G,S=1094,V={6}:\";$B$1;$A57;$B$2;$B$3;$B$4;E$53;$B$8)": 832,_x000D_
    "=RIK_AC(\"INF04__;INF04@E=1,S=1,G=0,T=0,P=0:@R=A,S=1260,V={0}:R=B,S=1080,V={1}:R=C,S=1250,V={2}:R=D,S=1005,V={3}:R=E,S=1007,V={4}:R=F,S=1093,V={5}:R=G,S=1094,V={6}:\";$B$1;$A58;$B$2;$B$3;$B$4;E$53;$B$8)": 833,_x000D_
    "=RIK_AC(\"INF04__;INF04@E=1,S=1,G=0,T=0,P=0:@R=A,S=1260,V={0}:R=C,S=1151,V={1}:R=D,S=1250,V={2}:R=E,S=1005,V={3}:R=F,S=1007,V={4}:R=G,S=1081,V={5}:R=G,S=1093,V={6}:R=H,S=1094,V={7}:\";$B$1;$A40;$B$2;$B$3;$B$4;$B$5;E$39;$B$8)": 834,_x000D_
    "=RIK_AC(\"INF04__;INF04@E=1,S=1,G=0,T=0,P=0:@R=A,S=1260,V={0}:R=C,S=1151,V={1}:R=D,S=1250,V={2}:R=E,S=1005,V={3}:R=F,S=1007,V={4}:R=G,S=1081,V={5}:R=G,S=1093,V={6}:R=H,S=1094,V={7}:\";$B$1;$A41;$B$2;$B$3;$B$4;$B$5;E$39;$B$8)": 835,_x000D_
    "=RIK_AC(\"INF04__;INF04@E=1,S=1,G=0,T=0,P=0:@R=A,S=1260,V={0}:R=C,S=1151,V={1}:R=D,S=1250,V={2}:R=E,S=1005,V={3}:R=F,S=1007,V={4}:R=G,S=1081,V={5}:R=G,S=1093,V={6}:R=H,S=1094,V={7}:\";$B$1;$A42;$B$2;$B$3;$B$4;$B$5;E$39;$B$8)": 836,_x000D_
    "=RIK_AC(\"INF04__;INF04@E=1,S=1,G=0,T=0,P=0:@R=A,S=1260,V={0}:R=C,S=1151,V={1}:R=D,S=1250,V={2}:R=E,S=1005,V={3}:R=F,S=1007,V={4}:R=G,S=1081,V={5}:R=G,S=1093,V={6}:R=H,S=1094,V={7}:\";$B$1;$A43;$B$2;$B$3;$B$4;$B$5;E$39;$B$8)": 837,_x000D_
    "=RIK_AC(\"INF04__;INF04@E=1,S=1,G=0,T=0,P=0:@R=A,S=1260,V={0}:R=C,S=1151,V={1}:R=D,S=1250,V={2}:R=E,S=1005,V={3}:R=F,S=1007,V={4}:R=G,S=1081,V={5}:R=G,S=1093,V={6}:R=H,S=1094,V={7}:\";$B$1;$A44;$B$2;$B$3;$B$4;$B$5;E$39;$B$8)": 838,_x000D_
    "=RIK_AC(\"INF04__;INF04@E=1,S=1,G=0,T=0,P=0:@R=A,S=1260,V={0}:R=C,S=1151,V={1}:R=D,S=1250,V={2}:R=E,S=1005,V={3}:R=F,S=1007,V={4}:R=G,S=1081,V={5}:R=G,S=1093,V={6}:R=H,S=1094,V={7}:\";$B$1;$A45;$B$2;$B$3;$B$4;$B$5;E$39;$B$8)": 839,_x000D_
    "=RIK_AC(\"INF04__;INF04@E=1,S=1,G=0,T=0,P=0:@R=A,S=1260,V={0}:R=C,S=1151,V={1}:R=D,S=1250,V={2}:R=E,S=1005,V={3}:R=F,S=1007,V={4}:R=G,S=1081,V={5}:R=G,S=1093,V={6}:R=H,S=1094,V={7}:\";$B$1;$A46;$B$2;$B$3;$B$4;$B$5;E$39;$B$8)": 840,_x000D_
    "=RIK_AC(\"INF04__;INF04@E=3,S=1151,G=0,T=0,P=0:@R=A,S=1260,V={0}:R=C,S=1151,V={1}:R=D,S=1250,V={2}:R=E,S=1005,V={3}:R=F,S=1007,V={4}:R=G,S=1081,V={5}:R=G,S=1093,V={6}:R=H,S=1094,V={7}:\";$B$1;$A$47;$B$2;$B$3;$B$4;$B$5;E$39;$B$8)": 841,_x000D_
    "=RIK_AC(\"INF04__;INF04@E=1,S=1,G=0,T=0,P=0:@R=A,S=1260,V={0}:R=C,S=1092,V={1}:R=D,S=1080,V={2}:R=E,S=1251,V={3}:R=F,S=1204,V={4}:R=F,S=1250,V={5}:R=G,S=1005,V={6}:R=H,S=1007,V={7}:\";$B$1;E$66;$A$129;E$65;$A$129;$B$2;$B$3;$B$4)": 842,_x000D_
    "=RIK_AC(\"INF04__;INF04@E=1,S=1,G=0,T=0,P=0:@R=A,S=1260,V={0}:R=C,S=1092,V={1}:R=D,S=1080,V={2}:R=E,S=1251,V={3}:R=F,S=1171,V=20 - temps partiel:R=F,S=1250,V={4}:R=G,S=1005,V={5}:R=H,S=1007,V={6}:\";$B$1;E$66;$A$118;E$65;$B$2;$B$3;$B$4)": 843,_x000D_
    "=RIK_AC(\"INF04__;INF04@E=1,S=1,G=0,T=0,P=0:@R=A,S=1260,V={0}:R=C,S=1092,V={1}:R=D,S=1080,V={2}:R=E,S=1251,V={3}:R=F,S=1171,V=10 - temps plein:R=F,S=1250,V={4}:R=G,S=1005,V={5}:R=H,S=1007,V={6}:\";$B$1;E$66;$A$115;E$65;$B$2;$B$3;$B$4)": 844,_x000D_
    "=RIK_AC(\"INF04__;INF04@E=1,S=7,G=0,T=0,P=0:@R=A,S=1260,V={0}:R=B,S=1092,V={1}:R=C,S=1080,V={2}:R=D,S=1251,V={3}:R=E,S=1250,V={4}:R=F,S=1005,V={5}:R=G,S=1007,V={6}:\";$B$1;E$66;$A$114;E$65;$B$2;$B$3;$B$4)": 845,_x000D_
    "=RIK_AC(\"INF04__;INF04@E=1,S=6,G=0,T=0,P=0:@R=A,S=1260,V={0}:R=B,S=1092,V={1}:R=C,S=1080,V={2}:R=D,S=1251,V={3}:R=E,S=1250,V={4}:R=F,S=1005,V={5}:R=G,S=1007,V={6}:\";$B$1;E$66;$A$113;E$65;$B$2;$B$3;$B$4)": 846,_x000D_
    "=RIK_AC(\"INF04__;INF04@E=1,S=1,G=0,T=0,P=0:@R=A,S=1260,V={0}:R=C,S=1092,V={1}:R=D,S=1080,V={2}:R=E,S=1251,V={3}:R=E,S=1250,V={4}:R=F,S=1005,V={5}:R=G,S=1007,V={6}:\";$B$1;E$66;$A$112;E$65;$B$2;$B$3;$B$4)": 847,_x000D_
    "=RIK_AC(\"INF04__;INF04@E=1,S=1,G=0,T=0,P=0:@R=A,S=1260,V={0}:R=C,S=1092,V={1}:R=D,S=1080,V={2}:R=E,S=1251,V={3}:R=F,S=1171,V=20 - temps partiel:R=F,S=1250,V={4}:R=G,S=1005,V={5}:R=H,S=1007,V={6}:\";$B$1;E$66;$A$104;E$65;$B$2;$B$3;$B$4)": 848,_x000D_
    "=RIK_AC(\"INF04__;INF04@E=1,S=1,G=0,T=0,P=0:@R=A,S=1260,V={0}:R=C,S=1092,V={1}:R=D,S=1080,V={2}:R=E,S=1251,V={3}:R=F,S=1171,V=10 - temps plein:R=F,S=1250,V={4}:R=G,S=1005,V={5}:R=H,S=1007,V={6}:\";$B$1;E$66;$A$101;E$65;$B$2;$B$3;$B$4)": 849,_x000D_
    "=RIK_AC(\"INF04__;INF04@E=1,S=7,G=0,T=0,P=0:@R=A,S=1260,V={0}:R=B,S=1092,V={1}:R=C,S=1080,V={2}:R=D,S=1251,V={3}:R=E,S=1250,V={4}:R=F,S=1005,V={5}:R=G,S=1007,V={6}:\";$B$1;E$66;$A$100;E$65;$B$2;$B$3;$B$4)": 850,_x000D_
    "=RIK_AC(\"INF04__;INF04@E=1,S=6,G=0,T=0,P=0:@R=A,S=1260,V={0}:R=B,S=1092,V={1}:R=C,S=1080,V={2}:R=D,S=1251,V={3}:R=E,S=1250,V={4}:R=F,S=1005,V={5}:R=G,S=1007,V={6}:\";$B$1;E$66;$A$99;E$65;$B$2;$B$3;$B$4)": 851,_x000D_
    "=RIK_AC(\"INF04__;INF04@E=1,S=1,G=0,T=0,P=0:@R=A,S=1260,V={0}:R=C,S=1092,V={1}:R=D,S=1080,V={2}:R=E,S=1251,V={3}:R=E,S=1250,V={4}:R=F,S=1005,V={5}:R=G,S=1007,V={6}:\";$B$1;E$66;$A$98;E$65;$B$2;$B$3;$B$4)": 852,_x000D_
    "=RIK_AC(\"INF04__;INF04@E=1,S=1,G=0,T=0,P=0:@R=A,S=1260,V={0}:R=C,S=1092,V={1}:R=D,S=1080,V={2}:R=E,S=1251,V={3}:R=F,S=1171,V=20 - temps partiel:R=F,S=1250,V={4}:R=G,S=1005,V={5}:R=H,S=1007,V={6}:\";$B$1;E$66;$A$90;E$65;$B$2;$B$3;$B$4)": 853,_x000D_
    "=RIK_AC(\"INF04__;INF04@E=1,S=1,G=0,T=0,P=0:@R=A,S=1260,V={0}:R=C,S=1092,V={1}:R=D,S=1080,V={2}:R=E,S=1251,V={3}:R=F,S=1171,V=10 - temps plein:R=F,S=1250,V={4}:R=G,S=1005,V={5}:R=H,S=1007,V={6}:\";$B$1;E$66;$A$87;E$65;$B$2;$B$3;$B$4)": 854,_x000D_
    "=RIK_AC(\"INF04__;INF04@E=1,S=7,G=0,T=0,P=0:@R=A,S=1260,V={0}:R=B,S=1092,V={1}:R=C,S=1080,V={2}:R=D,S=1251,V={3}:R=E,S=1250,V={4}:R=F,S=1005,V={5}:R=G,S=1007,V={6}:\";$B$1;E$66;$A$86;E$65;$B$2;$B$3;$B$4)": 855,_x000D_
    "=RIK_AC(\"INF04__;INF04@E=1,S=6,G=0,T=0,P=0:@R=A,S=1260,V={0}:R=B,S=1092,V={1}:R=C,S=1080,V={2}:R=D,S=1251,V={3}:R=E,S=1250,V={4}:R=F,S=1005,V={5}:R=G,S=1007,V={6}:\";$B$1;E$66;$A$85;E$65;$B$2;$B$3;$B$4)": 856,_x000D_
    "=RIK_AC(\"INF04__;INF04@E=1,S=1,G=0,T=0,P=0:@R=A,S=1260,V={0}:R=C,S=1092,V={1}:R=D,S=1080,V={2}:R=E,S=1251,V={3}:R=E,S=1250,V={4}:R=F,S=1005,V={5}:R=G,S=1007,V={6}:\";$B$1;E$66;$A$84;E$65;$B$2;$B$3;$B$4)": 857,_x000D_
    "=RIK_AC(\"INF04__;INF04@E=1,S=1,G=0,T=0,P=0:@R=A,S=1260,V={0}:R=C,S=1092,V={1}:R=D,S=1080,V={2}:R=E,S=1251,V={3}:R=F,S=1171,V=20 - temps partiel:R=F,S=1250,V={4}:R=G,S=1005,V={5}:R=H,S=1007,V={6}:\";$B$1;E$66;$A$76;E$65;$B$2;$B$3;$B$4)": 858,_x000D_
    "=RIK_AC(\"INF04__;INF04@E=1,S=1,G=0,T=0,P=0:@R=A,S=1260,V={0}:R=C,S=1092,V={1}:R=D,S=1080,V={2}:R=E,S=1251,V={3}:R=F,S=1171,V=10 - temps plein:R=F,S=1250,V={4}:R=G,S=1005,V={5}:R=H,S=1007,V={6}:\";$B$1;E$66;$A$73;E$65;$B$2;$B$3;$B$4)": 859,_x000D_
    "=RIK_AC(\"INF04__;INF04@E=1,S=7,G=0,T=0,P=0:@R=A,S=1260,V={0}:R=B,S=1092,V={1}:R=C,S=1080,V={2}:R=D,S=1251,V={3}:R=E,S=1250,V={4}:R=F,S=1005,V={5}:R=G,S=1007,V={6}:\";$B$1;E$66;$A$72;E$65;$B$2;$B$3;$B$4)": 860,_x000D_
    "=RIK_AC(\"INF04__;INF04@E=1,S=6,G=0,T=0,P=0:@R=A,S=1260,V={0}:R=B,S=1092,V={1}:R=C,S=1080,V={2}:R=D,S=1251,V={3}:R=E,S=1250,V={4}:R=F,S=1005,V={5}:R=G,S=1007,V={6}:\";$B$1;E$66;$A$71;E$65;$B$2;$B$3;$B$4)": 861,_x000D_
    "=RIK_AC(\"INF04__;INF04@E=1,S=1,G=0,T=0,P=0:@R=A,S=1260,V={0}:R=C,S=1092,V={1}:R=D,S=1080,V={2}:R=E,S=1251,V={3}:R=E,S=1250,V={4}:R=F,S=1005,V={5}:R=G,S=1007,V={6}:\";$B$1;E$66;$A$70;E$65;$B$2;$B$3;$B$4)": 862,_x000D_
    "=RIK_AC(\"INF04__;INF04@E=1,S=1,G=0,T=0,P=0:@R=A,S=1260,V={0}:R=C,S=1092,V={1}:R=D,S=1080,V={2}:R=E,S=1251,V={3}:R=F,S=1171,V=20 - temps partiel:R=F,S=1250,V={4}:R=G,S=1005,V={5}:R=H,S=1007,V={6}:\";$B$1;C$66;$A$118;C$65;$B$2;$B$3;$B$4)": 863,_x000D_
    "=RIK_AC(\"INF04__;INF04@E=1,S=1,G=0,T=0,P=0:@R=A,S=1260,V={0}:R=C,S=1092,V={1}:R=D,S=1080,V={2}:R=E,S=1251,V={3}:R=F,S=1171,V=10 - temps plein:R=F,S=1250,V={4}:R=G,S=1005,V={5}:R=H,S=1007,V={6}:\";$B$1;C$66;$A$115;C$65;$B$2;$B$3;$B$4)": 864,_x000D_
    "=RIK_AC(\"INF04__;INF04@E=1,S=7,G=0,T=0,P=0:@R=A,S=1260,V={0}:R=B,S=1092,V={1}:R=C,S=1080,V={2}:R=D,S=1251,V={3}:R=E,S=1250,V={4}:R=F,S=1005,V={5}:R=G,S=1007,V={6}:\";$B$1;C$66;$A$114;C$65;$B$2;$B$3;$B$4)": 865,_x000D_
    "=RIK_AC(\"INF04__;INF04@E=1,S=6,G=0,T=0,P=0:@R=A,S=1260,V={0}:R=B,S=1092,V={1}:R=C,S=1080,V={2}:R=D,S=1251,V={3}:R=E,S=1250,V={4}:R=F,S=1005,V={5}:R=G,S=1007,V={6}:\";$B$1;C$66;$A$113;C$65;$B$2;$B$3;$B$4)": 866,_x000D_
    "=RIK_AC(\"INF04__;INF04@E=1,S=1,G=0,T=0,P=0:@R=A,S=1260,V={0}:R=B,S=1092,V={1}:R=C,S=1080,V={2}:R=D,S=1251,V={3}:R=E,S=1250,V={4}:R=F,S=1005,V={5}:R=G,S=1007,V={6}:\";$B$1;C$66;$A$112;C$65;$B$2;$B$3;$B$4)": 867,_x000D_
    "=RIK_AC(\"INF04__;INF04@E=1,S=1,G=0,T=0,P=0:@R=A,S=1260,V={0}:R=C,S=1092,V={1}:R=D,S=1080,V={2}:R=E,S=1251,V={3}:R=F,S=1171,V=20 - temps partiel:R=F,S=1250,V={4}:R=G,S=1005,V={5}:R=H,S=1007,V={6}:\";$B$1;C$66;$A$104;C$65;$B$2;$B$3;$B$4)": 868,_x000D_
    "=RIK_AC(\"INF04__;INF04@E=1,S=1,G=0,T=0,P=0:@R=A,S=1260,V={0}:R=C,S=1092,V={1}:R=D,S=1080,V={2}:R=E,S=1251,V={3}:R=F,S=1171,V=10 - temps plein:R=F,S=1250,V={4}:R=G,S=1005,V={5}:R=H,S=1007,V={6}:\";$B$1;C$66;$A$101;C$65;$B$2;$B$3;$B$4)": 869,_x000D_
    "=RIK_AC(\"INF04__;INF04@E=1,S=7,G=0,T=0,P=0:@R=A,S=1260,V={0}:R=B,S=1092,V={1}:R=C,S=1080,V={2}:R=D,S=1251,V={3}:R=E,S=1250,V={4}:R=F,S=1005,V={5}:R=G,S=1007,V={6}:\";$B$1;C$66;$A$100;C$65;$B$2;$B$3;$B$4)": 870,_x000D_
    "=RIK_AC(\"INF04__;INF04@E=1,S=6,G=0,T=0,P=0:@R=A,S=1260,V={0}:R=B,S=1092,V={1}:R=C,S=1080,V={2}:R=D,S=1251,V={3}:R=E,S=1250,V={4}:R=F,S=1005,V={5}:R=G,S=1007,V={6}:\";$B$1;C$66;$A$99;C$65;$B$2;$B$3;$B$4)": 871,_x000D_
    "=RIK_AC(\"INF04__;INF04@E=1,S=1,G=0,T=0,P=0:@R=A,S=1260,V={0}:R=B,S=1092,V={1}:R=C,S=1080,V={2}:R=D,S=1251,V={3}:R=E,S=1250,V={4}:R=F,S=1005,V={5}:R=G,S=1007,V={6}:\";$B$1;C$66;$A$98;C$65;$B$2;$B$3;$B$4)": 872,_x000D_
    "=RIK_AC(\"INF04__;INF04@E=1,S=1,G=0,T=0,P=0:@R=A,S=1260,V={0}:R=C,S=1092,V={1}:R=D,S=1080,V={2}:R=E,S=1251,V={3}:R=F,S=1171,V=20 - temps partiel:R=F,S=1250,V={4}:R=G,S=1005,V={5}:R=H,S=1007,V={6}:\";$B$1;C$66;$A$90;C$65;$B$2;$B$3;$B$4)": 873,_x000D_
    "=RIK_AC(\"INF04__;INF04@E=1,S=1,G=0,T=0,P=0:@R=A,S=1260,V={0}:R=C,S=1092,V={1}:R=D,S=1080,V={2}:R=E,S=1251,V={3}:R=F,S=1171,V=10 - temps plein:R=F,S=1250,V={4}:R=G,S=1005,V={5}:R=H,S=1007,V={6}:\";$B$1;C$66;$A$87;C$65;$B$2;$B$3;$B$4)": 874,_x000D_
    "=RIK_AC(\"INF04__;INF04@E=1,S=7,G=0,T=0,P=0:@R=A,S=1260,V={0}:R=B,S=1092,V={1}:R=C,S=1080,V={2}:R=D,S=1251,V={3}:R=E,S=1250,V={4}:R=F,S=1005,V={5}:R=G,S=1007,V={6}:\";$B$1;C$66;$A$86;C$65;$B$2;$B$3;$B$4)": 875,_x000D_
    "=RIK_AC(\"INF04__;INF04@E=1,S=6,G=0,T=0,P=0:@R=A,S=1260,V={0}:R=B,S=1092,V={1}:R=C,S=1080,V={2}:R=D,S=1251,V={3}:R=E,S=1250,V={4}:R=F,S=1005,V={5}:R=G,S=1007,V={6}:\";$B$1;C$66;$A$85;C$65;$B$2;$B$3;$B$4)": 876,_x000D_
    "=RIK_AC(\"INF04__;INF04@E=1,S=1,G=0,T=0,P=0:@R=A,S=1260,V={0}:R=B,S=1092,V={1}:R=C,S=1080,V={2}:R=D,S=1251,V={3}:R=E,S=1250,V={4}:R=F,S=1005,V={5}:R=G,S=1007,V={6}:\";$B$1;C$66;$A$84;C$65;$B$2;$B$3;$B$4)": 877,_x000D_
    "=RIK_AC(\"INF04__;INF04@E=1,S=1,G=0,T=0,P=0:@R=A,S=1260,V={0}:R=C,S=1092,V={1}:R=D,S=1080,V={2}:R=E,S=1251,V={3}:R=F,S=1171,V=20 - temps partiel:R=F,S=1250,V={4}:R=G,S=1005,V={5}:R=H,S=1007,V={6}:\";$B$1;C$66;$A$76;C$65;$B$2;$B$3;$B$4)": 878,_x000D_
    "=RIK_AC(\"INF04__;INF04@E=1,S=1,G=0,T=0,P=0:@R=A,S=1260,V={0}:R=C,S=1092,V={1}:R=D,S=1080,V={2}:R=E,S=1251,V={3}:R=F,S=1171,V=10 - temps plein:R=F,S=1250,V={4}:R=G,S=1005,V={5}:R=H,S=1007,V={6}:\";$B$1;C$66;$A$73;C$65;$B$2;$B$3;$B$4)": 879,_x000D_
    "=RIK_AC(\"INF04__;INF04@E=1,S=7,G=0,T=0,P=0:@R=A,S=1260,V={0}:R=B,S=1092,V={1}:R=C,S=1080,V={2}:R=D,S=1251,V={3}:R=E,S=1250,V={4}:R=F,S=1005,V={5}:R=G,S=1007,V={6}:\";$B$1;C$66;$A$72;C$65;$B$2;$B$3;$B$4)": 880,_x000D_
    "=RIK_AC(\"INF04__;INF04@E=1,S=6,G=0,T=0,P=0:@R=A,S=1260,V={0}:R=B,S=1092,V={1}:R=C,S=1080,V={2}:R=D,S=1251,V={3}:R=E,S=1250,V={4}:R=F,S=1005,V={5}:R=G,S=1007,V={6}:\";$B$1;C$66;$A$71;C$65;$B$2;$B$3;$B$4)": 881,_x000D_
    "=RIK_AC(\"INF04__;INF04@E=1,S=1,G=0,T=0,P=0:@R=A,S=1260,V={0}:R=B,S=1092,V={1}:R=C,S=1080,V={2}:R=D,S=1251,V={3}:R=E,S=1250,V={4}:R=F,S=1005,V={5}:R=G,S=1007,V={6}:\";$B$1;C$66;$A$70;C$65;$B$2;$B$3;$B$4)": 882,_x000D_
    "=RIK_AC(\"INF04__;INF04@E=1,S=1,G=0,T=0,P=0:@R=A,S=1260,V={0}:R=C,S=1096,V={1}:R=D,S=1250,V={2}:R=E,S=1005,V={3}:R=F,S=1007,V={4}:R=G,S=1081,V={5}:R=G,S=1093,V={6}:R=H,S=1094,V={7}:\";$B$1;$A18;$B$2;$B$3;$B$4;$B$5;D$17;$B$8)": 883,_x000D_
    "=RIK_AC(\"INF04__;INF04@E=1,S=1,G=0,T=0,P=0:@R=A,S=1260,V={0}:R=C,S=1096,V={1}:R=D,S=1250,V={2}:R=E,S=1005,V={3}:R=F,S=1007,V={4}:R=G,S=1081,V={5}:R=G,S=1093,V={6}:R=H,S=1094,V={7}:\";$B$1;$A19;$B$2;$B$3;$B$4;$B$5;D$17;$B$8)": 884,_x000D_
    "=RIK_AC(\"INF04__;INF04@E=1,S=1,G=0,T=0,P=0:@R=A,S=1260,V={0}:R=C,S=1096,V={1}:R=D,S=1250,V={2}:R=E,S=1005,V={3}:R=F,S=1007,V={4}:R=G,S=1081,V={5}:R=G,S=1093,V={6}:R=H,S=1094,V={7}:\";$B$1;$A20;$B$2;$B$3;$B$4;$B$5;D$17;$B$8)": 885,_x000D_
    "=RIK_AC(\"INF04__;INF04@E=1,S=1,G=0,T=0,P=0:@R=A,S=1260,V={0}:R=C,S=1096,V={1}:R=D,S=1250,V={2}:R=E,S=1005,V={3}:R=F,S=1007,V={4}:R=G,S=1081,V={5}:R=G,S=1093,V={6}:R=H,S=1094,V={7}:\";$B$1;$A21;$B$2;$B$3;$B$4;$B$5;D$17;$B$8)": 886,_x000D_
    "=RIK_AC(\"INF04__;INF04@E=1,S=1,G=0,T=0,P=0:@R=A,S=1260,V={0}:R=C,S=1092,V={1}:R=D,S=1080,V={2}:R=E,S=1251,V={3}:R=F,S=1204,V={4}:R=F,S=1250,V={5}:R=G,S=1005,V={6}:R=H,S=1007,V={7}:\";$B$1;D$66;$A$129;D$65;$A$129;$B$2;$B$3;$B$4)": 887,_x000D_
    "=RIK_AC(\"INF04__;INF04@E=1,S=1,G=0,T=0,P=0:@R=A,S=1260,V={0}:R=C,S=1092,V={1}:R=D,S=1080,V={2}:R=E,S=1251,V={3}:R=F,S=1171,V=20 - temps partiel:R=F,S=1250,V={4}:R=G,S=1005,V={5}:R=H,S=1007,V={6}:\";$B$1;D$66;$A$118;D$65;$B$2;$B$3;$B$4)": 888,_x000D_
    "=RIK_AC(\"INF04__;INF04@E=1,S=1,G=0,T=0,P=0:@R=A,S=1260,V={0}:R=C,S=1092,V={1}:R=D,S=1080,V={2}:R=E,S=1251,V={3}:R=F,S=1171,V=10 - temps plein:R=F,S=1250,V={4}:R=G,S=1005,V={5}:R=H,S=1007,V={6}:\";$B$1;D$66;$A$115;D$65;$B$2;$B$3;$B$4)": 889,_x000D_
    "=RIK_AC(\"INF04__;INF04@E=1,S=7,G=0,T=0,P=0:@R=A,S=1260,V={0}:R=B,S=1092,V={1}:R=C,S=1080,V={2}:R=D,S=1251,V={3}:R=E,S=1250,V={4}:R=F,S=1005,V={5}:R=G,S=1007,V={6}:\";$B$1;D$66;$A$114;D$65;$B$2;$B$3;$B$4)": 890,_x000D_
    "=RIK_AC(\"INF04__;INF04@E=1,S=6,G=0,T=0,P=0:@R=A,S=1260,V={0}:R=B,S=1092,V={1}:R=C,S=1080,V={2}:R=D,S=1251,V={3}:R=E,S=1250,V={4}:R=F,S=1005,V={5}:R=G,S=1007,V={6}:\";$B$1;D$66;$A$113;D$65;$B$2;$B$3;$B$4)": 891,_x000D_
    "=RIK_AC(\"INF04__;INF04@E=1,S=1,G=0,T=0,P=0:@R=A,S=1260,V={0}:R=C,S=1092,V={1}:R=D,S=1080,V={2}:R=E,S=1251,V={3}:R=E,S=1250,V={4}:R=F,S=1005,V={5}:R=G,S=1007,V={6}:\";$B$1;D$66;$A$112;D$65;$B$2;$B$3;$B$4)": 892,_x000D_
    "=RIK_AC(\"INF04__;INF04@E=1,S=1,G=0,T=0,P=0:@R=A,S=1260,V={0}:R=C,S=1092,V={1}:R=D,S=1080,V={2}:R=E,S=1251,V={3}:R=F,S=1171,V=20 - temps partiel:R=F,S=1250,V={4}:R=G,S=1005,V={5}:R=H,S=1007,V={6}:\";$B$1;D$66;$A$104;D$65;$B$2;$B$3;$B$4)": 893,_x000D_
    "=RIK_AC(\"INF04__;INF04@E=1,S=1,G=0,T=0,P=0:@R=A,S=1260,V={0}:R=C,S=1092,V={1}:R=D,S=1080,V={2}:R=E,S=1251,V={3}:R=F,S=1171,V=10 - temps plein:R=F,S=1250,V={4}:R=G,S=1005,V={5}:R=H,S=1007,V={6}:\";$B$1;D$66;$A$101;D$65;$B$2;$B$3;$B$4)": 894,_x000D_
    "=RIK_AC(\"INF04__;INF04@E=1,S=7,G=0,T=0,P=0:@R=A,S=1260,V={0}:R=B,S=1092,V={1}:R=C,S=1080,V={2}:R=D,S=1251,V={3}:R=E,S=1250,V={4}:R=F,S=1005,V={5}:R=G,S=1007,V={6}:\";$B$1;D$66;$A$100;D$65;$B$2;$B$3;$B$4)": 895,_x000D_
    "=RIK_AC(\"INF04__;INF04@E=1,S=6,G=0,T=0,P=0:@R=A,S=1260,V={0}:R=B,S=1092,V={1}:R=C,S=1080,V={2}:R=D,S=1251,V={3}:R=E,S=1250,V={4}:R=F,S=1005,V={5}:R=G,S=1007,V={6}:\";$B$1;D$66;$A$99;D$65;$B$2;$B$3;$B$4)": 896,_x000D_
    "=RIK_AC(\"INF04__;INF04@E=1,S=1,G=0,T=0,P=0:@R=A,S=1260,V={0}:R=C,S=1092,V={1}:R=D,S=1080,V={2}:R=E,S=1251,V={3}:R=E,S=1250,V={4}:R=F,S=1005,V={5}:R=G,S=1007,V={6}:\";$B$1;D$66;$A$98;D$65;$B$2;$B$3;$B$4)": 897,_x000D_
    "=RIK_AC(\"INF04__;INF04@E=1,S=1,G=0,T=0,P=0:@R=A,S=1260,V={0}:R=C,S=1092,V={1}:R=D,S=1080,V={2}:R=E,S=1251,V={3}:R=F,S=1171,V=20 - temps partiel:R=F,S=1250,V={4}:R=G,S=1005,V={5}:R=H,S=1007,V={6}:\";$B$1;D$66;$A$90;D$65;$B$2;$B$3;$B$4)": 898,_x000D_
    "=RIK_AC(\"INF04__;INF04@E=1,S=1,G=0,T=0,P=0:@R=A,S=1260,V={0}:R=C,S=1092,V={1}:R=D,S=1080,V={2}:R=E,S=1251,V={3}:R=F,S=1171,V=10 - temps plein:R=F,S=1250,V={4}:R=G,S=1005,V={5}:R=H,S=1007,V={6}:\";$B$1;D$66;$A$87;D$65;$B$2;$B$3;$B$4)": 899,_x000D_
    "=RIK_AC(\"INF04__;INF04@E=1,S=7,G=0,T=0,P=0:@R=A,S=1260,V={0}:R=B,S=1092,V={1}:R=C,S=1080,V={2}:R=D,S=1251,V={3}:R=E,S=1250,V={4}:R=F,S=1005,V={5}:R=G,S=1007,V={6}:\";$B$1;D$66;$A$86;D$65;$B$2;$B$3;$B$4)": 900,_x000D_
    "=RIK_AC(\"INF04__;INF04@E=1,S=6,G=0,T=0,P=0:@R=A,S=1260,V={0}:R=B,S=1092,V={1}:R=C,S=1080,V={2}:R=D,S=1251,V={3}:R=E,S=1250,V={4}:R=F,S=1005,V={5}:R=G,S=1007,V={6}:\";$B$1;D$66;$A$85;D$65;$B$2;$B$3;$B$4)": 901,_x000D_
    "=RIK_AC(\"INF04__;INF04@E=1,S=1,G=0,T=0,P=0:@R=A,S=1260,V={0}:R=C,S=1092,V={1}:R=D,S=1080,V={2}:R=E,S=1251,V={3}:R=E,S=1250,V={4}:R=F,S=1005,V={5}:R=G,S=1007,V={6}:\";$B$1;D$66;$A$84;D$65;$B$2;$B$3;$B$4)": 902,_x000D_
    "=RIK_AC(\"INF04__;INF04@E=1,S=1,G=0,T=0,P=0:@R=A,S=1260,V={0}:R=C,S=1092,V={1}:R=D,S=1080,V={2}:R=E,S=1251,V={3}:R=F,S=1171,V=20 - temps partiel:R=F,S=1250,V={4}:R=G,S=1005,V={5}:R=H,S=1007,V={6}:\";$B$1;D$66;$A$76;D$65;$B$2;$B$3;$B$4)": 903,_x000D_
    "=RIK_AC(\"INF04__;INF04@E=1,S=1,G=0,T=0,P=0:@R=A,S=1260,V={0}:R=C,S=1092,V={1}:R=D,S=1080,V={2}:R=E,S=1251,V={3}:R=F,S=1171,V=10 - temps plein:R=F,S=1250,V={4}:R=G,S=1005,V={5}:R=H,S=1007,V={6}:\";$B$1;D$66;$A$73;D$65;$B$2;$B$3;$B$4)": 904,_x000D_
    "=RIK_AC(\"INF04__;INF04@E=1,S=7,G=0,T=0,P=0:@R=A,S=1260,V={0}:R=B,S=1092,V={1}:R=C,S=1080,V={2}:R=D,S=1251,V={3}:R=E,S=1250,V={4}:R=F,S=1005,V={5}:R=G,S=1007,V={6}:\";$B$1;D$66;$A$72;D$65;$B$2;$B$3;$B$4)": 905,_x000D_
    "=RIK_AC(\"INF04__;INF04@E=1,S=6,G=0,T=0,P=0:@R=A,S=1260,V={0}:R=B,S=1092,V={1}:R=C,S=1080,V={2}:R=D,S=1251,V={3}:R=E,S=1250,V={4}:R=F,S=1005,V={5}:R=G,S=1007,V={6}:\";$B$1;D$66;$A$71;D$65;$B$2;$B$3;$B$4)": 906,_x000D_
    "=RIK_AC(\"INF04__;INF04@E=1,S=1,G=0,T=0,P=0:@R=A,S=1260,V={0}:R=C,S=1092,V={1}:R=D,S=1080,V={2}:R=E,S=1251,V={3}:R=E,S=1250,V={4}:R=F,S=1005,V={5}:R=G,S=1007,V={6}:\";$B$1;D$66;$A$70;D$65;$B$2;$B$3;$B$4)": 907,_x000D_
    "=RIK_AC(\"INF04__;INF02@E=1,S=1022,G=0,T=0,P=0:@R=A,S=1257,V={0}:R=C,S=1016,V=CONSTANTES:R=D,S=1010,V=HORFORM:R=E,S=1092,V={1}:R=F,S=1080,V={2}:R=F,S=1137,V={3}:R=G,S=1005,V={4}:R=H,S=1007,V={5}:\";$B$1;C$148;$A$165;$B$2;$B$3;$B$4)": 908,_x000D_
    "=RIK_AC(\"INF04__;INF02@E=8,S=1114,G=0,T=0,P=0:@R=A,S=1257,V={0}:R=C,S=1016,V=CONSTANTES:R=D,S=1010,V=HORFORM:R=E,S=1092,V={1}:R=F,S=1080,V={2}:R=F,S=1137,V={3}:R=G,S=1005,V={4}:R=H,S=1007,V={5}:\";$B$1;C$148;$A$164;$B$2;$B$3;$B$4)": 909,_x000D_
    "=RIK_AC(\"INF04__;INF02@E=1,S=1022,G=0,T=0,P=0:@R=A,S=1257,V={0}:R=C,S=1016,V=CONSTANTES:R=D,S=1010,V=HORFORM:R=E,S=1092,V={1}:R=F,S=1080,V={2}:R=F,S=1137,V={3}:R=G,S=1005,V={4}:R=H,S=1007,V={5}:\";$B$1;C$148;$A$162;$B$2;$B$3;$B$4)": 910,_x000D_
    "=RIK_AC(\"INF04__;INF02@E=8,S=1114,G=0,T=0,P=0:@R=A,S=1257,V={0}:R=C,S=1016,V=CONSTANTES:R=D,S=1010,V=HORFORM:R=E,S=1092,V={1}:R=F,S=1080,V={2}:R=F,S=1137,V={3}:R=G,S=1005,V={4}:R=H,S=1007,V={5}:\";$B$1;C$148;$A$161;$B$2;$B$3;$B$4)": 911,_x000D_
    "=RIK_AC(\"INF04__;INF02@E=1,S=1022,G=0,T=0,P=0:@R=A,S=1257,V={0}:R=C,S=1016,V=CONSTANTES:R=D,S=1010,V=HORFORM:R=E,S=1092,V={1}:R=F,S=1080,V={2}:R=F,S=1137,V={3}:R=G,S=1005,V={4}:R=H,S=1007,V={5}:\";$B$1;C$148;$A$159;$B$2;$B$3;$B$4)": 912,_x000D_
    "=RIK_AC(\"INF04__;INF02@E=8,S=1114,G=0,T=0,P=0:@R=A,S=1257,V={0}:R=C,S=1016,V=CONSTANTES:R=D,S=1010,V=HORFORM:R=E,S=1092,V={1}:R=F,S=1080,V={2}:R=F,S=1137,V={3}:R=G,S=1005,V={4}:R=H,S=1007,V={5}:\";$B$1;C$148;$A$158;$B$2;$B$3;$B$4)": 913,_x000D_
    "=RIK_AC(\"INF04__;INF02@E=1,S=1022,G=0,T=0,P=0:@R=A,S=1257,V={0}:R=C,S=1016,V=CONSTANTES:R=D,S=1010,V=HORFORM:R=E,S=1092,V={1}:R=F,S=1080,V={2}:R=F,S=1137,V={3}:R=G,S=1005,V={4}:R=H,S=1007,V={5}:\";$B$1;C$148;$A$156;$B$2;$B$3;$B$4)": 914,_x000D_
    "=RIK_AC(\"INF04__;INF02@E=8,S=1114,G=0,T=0,P=0:@R=A,S=1257,V={0}:R=C,S=1016,V=CONSTANTES:R=D,S=1010,V=HORFORM:R=E,S=1092,V={1}:R=F,S=1080,V={2}:R=F,S=1137,V={3}:R=G,S=1005,V={4}:R=H,S=1007,V={5}:\";$B$1;C$148;$A$155;$B$2;$B$3;$B$4)": 915,_x000D_
    "=RIK_AC(\"INF04__;INF02@E=1,S=1022,G=0,T=0,P=0:@R=A,S=1257,V={0}:R=C,S=1016,V=CONSTANTES:R=D,S=1010,V=HORFORM:R=E,S=1092,V={1}:R=F,S=1080,V={2}:R=F,S=1137,V={3}:R=G,S=1005,V={4}:R=H,S=1007,V={5}:\";$B$1;C$148;$A$153;$B$2;$B$3;$B$4)": 916,_x000D_
    "=RIK_AC(\"INF04__;INF02@E=8,S=1114,G=0,T=0,P=0:@R=A,S=1257,V={0}:R=C,S=1016,V=CONSTANTES:R=D,S=1010,V=HORFORM:R=E,S=1092,V={1}:R=F,S=1080,V={2}:R=F,S=1137,V={3}:R=G,S=1005,V={4}:R=H,S=1007,V={5}:\";$B$1;C$148;$A$152;$B$2;$B$3;$B$4)": 917,_x000D_
    "=RIK_AC(\"INF04__;INF02@E=3,S=1022,G=0,T=0,P=0:@R=B,S=1257,V={0}:R=D,S=1016,V=CONSTANTES:R=E,S=1010,V=BRUT:R=F,S=1092,V={1}:R=G,S=1044,V={2}:R=H,S=1080,V={3}:R=I,S=1171,V=20 - temps partiel:R=H,S=1137,V={4}:R=I,S=1005,V={5}:R=J,S=\"&amp;\"1007,V={6}:\";$B$1;F$64;F$65;$A$120;$B$2;$B$3;$B$4)": 918,_x000D_
    "=RIK_AC(\"INF04__;INF02@E=1,S=1022,G=0,T=0,P=0:@R=A,S=1257,V={0}:R=B,S=1016,V=CONSTANTES:R=C,S=1010,V=TOTALHS,TOTALHC:R=D,S=1092,V={1}:R=E,S=1044,V={2}:R=F,S=1080,V={3}:R=G,S=1171,V=20 - temps partiel:R=H,S=1137,V={4}:R=I,S=1005,V\"&amp;\"={5}:R=J,S=1007,V={6}:\";$B$1;F$64;F$65;$A$119;$B$2;$B$3;$B$4)": 919,_x000D_
    "=RIK_AC(\"INF04__;INF02@E=3,S=1022,G=0,T=0,P=0:@R=A,S=1254,V=NON:R=B,S=1257,V={0}:R=D,S=1016,V=CONSTANTES:R=E,S=1010,V=BRUT:R=F,S=1092,V={1}:R=G,S=1044,V={2}:R=H,S=1080,V={3}:R=I,S=1171,V=10 - temps plein:R=I,S=1137,V={4}:R=J,S=10\"&amp;\"05,V={5}:R=K,S=1007,V={6}:\";$B$1;F$64;F$65;$A$117;$B$2;$B$3;$B$4)": 920,_x000D_
    "=RIK_AC(\"INF04__;INF02@E=1,S=1022,G=0,T=0,P=0:@R=A,S=1257,V={0}:R=C,S=1016,V=CONSTANTES:R=D,S=1010,V=TOTALHS,TOTALHC:R=E,S=1092,V={1}:R=F,S=1044,V={2}:R=G,S=1080,V={3}:R=H,S=1171,V=10 - temps plein:R=H,S=1137,V={4}:R=I,S=1005,V={\"&amp;\"5}:R=J,S=1007,V={6}:\";$B$1;F$64;F$65;$A$116;$B$2;$B$3;$B$4)": 921,_x000D_
    "=RIK_AC(\"INF04__;INF02@E=3,S=1022,G=0,T=0,P=0:@R=B,S=1257,V={0}:R=D,S=1016,V=CONSTANTES:R=E,S=1010,V=BRUT:R=F,S=1092,V={1}:R=G,S=1044,V={2}:R=H,S=1080,V={3}:R=I,S=1171,V=20 - temps partiel:R=H,S=1137,V={4}:R=I,S=1005,V={5}:R=J,S=\"&amp;\"1007,V={6}:\";$B$1;F$64;F$65;$A$106;$B$2;$B$3;$B$4)": 922,_x000D_
    "=RIK_AC(\"INF04__;INF02@E=1,S=1022,G=0,T=0,P=0:@R=A,S=1257,V={0}:R=B,S=1016,V=CONSTANTES:R=C,S=1010,V=TOTALHS,TOTALHC:R=D,S=1092,V={1}:R=E,S=1044,V={2}:R=F,S=1080,V={3}:R=G,S=1171,V=20 - temps partiel:R=H,S=1137,V={4}:R=I,S=1005,V\"&amp;\"={5}:R=J,S=1007,V={6}:\";$B$1;F$64;F$65;$A$105;$B$2;$B$3;$B$4)": 923,_x000D_
    "=RIK_AC(\"INF04__;INF02@E=3,S=1022,G=0,T=0,P=0:@R=A,S=1254,V=NON:R=B,S=1257,V={0}:R=D,S=1016,V=CONSTANTES:R=E,S=1010,V=BRUT:R=F,S=1092,V={1}:R=G,S=1044,V={2}:R=H,S=1080,V={3}:R=I,S=1171,V=10 - temps plein:R=I,S=1137,V={4}:R=J,S=10\"&amp;\"05,V={5}:R=K,S=1007,V={6}:\";$B$1;F$64;F$65;$A$103;$B$2;$B$3;$B$4)": 924,_x000D_
    "=RIK_AC(\"INF04__;INF02@E=1,S=1022,G=0,T=0,P=0:@R=A,S=1257,V={0}:R=C,S=1016,V=CONSTANTES:R=D,S=1010,V=TOTALHS,TOTALHC:R=E,S=1092,V={1}:R=F,S=1044,V={2}:R=G,S=1080,V={3}:R=H,S=1171,V=10 - temps plein:R=H,S=1137,V={4}:R=I,S=1005,V={\"&amp;\"5}:R=J,S=1007,V={6}:\";$B$1;F$64;F$65;$A$102;$B$2;$B$3;$B$4)": 925,_x000D_
    "=RIK_AC(\"INF04__;INF02@E=3,S=1022,G=0,T=0,P=0:@R=B,S=1257,V={0}:R=D,S=1016,V=CONSTANTES:R=E,S=1010,V=BRUT:R=F,S=1092,V={1}:R=G,S=1044,V={2}:R=H,S=1080,V={3}:R=I,S=1171,V=20 - temps partiel:R=H,S=1137,V={4}:R=I,S=1005,V={5}:R=J,S=\"&amp;\"1007,V={6}:\";$B$1;F$64;F$65;$A$92;$B$2;$B$3;$B$4)": 926,_x000D_
    "=RIK_AC(\"INF04__;INF02@E=1,S=1022,G=0,T=0,P=0:@R=A,S=1257,V={0}:R=B,S=1016,V=CONSTANTES:R=C,S=1010,V=TOTALHS,TOTALHC:R=D,S=1092,V={1}:R=E,S=1044,V={2}:R=F,S=1080,V={3}:R=G,S=1171,V=20 - temps partiel:R=H,S=1137,V={4}:R=I,S=1005,V\"&amp;\"={5}:R=J,S=1007,V={6}:\";$B$1;F$64;F$65;$A$91;$B$2;$B$3;$B$4)": 927,_x000D_
    "=RIK_AC(\"INF04__;INF02@E=3,S=1022,G=0,T=0,P=0:@R=A,S=1254,V=NON:R=B,S=1257,V={0}:R=D,S=1016,V=CONSTANTES:R=E,S=1010,V=BRUT:R=F,S=1092,V={1}:R=G,S=1044,V={2}:R=H,S=1080,V={3}:R=I,S=1171,V=10 - temps plein:R=I,S=1137,V={4}:R=J,S=10\"&amp;\"05,V={5}:R=K,S=1007,V={6}:\";$B$1;F$64;F$65;$A$89;$B$2;$B$3;$B$4)": 928,_x000D_
    "=RIK_AC(\"INF04__;INF02@E=1,S=1022,G=0,T=0,P=0:@R=A,S=1257,V={0}:R=C,S=1016,V=CONSTANTES:R=D,S=1010,V=TOTALHS,TOTALHC:R=E,S=1092,V={1}:R=F,S=1044,V={2}:R=G,S=1080,V={3}:R=H,S=1171,V=10 - temps plein:R=H,S=1137,V={4}:R=I,S=1005,V={\"&amp;\"5}:R=J,S=1007,V={6}:\";$B$1;F$64;F$65;$A$88;$B$2;$B$3;$B$4)": 929,_x000D_
    "=RIK_AC(\"INF04__;INF02@E=3,S=1022,G=0,T=0,P=0:@R=B,S=1257,V={0}:R=D,S=1016,V=CONSTANTES:R=E,S=1010,V=BRUT:R=F,S=1092,V={1}:R=G,S=1044,V={2}:R=H,S=1080,V={3}:R=I,S=1171,V=20 - temps partiel:R=H,S=1137,V={4}:R=I,S=1005,V={5}:R=J,S=\"&amp;\"1007,V={6}:\";$B$1;F$64;F$65;$A$78;$B$2;$B$3;$B$4)": 930,_x000D_
    "=RIK_AC(\"INF04__;INF02@E=1,S=1022,G=0,T=0,P=0:@R=A,S=1257,V={0}:R=B,S=1016,V=CONSTANTES:R=C,S=1010,V=TOTALHS,TOTALHC:R=D,S=1092,V={1}:R=E,S=1044,V={2}:R=F,S=1080,V={3}:R=G,S=1171,V=20 - temps partiel:R=H,S=1137,V={4}:R=I,S=1005,V\"&amp;\"={5}:R=J,S=1007,V={6}:\";$B$1;F$64;F$65;$A$77;$B$2;$B$3;$B$4)": 931,_x000D_
    "=RIK_AC(\"INF04__;INF02@E=3,S=1022,G=0,T=0,P=0:@R=A,S=1254,V=NON:R=B,S=1257,V={0}:R=D,S=1016,V=CONSTANTES:R=E,S=1010,V=BRUT:R=F,S=1092,V={1}:R=G,S=1044,V={2}:R=H,S=1080,V={3}:R=I,S=1171,V=10 - temps plein:R=I,S=1137,V={4}:R=J,S=10\"&amp;\"05,V={5}:R=K,S=1007,V={6}:\";$B$1;F$64;F$65;$A$75;$B$2;$B$3;$B$4)": 932,_x000D_
    "=RIK_AC(\"INF04__;INF02@E=1,S=1022,G=0,T=0,P=0:@R=A,S=1257,V={0}:R=C,S=1016,V=CONSTANTES:R=D,S=1010,V=TOTALHS,TOTALHC:R=E,S=1092,V={1}:R=F,S=1044,V={2}:R=G,S=1080,V={3}:R=H,S=1171,V=10 - temps plein:R=H,S=1137,V={4}:R=I,S=1005,V={\"&amp;\"5}:R=J,S=1007,V={6}:\";$B$1;F$64;F$65;$A$74;$B$2;$B$3;$B$4)": 933,_x000D_
    "=RIK_AC(\"INF04__;INF04@E=1,S=1,G=0,T=0,P=0:@R=A,S=1260,V={0}:R</t>
  </si>
  <si>
    <t>=C,S=1092,V={1}:R=D,S=1080,V={2}:R=D,S=1250,V={3}:R=E,S=1005,V={4}:R=F,S=1007,V={5}:\";$B$1;C$133;$A$136;$B$2;$B$3;$B$4)": 934,_x000D_
    "=RIK_AC(\"INF04__;INF04@E=1,S=1,G=0,T=0,P=0:@R=A,S=1260,V={0}:R=C,S=1092,V={1}:R=D,S=1080,V={2}:R=E,S=1251,V={3}:R=F,S=1171,V=20 - temps partiel:R=F,S=1250,V={4}:R=G,S=1005,V={5}:R=H,S=1007,V={6}:\";$B$1;F$66;$A$118;F$65;$B$2;$B$3;$B$4)": 935,_x000D_
    "=RIK_AC(\"INF04__;INF04@E=1,S=1,G=0,T=0,P=0:@R=A,S=1260,V={0}:R=C,S=1092,V={1}:R=D,S=1080,V={2}:R=E,S=1251,V={3}:R=F,S=1171,V=10 - temps plein:R=F,S=1250,V={4}:R=G,S=1005,V={5}:R=H,S=1007,V={6}:\";$B$1;F$66;$A$115;F$65;$B$2;$B$3;$B$4)": 936,_x000D_
    "=RIK_AC(\"INF04__;INF04@E=1,S=7,G=0,T=0,P=0:@R=A,S=1260,V={0}:R=B,S=1092,V={1}:R=C,S=1080,V={2}:R=D,S=1251,V={3}:R=E,S=1250,V={4}:R=F,S=1005,V={5}:R=G,S=1007,V={6}:\";$B$1;F$66;$A$114;F$65;$B$2;$B$3;$B$4)": 937,_x000D_
    "=RIK_AC(\"INF04__;INF04@E=1,S=6,G=0,T=0,P=0:@R=A,S=1260,V={0}:R=B,S=1092,V={1}:R=C,S=1080,V={2}:R=D,S=1251,V={3}:R=E,S=1250,V={4}:R=F,S=1005,V={5}:R=G,S=1007,V={6}:\";$B$1;F$66;$A$113;F$65;$B$2;$B$3;$B$4)": 938,_x000D_
    "=RIK_AC(\"INF04__;INF04@E=1,S=1,G=0,T=0,P=0:@R=A,S=1260,V={0}:R=C,S=1092,V={1}:R=D,S=1080,V={2}:R=E,S=1251,V={3}:R=E,S=1250,V={4}:R=F,S=1005,V={5}:R=G,S=1007,V={6}:\";$B$1;F$66;$A$112;F$65;$B$2;$B$3;$B$4)": 939,_x000D_
    "=RIK_AC(\"INF04__;INF04@E=1,S=1,G=0,T=0,P=0:@R=A,S=1260,V={0}:R=C,S=1092,V={1}:R=D,S=1080,V={2}:R=E,S=1251,V={3}:R=F,S=1171,V=20 - temps partiel:R=F,S=1250,V={4}:R=G,S=1005,V={5}:R=H,S=1007,V={6}:\";$B$1;F$66;$A$104;F$65;$B$2;$B$3;$B$4)": 940,_x000D_
    "=RIK_AC(\"INF04__;INF04@E=1,S=1,G=0,T=0,P=0:@R=A,S=1260,V={0}:R=C,S=1092,V={1}:R=D,S=1080,V={2}:R=E,S=1251,V={3}:R=F,S=1171,V=10 - temps plein:R=F,S=1250,V={4}:R=G,S=1005,V={5}:R=H,S=1007,V={6}:\";$B$1;F$66;$A$101;F$65;$B$2;$B$3;$B$4)": 941,_x000D_
    "=RIK_AC(\"INF04__;INF04@E=1,S=7,G=0,T=0,P=0:@R=A,S=1260,V={0}:R=B,S=1092,V={1}:R=C,S=1080,V={2}:R=D,S=1251,V={3}:R=E,S=1250,V={4}:R=F,S=1005,V={5}:R=G,S=1007,V={6}:\";$B$1;F$66;$A$100;F$65;$B$2;$B$3;$B$4)": 942,_x000D_
    "=RIK_AC(\"INF04__;INF04@E=1,S=6,G=0,T=0,P=0:@R=A,S=1260,V={0}:R=B,S=1092,V={1}:R=C,S=1080,V={2}:R=D,S=1251,V={3}:R=E,S=1250,V={4}:R=F,S=1005,V={5}:R=G,S=1007,V={6}:\";$B$1;F$66;$A$99;F$65;$B$2;$B$3;$B$4)": 943,_x000D_
    "=RIK_AC(\"INF04__;INF04@E=1,S=1,G=0,T=0,P=0:@R=A,S=1260,V={0}:R=C,S=1092,V={1}:R=D,S=1080,V={2}:R=E,S=1251,V={3}:R=E,S=1250,V={4}:R=F,S=1005,V={5}:R=G,S=1007,V={6}:\";$B$1;F$66;$A$98;F$65;$B$2;$B$3;$B$4)": 944,_x000D_
    "=RIK_AC(\"INF04__;INF04@E=1,S=1,G=0,T=0,P=0:@R=A,S=1260,V={0}:R=C,S=1092,V={1}:R=D,S=1080,V={2}:R=E,S=1251,V={3}:R=F,S=1171,V=20 - temps partiel:R=F,S=1250,V={4}:R=G,S=1005,V={5}:R=H,S=1007,V={6}:\";$B$1;F$66;$A$90;F$65;$B$2;$B$3;$B$4)": 945,_x000D_
    "=RIK_AC(\"INF04__;INF04@E=1,S=1,G=0,T=0,P=0:@R=A,S=1260,V={0}:R=C,S=1092,V={1}:R=D,S=1080,V={2}:R=E,S=1251,V={3}:R=F,S=1171,V=10 - temps plein:R=F,S=1250,V={4}:R=G,S=1005,V={5}:R=H,S=1007,V={6}:\";$B$1;F$66;$A$87;F$65;$B$2;$B$3;$B$4)": 946,_x000D_
    "=RIK_AC(\"INF04__;INF04@E=1,S=7,G=0,T=0,P=0:@R=A,S=1260,V={0}:R=B,S=1092,V={1}:R=C,S=1080,V={2}:R=D,S=1251,V={3}:R=E,S=1250,V={4}:R=F,S=1005,V={5}:R=G,S=1007,V={6}:\";$B$1;F$66;$A$86;F$65;$B$2;$B$3;$B$4)": 947,_x000D_
    "=RIK_AC(\"INF04__;INF04@E=1,S=6,G=0,T=0,P=0:@R=A,S=1260,V={0}:R=B,S=1092,V={1}:R=C,S=1080,V={2}:R=D,S=1251,V={3}:R=E,S=1250,V={4}:R=F,S=1005,V={5}:R=G,S=1007,V={6}:\";$B$1;F$66;$A$85;F$65;$B$2;$B$3;$B$4)": 948,_x000D_
    "=RIK_AC(\"INF04__;INF04@E=1,S=1,G=0,T=0,P=0:@R=A,S=1260,V={0}:R=C,S=1092,V={1}:R=D,S=1080,V={2}:R=E,S=1251,V={3}:R=E,S=1250,V={4}:R=F,S=1005,V={5}:R=G,S=1007,V={6}:\";$B$1;F$66;$A$84;F$65;$B$2;$B$3;$B$4)": 949,_x000D_
    "=RIK_AC(\"INF04__;INF04@E=1,S=1,G=0,T=0,P=0:@R=A,S=1260,V={0}:R=C,S=1092,V={1}:R=D,S=1080,V={2}:R=E,S=1251,V={3}:R=F,S=1171,V=20 - temps partiel:R=F,S=1250,V={4}:R=G,S=1005,V={5}:R=H,S=1007,V={6}:\";$B$1;F$66;$A$76;F$65;$B$2;$B$3;$B$4)": 950,_x000D_
    "=RIK_AC(\"INF04__;INF04@E=1,S=1,G=0,T=0,P=0:@R=A,S=1260,V={0}:R=C,S=1092,V={1}:R=D,S=1080,V={2}:R=E,S=1251,V={3}:R=F,S=1171,V=10 - temps plein:R=F,S=1250,V={4}:R=G,S=1005,V={5}:R=H,S=1007,V={6}:\";$B$1;F$66;$A$73;F$65;$B$2;$B$3;$B$4)": 951,_x000D_
    "=RIK_AC(\"INF04__;INF04@E=1,S=7,G=0,T=0,P=0:@R=A,S=1260,V={0}:R=B,S=1092,V={1}:R=C,S=1080,V={2}:R=D,S=1251,V={3}:R=E,S=1250,V={4}:R=F,S=1005,V={5}:R=G,S=1007,V={6}:\";$B$1;F$66;$A$72;F$65;$B$2;$B$3;$B$4)": 952,_x000D_
    "=RIK_AC(\"INF04__;INF04@E=1,S=6,G=0,T=0,P=0:@R=A,S=1260,V={0}:R=B,S=1092,V={1}:R=C,S=1080,V={2}:R=D,S=1251,V={3}:R=E,S=1250,V={4}:R=F,S=1005,V={5}:R=G,S=1007,V={6}:\";$B$1;F$66;$A$71;F$65;$B$2;$B$3;$B$4)": 953,_x000D_
    "=RIK_AC(\"INF04__;INF04@E=1,S=1,G=0,T=0,P=0:@R=A,S=1260,V={0}:R=C,S=1092,V={1}:R=D,S=1080,V={2}:R=E,S=1251,V={3}:R=E,S=1250,V={4}:R=F,S=1005,V={5}:R=G,S=1007,V={6}:\";$B$1;F$66;$A$70;F$65;$B$2;$B$3;$B$4)": 954,_x000D_
    "=RIK_AC(\"INF04__;INF04@E=1,S=1,G=0,T=0,P=0:@R=A,S=1260,V={0}:R=C,S=1250,V={1}:R=D,S=1005,V={2}:R=E,S=1007,V={3}:R=F,S=1081,V={4}:R=G,S=1253,V={5}:R=G,S=1093,V={6}:R=H,S=1094,V={7}:\";$B$1;$B$2;$B$3;$B$4;$B$5;$A29;E$28;$B$8)": 955,_x000D_
    "=RIK_AC(\"INF04__;INF04@E=1,S=1,G=0,T=0,P=0:@R=A,S=1260,V={0}:R=C,S=1250,V={1}:R=D,S=1005,V={2}:R=E,S=1007,V={3}:R=F,S=1081,V={4}:R=G,S=1253,V={5}:R=G,S=1093,V={6}:R=H,S=1094,V={7}:\";$B$1;$B$2;$B$3;$B$4;$B$5;$A30;E$28;$B$8)": 956,_x000D_
    "=RIK_AC(\"INF04__;INF04@E=1,S=1,G=0,T=0,P=0:@R=A,S=1260,V={0}:R=C,S=1250,V={1}:R=D,S=1005,V={2}:R=E,S=1007,V={3}:R=F,S=1081,V={4}:R=G,S=1253,V={5}:R=G,S=1093,V={6}:R=H,S=1094,V={7}:\";$B$1;$B$2;$B$3;$B$4;$B$5;$A31;E$28;$B$8)": 957,_x000D_
    "=RIK_AC(\"INF04__;INF04@E=1,S=1,G=0,T=0,P=0:@R=A,S=1260,V={0}:R=C,S=1250,V={1}:R=D,S=1005,V={2}:R=E,S=1007,V={3}:R=F,S=1081,V={4}:R=G,S=1253,V={5}:R=G,S=1093,V={6}:R=H,S=1094,V={7}:\";$B$1;$B$2;$B$3;$B$4;$B$5;$A32;E$28;$B$8)": 958,_x000D_
    "=RIK_AC(\"INF04__;INF04@E=1,S=1,G=0,T=0,P=0:@R=A,S=1260,V={0}:R=C,S=1250,V={1}:R=D,S=1005,V={2}:R=E,S=1007,V={3}:R=F,S=1081,V={4}:R=G,S=1253,V={5}:R=G,S=1093,V={6}:R=H,S=1094,V={7}:\";$B$1;$B$2;$B$3;$B$4;$B$5;$A33;E$28;$B$8)": 959,_x000D_
    "=RIK_AC(\"INF04__;INF04@L=Age,E=3,G=0,T=0,P=0,F=[1253],Y=1:@R=A,S=1260,V={0}:R=C,S=1250,V={1}:R=D,S=1005,V={2}:R=E,S=1007,V={3}:R=F,S=1081,V={4}:R=G,S=1253,V={5}:R=G,S=1093,V={6}:R=H,S=1094,V={7}:\";$B$1;$B$2;$B$3;$B$4;$B$5;$A$34;E$28;$B$8)": 960,_x000D_
    "=RIK_AC(\"INF04__;INF02@E=1,S=1022,G=0,T=0,P=0:@R=A,S=1257,V={0}:R=C,S=1016,V=CONSTANTES:R=D,S=1010,V=TOTALHS,TOTALHC:R=E,S=1092,V={1}:R=F,S=1044,V={2}:R=G,S=1080,V={3}:R=H,S=1171,V=10 - temps plein:R=H,S=1137,V={4}:R=I,S=1005,V={\"&amp;\"5}:R=J,S=1007,V={6}:\";$B$1;E$64;E$65;$A$74;$B$2;$B$3;$B$4)": 961,_x000D_
    "=RIK_AC(\"INF04__;INF02@E=3,S=1022,G=0,T=0,P=0:@R=A,S=1254,V=NON:R=B,S=1257,V={0}:R=D,S=1016,V=CONSTANTES:R=E,S=1010,V=BRUT:R=F,S=1092,V={1}:R=G,S=1044,V={2}:R=H,S=1080,V={3}:R=I,S=1171,V=10 - temps plein:R=I,S=1137,V={4}:R=J,S=10\"&amp;\"05,V={5}:R=K,S=1007,V={6}:\";$B$1;E$64;E$65;$A$75;$B$2;$B$3;$B$4)": 962,_x000D_
    "=RIK_AC(\"INF04__;INF02@E=1,S=1022,G=0,T=0,P=0:@R=A,S=1257,V={0}:R=B,S=1016,V=CONSTANTES:R=C,S=1010,V=TOTALHS,TOTALHC:R=D,S=1092,V={1}:R=E,S=1044,V={2}:R=F,S=1080,V={3}:R=G,S=1171,V=20 - temps partiel:R=H,S=1137,V={4}:R=I,S=1005,V\"&amp;\"={5}:R=J,S=1007,V={6}:\";$B$1;E$64;E$65;$A$77;$B$2;$B$3;$B$4)": 963,_x000D_
    "=RIK_AC(\"INF04__;INF02@E=3,S=1022,G=0,T=0,P=0:@R=B,S=1257,V={0}:R=D,S=1016,V=CONSTANTES:R=E,S=1010,V=BRUT:R=F,S=1092,V={1}:R=G,S=1044,V={2}:R=H,S=1080,V={3}:R=I,S=1171,V=20 - temps partiel:R=H,S=1137,V={4}:R=I,S=1005,V={5}:R=J,S=\"&amp;\"1007,V={6}:\";$B$1;E$64;E$65;$A$78;$B$2;$B$3;$B$4)": 964,_x000D_
    "=RIK_AC(\"INF04__;INF02@E=1,S=1022,G=0,T=0,P=0:@R=A,S=1257,V={0}:R=C,S=1016,V=CONSTANTES:R=D,S=1010,V=TOTALHS,TOTALHC:R=E,S=1092,V={1}:R=F,S=1044,V={2}:R=G,S=1080,V={3}:R=H,S=1171,V=10 - temps plein:R=H,S=1137,V={4}:R=I,S=1005,V={\"&amp;\"5}:R=J,S=1007,V={6}:\";$B$1;E$64;E$65;$A$88;$B$2;$B$3;$B$4)": 965,_x000D_
    "=RIK_AC(\"INF04__;INF02@E=3,S=1022,G=0,T=0,P=0:@R=A,S=1254,V=NON:R=B,S=1257,V={0}:R=D,S=1016,V=CONSTANTES:R=E,S=1010,V=BRUT:R=F,S=1092,V={1}:R=G,S=1044,V={2}:R=H,S=1080,V={3}:R=I,S=1171,V=10 - temps plein:R=I,S=1137,V={4}:R=J,S=10\"&amp;\"05,V={5}:R=K,S=1007,V={6}:\";$B$1;E$64;E$65;$A$89;$B$2;$B$3;$B$4)": 966,_x000D_
    "=RIK_AC(\"INF04__;INF02@E=1,S=1022,G=0,T=0,P=0:@R=A,S=1257,V={0}:R=B,S=1016,V=CONSTANTES:R=C,S=1010,V=TOTALHS,TOTALHC:R=D,S=1092,V={1}:R=E,S=1044,V={2}:R=F,S=1080,V={3}:R=G,S=1171,V=20 - temps partiel:R=H,S=1137,V={4}:R=I,S=1005,V\"&amp;\"={5}:R=J,S=1007,V={6}:\";$B$1;E$64;E$65;$A$91;$B$2;$B$3;$B$4)": 967,_x000D_
    "=RIK_AC(\"INF04__;INF02@E=3,S=1022,G=0,T=0,P=0:@R=B,S=1257,V={0}:R=D,S=1016,V=CONSTANTES:R=E,S=1010,V=BRUT:R=F,S=1092,V={1}:R=G,S=1044,V={2}:R=H,S=1080,V={3}:R=I,S=1171,V=20 - temps partiel:R=H,S=1137,V={4}:R=I,S=1005,V={5}:R=J,S=\"&amp;\"1007,V={6}:\";$B$1;E$64;E$65;$A$92;$B$2;$B$3;$B$4)": 968,_x000D_
    "=RIK_AC(\"INF04__;INF02@E=1,S=1022,G=0,T=0,P=0:@R=A,S=1257,V={0}:R=C,S=1016,V=CONSTANTES:R=D,S=1010,V=TOTALHS,TOTALHC:R=E,S=1092,V={1}:R=F,S=1044,V={2}:R=G,S=1080,V={3}:R=H,S=1171,V=10 - temps plein:R=H,S=1137,V={4}:R=I,S=1005,V={\"&amp;\"5}:R=J,S=1007,V={6}:\";$B$1;E$64;E$65;$A$102;$B$2;$B$3;$B$4)": 969,_x000D_
    "=RIK_AC(\"INF04__;INF02@E=3,S=1022,G=0,T=0,P=0:@R=A,S=1254,V=NON:R=B,S=1257,V={0}:R=D,S=1016,V=CONSTANTES:R=E,S=1010,V=BRUT:R=F,S=1092,V={1}:R=G,S=1044,V={2}:R=H,S=1080,V={3}:R=I,S=1171,V=10 - temps plein:R=I,S=1137,V={4}:R=J,S=10\"&amp;\"05,V={5}:R=K,S=1007,V={6}:\";$B$1;E$64;E$65;$A$103;$B$2;$B$3;$B$4)": 970,_x000D_
    "=RIK_AC(\"INF04__;INF02@E=1,S=1022,G=0,T=0,P=0:@R=A,S=1257,V={0}:R=B,S=1016,V=CONSTANTES:R=C,S=1010,V=TOTALHS,TOTALHC:R=D,S=1092,V={1}:R=E,S=1044,V={2}:R=F,S=1080,V={3}:R=G,S=1171,V=20 - temps partiel:R=H,S=1137,V={4}:R=I,S=1005,V\"&amp;\"={5}:R=J,S=1007,V={6}:\";$B$1;E$64;E$65;$A$105;$B$2;$B$3;$B$4)": 971,_x000D_
    "=RIK_AC(\"INF04__;INF02@E=3,S=1022,G=0,T=0,P=0:@R=B,S=1257,V={0}:R=D,S=1016,V=CONSTANTES:R=E,S=1010,V=BRUT:R=F,S=1092,V={1}:R=G,S=1044,V={2}:R=H,S=1080,V={3}:R=I,S=1171,V=20 - temps partiel:R=H,S=1137,V={4}:R=I,S=1005,V={5}:R=J,S=\"&amp;\"1007,V={6}:\";$B$1;E$64;E$65;$A$106;$B$2;$B$3;$B$4)": 972,_x000D_
    "=RIK_AC(\"INF04__;INF02@E=1,S=1022,G=0,T=0,P=0:@R=A,S=1257,V={0}:R=C,S=1016,V=CONSTANTES:R=D,S=1010,V=TOTALHS,TOTALHC:R=E,S=1092,V={1}:R=F,S=1044,V={2}:R=G,S=1080,V={3}:R=H,S=1171,V=10 - temps plein:R=H,S=1137,V={4}:R=I,S=1005,V={\"&amp;\"5}:R=J,S=1007,V={6}:\";$B$1;E$64;E$65;$A$116;$B$2;$B$3;$B$4)": 973,_x000D_
    "=RIK_AC(\"INF04__;INF02@E=3,S=1022,G=0,T=0,P=0:@R=A,S=1254,V=NON:R=B,S=1257,V={0}:R=D,S=1016,V=CONSTANTES:R=E,S=1010,V=BRUT:R=F,S=1092,V={1}:R=G,S=1044,V={2}:R=H,S=1080,V={3}:R=I,S=1171,V=10 - temps plein:R=I,S=1137,V={4}:R=J,S=10\"&amp;\"05,V={5}:R=K,S=1007,V={6}:\";$B$1;E$64;E$65;$A$117;$B$2;$B$3;$B$4)": 974,_x000D_
    "=RIK_AC(\"INF04__;INF02@E=1,S=1022,G=0,T=0,P=0:@R=A,S=1257,V={0}:R=B,S=1016,V=CONSTANTES:R=C,S=1010,V=TOTALHS,TOTALHC:R=D,S=1092,V={1}:R=E,S=1044,V={2}:R=F,S=1080,V={3}:R=G,S=1171,V=20 - temps partiel:R=H,S=1137,V={4}:R=I,S=1005,V\"&amp;\"={5}:R=J,S=1007,V={6}:\";$B$1;E$64;E$65;$A$119;$B$2;$B$3;$B$4)": 975,_x000D_
    "=RIK_AC(\"INF04__;INF02@E=3,S=1022,G=0,T=0,P=0:@R=B,S=1257,V={0}:R=D,S=1016,V=CONSTANTES:R=E,S=1010,V=BRUT:R=F,S=1092,V={1}:R=G,S=1044,V={2}:R=H,S=1080,V={3}:R=I,S=1171,V=20 - temps partiel:R=H,S=1137,V={4}:R=I,S=1005,V={5}:R=J,S=\"&amp;\"1007,V={6}:\";$B$1;E$64;E$65;$A$120;$B$2;$B$3;$B$4)": 976,_x000D_
    "=RIK_AC(\"INF04__;INF02@E=1,S=1022,G=0,T=0,P=0:@R=A,S=1257,V={0}:R=C,S=1016,V=CONSTANTES:R=D,S=1010,V=TOTALHS,TOTALHC:R=E,S=1092,V={1}:R=F,S=1044,V={2}:R=G,S=1080,V={3}:R=H,S=1171,V=10 - temps plein:R=H,S=1137,V={4}:R=I,S=1005,V={\"&amp;\"5}:R=J,S=1007,V={6}:\";$B$1;H$64;H$65;$A$74;$B$2;$B$3;$B$4)": 977,_x000D_
    "=RIK_AC(\"INF04__;INF02@E=3,S=1022,G=0,T=0,P=0:@R=A,S=1254,V=NON:R=B,S=1257,V={0}:R=D,S=1016,V=CONSTANTES:R=E,S=1010,V=BRUT:R=F,S=1092,V={1}:R=G,S=1044,V={2}:R=H,S=1080,V={3}:R=I,S=1171,V=10 - temps plein:R=I,S=1137,V={4}:R=J,S=10\"&amp;\"05,V={5}:R=K,S=1007,V={6}:\";$B$1;H$64;H$65;$A$75;$B$2;$B$3;$B$4)": 978,_x000D_
    "=RIK_AC(\"INF04__;INF02@E=1,S=1022,G=0,T=0,P=0:@R=A,S=1257,V={0}:R=B,S=1016,V=CONSTANTES:R=C,S=1010,V=TOTALHS,TOTALHC:R=D,S=1092,V={1}:R=E,S=1044,V={2}:R=F,S=1080,V={3}:R=G,S=1171,V=20 - temps partiel:R=H,S=1137,V={4}:R=I,S=1005,V\"&amp;\"={5}:R=J,S=1007,V={6}:\";$B$1;H$64;H$65;$A$77;$B$2;$B$3;$B$4)": 979,_x000D_
    "=RIK_AC(\"INF04__;INF02@E=3,S=1022,G=0,T=0,P=0:@R=B,S=1257,V={0}:R=D,S=1016,V=CONSTANTES:R=E,S=1010,V=BRUT:R=F,S=1092,V={1}:R=G,S=1044,V={2}:R=H,S=1080,V={3}:R=I,S=1171,V=20 - temps partiel:R=H,S=1137,V={4}:R=I,S=1005,V={5}:R=J,S=\"&amp;\"1007,V={6}:\";$B$1;H$64;H$65;$A$78;$B$2;$B$3;$B$4)": 980,_x000D_
    "=RIK_AC(\"INF04__;INF02@E=1,S=1022,G=0,T=0,P=0:@R=A,S=1257,V={0}:R=C,S=1016,V=CONSTANTES:R=D,S=1010,V=TOTALHS,TOTALHC:R=E,S=1092,V={1}:R=F,S=1044,V={2}:R=G,S=1080,V={3}:R=H,S=1171,V=10 - temps plein:R=H,S=1137,V={4}:R=I,S=1005,V={\"&amp;\"5}:R=J,S=1007,V={6}:\";$B$1;H$64;H$65;$A$88;$B$2;$B$3;$B$4)": 981,_x000D_
    "=RIK_AC(\"INF04__;INF02@E=3,S=1022,G=0,T=0,P=0:@R=A,S=1254,V=NON:R=B,S=1257,V={0}:R=D,S=1016,V=CONSTANTES:R=E,S=1010,V=BRUT:R=F,S=1092,V={1}:R=G,S=1044,V={2}:R=H,S=1080,V={3}:R=I,S=1171,V=10 - temps plein:R=I,S=1137,V={4}:R=J,S=10\"&amp;\"05,V={5}:R=K,S=1007,V={6}:\";$B$1;H$64;H$65;$A$89;$B$2;$B$3;$B$4)": 982,_x000D_
    "=RIK_AC(\"INF04__;INF02@E=1,S=1022,G=0,T=0,P=0:@R=A,S=1257,V={0}:R=B,S=1016,V=CONSTANTES:R=C,S=1010,V=TOTALHS,TOTALHC:R=D,S=1092,V={1}:R=E,S=1044,V={2}:R=F,S=1080,V={3}:R=G,S=1171,V=20 - temps partiel:R=H,S=1137,V={4}:R=I,S=1005,V\"&amp;\"={5}:R=J,S=1007,V={6}:\";$B$1;H$64;H$65;$A$91;$B$2;$B$3;$B$4)": 983,_x000D_
    "=RIK_AC(\"INF04__;INF02@E=3,S=1022,G=0,T=0,P=0:@R=B,S=1257,V={0}:R=D,S=1016,V=CONSTANTES:R=E,S=1010,V=BRUT:R=F,S=1092,V={1}:R=G,S=1044,V={2}:R=H,S=1080,V={3}:R=I,S=1171,V=20 - temps partiel:R=H,S=1137,V={4}:R=I,S=1005,V={5}:R=J,S=\"&amp;\"1007,V={6}:\";$B$1;H$64;H$65;$A$92;$B$2;$B$3;$B$4)": 984,_x000D_
    "=RIK_AC(\"INF04__;INF02@E=1,S=1022,G=0,T=0,P=0:@R=A,S=1257,V={0}:R=C,S=1016,V=CONSTANTES:R=D,S=1010,V=TOTALHS,TOTALHC:R=E,S=1092,V={1}:R=F,S=1044,V={2}:R=G,S=1080,V={3}:R=H,S=1171,V=10 - temps plein:R=H,S=1137,V={4}:R=I,S=1005,V={\"&amp;\"5}:R=J,S=1007,V={6}:\";$B$1;H$64;H$65;$A$102;$B$2;$B$3;$B$4)": 985,_x000D_
    "=RIK_AC(\"INF04__;INF02@E=3,S=1022,G=0,T=0,P=0:@R=A,S=1254,V=NON:R=B,S=1257,V={0}:R=D,S=1016,V=CONSTANTES:R=E,S=1010,V=BRUT:R=F,S=1092,V={1}:R=G,S=1044,V={2}:R=H,S=1080,V={3}:R=I,S=1171,V=10 - temps plein:R=I,S=1137,V={4}:R=J,S=10\"&amp;\"05,V={5}:R=K,S=1007,V={6}:\";$B$1;H$64;H$65;$A$103;$B$2;$B$3;$B$4)": 986,_x000D_
    "=RIK_AC(\"INF04__;INF02@E=1,S=1022,G=0,T=0,P=0:@R=A,S=1257,V={0}:R=B,S=1016,V=CONSTANTES:R=C,S=1010,V=TOTALHS,TOTALHC:R=D,S=1092,V={1}:R=E,S=1044,V={2}:R=F,S=1080,V={3}:R=G,S=1171,V=20 - temps partiel:R=H,S=1137,V={4}:R=I,S=1005,V\"&amp;\"={5}:R=J,S=1007,V={6}:\";$B$1;H$64;H$65;$A$105;$B$2;$B$3;$B$4)": 987,_x000D_
    "=RIK_AC(\"INF04__;INF02@E=3,S=1022,G=0,T=0,P=0:@R=B,S=1257,V={0}:R=D,S=1016,V=CONSTANTES:R=E,S=1010,V=BRUT:R=F,S=1092,V={1}:R=G,S=1044,V={2}:R=H,S=1080,V={3}:R=I,S=1171,V=20 - temps partiel:R=H,S=1137,V={4}:R=I,S=1005,V={5}:R=J,S=\"&amp;\"1007,V={6}:\";$B$1;H$64;H$65;$A$106;$B$2;$B$3;$B$4)": 988,_x000D_
    "=RIK_AC(\"INF04__;INF02@E=1,S=1022,G=0,T=0,P=0:@R=A,S=1257,V={0}:R=C,S=1016,V=CONSTANTES:R=D,S=1010,V=TOTALHS,TOTALHC:R=E,S=1092,V={1}:R=F,S=1044,V={2}:R=G,S=1080,V={3}:R=H,S=1171,V=10 - temps plein:R=H,S=1137,V={4}:R=I,S=1005,V={\"&amp;\"5}:R=J,S=1007,V={6}:\";$B$1;H$64;H$65;$A$116;$B$2;$B$3;$B$4)": 989,_x000D_
    "=RIK_AC(\"INF04__;INF02@E=3,S=1022,G=0,T=0,P=0:@R=A,S=1254,V=NON:R=B,S=1257,V={0}:R=D,S=1016,V=CONSTANTES:R=E,S=1010,V=BRUT:R=F,S=1092,V={1}:R=G,S=1044,V={2}:R=H,S=1080,V={3}:R=I,S=1171,V=10 - temps plein:R=I,S=1137,V={4}:R=J,S=10\"&amp;\"05,V={5}:R=K,S=1007,V={6}:\";$B$1;H$64;H$65;$A$117;$B$2;$B$3;$B$4)": 990,_x000D_
    "=RIK_AC(\"INF04__;INF02@E=1,S=1022,G=0,T=0,P=0:@R=A,S=1257,V={0}:R=B,S=1016,V=CONSTANTES:R=C,S=1010,V=TOTALHS,TOTALHC:R=D,S=1092,V={1}:R=E,S=1044,V={2}:R=F,S=1080,V={3}:R=G,S=1171,V=20 - temps partiel:R=H,S=1137,V={4}:R=I,S=1005,V\"&amp;\"={5}:R=J,S=1007,V={6}:\";$B$1;H$64;H$65;$A$119;$B$2;$B$3;$B$4)": 991,_x000D_
    "=RIK_AC(\"INF04__;INF02@E=3,S=1022,G=0,T=0,P=0:@R=B,S=1257,V={0}:R=D,S=1016,V=CONSTANTES:R=E,S=1010,V=BRUT:R=F,S=1092,V={1}:R=G,S=1044,V={2}:R=H,S=1080,V={3}:R=I,S=1171,V=20 - temps partiel:R=H,S=1137,V={4}:R=I,S=1005,V={5}:R=J,S=\"&amp;\"1007,V={6}:\";$B$1;H$64;H$65;$A$120;$B$2;$B$3;$B$4)": 992,_x000D_
    "=RIK_AC(\"INF04__;INF02@E=1,S=1022,G=0,T=0,P=0:@R=A,S=1257,V={0}:R=C,S=1016,V=CONSTANTES:R=D,S=1010,V=TOTALHS,TOTALHC:R=E,S=1092,V={1}:R=F,S=1044,V={2}:R=G,S=1080,V={3}:R=H,S=1171,V=10 - temps plein:R=H,S=1137,V={4}:R=I,S=1005,V={\"&amp;\"5}:R=J,S=1007,V={6}:\";$B$1;D$64;D$65;$A$74;$B$2;$B$3;$B$4)": 993,_x000D_
    "=RIK_AC(\"INF04__;INF02@E=3,S=1022,G=0,T=0,P=0:@R=A,S=1254,V=NON:R=B,S=1257,V={0}:R=D,S=1016,V=CONSTANTES:R=E,S=1010,V=BRUT:R=F,S=1092,V={1}:R=G,S=1044,V={2}:R=H,S=1080,V={3}:R=I,S=1171,V=10 - temps plein:R=I,S=1137,V={4}:R=J,S=10\"&amp;\"05,V={5}:R=K,S=1007,V={6}:\";$B$1;D$64;D$65;$A$75;$B$2;$B$3;$B$4)": 994,_x000D_
    "=RIK_AC(\"INF04__;INF02@E=1,S=1022,G=0,T=0,P=0:@R=A,S=1257,V={0}:R=B,S=1016,V=CONSTANTES:R=C,S=1010,V=TOTALHS,TOTALHC:R=D,S=1092,V={1}:R=E,S=1044,V={2}:R=F,S=1080,V={3}:R=G,S=1171,V=20 - temps partiel:R=H,S=1137,V={4}:R=I,S=1005,V\"&amp;\"={5}:R=J,S=1007,V={6}:\";$B$1;D$64;D$65;$A$77;$B$2;$B$3;$B$4)": 995,_x000D_
    "=RIK_AC(\"INF04__;INF02@E=3,S=1022,G=0,T=0,P=0:@R=B,S=1257,V={0}:R=D,S=1016,V=CONSTANTES:R=E,S=1010,V=BRUT:R=F,S=1092,V={1}:R=G,S=1044,V={2}:R=H,S=1080,V={3}:R=I,S=1171,V=20 - temps partiel:R=H,S=1137,V={4}:R=I,S=1005,V={5}:R=J,S=\"&amp;\"1007,V={6}:\";$B$1;D$64;D$65;$A$78;$B$2;$B$3;$B$4)": 996,_x000D_
    "=RIK_AC(\"INF04__;INF02@E=1,S=1022,G=0,T=0,P=0:@R=A,S=1257,V={0}:R=C,S=1016,V=CONSTANTES:R=D,S=1010,V=TOTALHS,TOTALHC:R=E,S=1092,V={1}:R=F,S=1044,V={2}:R=G,S=1080,V={3}:R=H,S=1171,V=10 - temps plein:R=H,S=1137,V={4}:R=I,S=1005,V={\"&amp;\"5}:R=J,S=1007,V={6}:\";$B$1;D$64;D$65;$A$88;$B$2;$B$3;$B$4)": 997,_x000D_
    "=RIK_AC(\"INF04__;INF02@E=3,S=1022,G=0,T=0,P=0:@R=A,S=1254,V=NON:R=B,S=1257,V={0}:R=D,S=1016,V=CONSTANTES:R=E,S=1010,V=BRUT:R=F,S=1092,V={1}:R=G,S=1044,V={2}:R=H,S=1080,V={3}:R=I,S=1171,V=10 - temps plein:R=I,S=1137,V={4}:R=J,S=10\"&amp;\"05,V={5}:R=K,S=1007,V={6}:\";$B$1;D$64;D$65;$A$89;$B$2;$B$3;$B$4)": 998,_x000D_
    "=RIK_AC(\"INF04__;INF02@E=1,S=1022,G=0,T=0,P=0:@R=A,S=1257,V={0}:R=B,S=1016,V=CONSTANTES:R=C,S=1010,V=TOTALHS,TOTALHC:R=D,S=1092,V={1}:R=E,S=1044,V={2}:R=F,S=1080,V={3}:R=G,S=1171,V=20 - temps partiel:R=H,S=1137,V={4}:R=I,S=1005,V\"&amp;\"={5}:R=J,S=1007,V={6}:\";$B$1;D$64;D$65;$A$91;$B$2;$B$3;$B$4)": 999,_x000D_
    "=RIK_AC(\"INF04__;INF02@E=3,S=1022,G=0,T=0,P=0:@R=B,S=1257,V={0}:R=D,S=1016,V=CONSTANTES:R=E,S=1010,V=BRUT:R=F,S=1092,V={1}:R=G,S=1044,V={2}:R=H,S=1080,V={3}:R=I,S=1171,V=20 - temps partiel:R=H,S=1137,V={4}:R=I,S=1005,V={5}:R=J,S=\"&amp;\"1007,V={6}:\";$B$1;D$64;D$65;$A$92;$B$2;$B$3;$B$4)": 1000,_x000D_
    "=RIK_AC(\"INF04__;INF02@E=1,S=1022,G=0,T=0,P=0:@R=A,S=1257,V={0}:R=C,S=1016,V=CONSTANTES:R=D,S=1010,V=TOTALHS,TOTALHC:R=E,S=1092,V={1}:R=F,S=1044,V={2}:R=G,S=1080,V={3}:R=H,S=1171,V=10 - temps plein:R=H,S=1137,V={4}:R=I,S=1005,V={\"&amp;\"5}:R=J,S=1007,V={6}:\";$B$1;D$64;D$65;$A$102;$B$2;$B$3;$B$4)": 1001,_x000D_
    "=RIK_AC(\"INF04__;INF02@E=3,S=1022,G=0,T=0,P=0:@R=A,S=1254,V=NON:R=B,S=1257,V={0}:R=D,S=1016,V=CONSTANTES:R=E,S=1010,V=BRUT:R=F,S=1092,V={1}:R=G,S=1044,V={2}:R=H,S=1080,V={3}:R=I,S=1171,V=10 - temps plein:R=I,S=1137,V={4}:R=J,S=10\"&amp;\"05,V={5}:R=K,S=1007,V={6}:\";$B$1;D$64;D$65;$A$103;$B$2;$B$3;$B$4)": 1002,_x000D_
    "=RIK_AC(\"INF04__;INF02@E=1,S=1022,G=0,T=0,P=0:@R=A,S=1257,V={0}:R=B,S=1016,V=CONSTANTES:R=C,S=1010,V=TOTALHS,TOTALHC:R=D,S=1092,V={1}:R=E,S=1044,V={2}:R=F,S=1080,V={3}:R=G,S=1171,V=20 - temps partiel:R=H,S=1137,V={4}:R=I,S=1005,V\"&amp;\"={5}:R=J,S=1007,V={6}:\";$B$1;D$64;D$65;$A$105;$B$2;$B$3;$B$4)": 1003,_x000D_
    "=RIK_AC(\"INF04__;INF02@E=3,S=1022,G=0,T=0,P=0:@R=B,S=1257,V={0}:R=D,S=1016,V=CONSTANTES:R=E,S=1010,V=BRUT:R=F,S=1092,V={1}:R=G,S=1044,V={2}:R=H,S=1080,V={3}:R=I,S=1171,V=20 - temps partiel:R=H,S=1137,V={4}:R=I,S=1005,V={5}:R=J,S=\"&amp;\"1007,V={6}:\";$B$1;D$64;D$65;$A$106;$B$2;$B$3;$B$4)": 1004,_x000D_
    "=RIK_AC(\"INF04__;INF02@E=1,S=1022,G=0,T=0,P=0:@R=A,S=1257,V={0}:R=C,S=1016,V=CONSTANTES:R=D,S=1010,V=TOTALHS,TOTALHC:R=E,S=1092,V={1}:R=F,S=1044,V={2}:R=G,S=1080,V={3}:R=H,S=1171,V=10 - temps plein:R=H,S=1137,V={4}:R=I,S=1005,V={\"&amp;\"5}:R=J,S=1007,V={6}:\";$B$1;D$64;D$65;$A$116;$B$2;$B$3;$B$4)": 1005,_x000D_
    "=RIK_AC(\"INF04__;INF02@E=3,S=1022,G=0,T=0,P=0:@R=A,S=1254,V=NON:R=B,S=1257,V={0}:R=D,S=1016,V=CONSTANTES:R=E,S=1010,V=BRUT:R=F,S=1092,V={1}:R=G,S=1044,V={2}:R=H,S=1080,V={3}:R=I,S=1171,V=10 - temps plein:R=I,S=1137,V={4}:R=J,S=10\"&amp;\"05,V={5}:R=K,S=1007,V={6}:\";$B$1;D$64;D$65;$A$117;$B$2;$B$3;$B$4)": 1006,_x000D_
    "=RIK_AC(\"INF04__;INF02@E=1,S=1022,G=0,T=0,P=0:@R=A,S=1257,V={0}:R=B,S=1016,V=CONSTANTES:R=C,S=1010,V=TOTALHS,TOTALHC:R=D,S=1092,V={1}:R=E,S=1044,V={2}:R=F,S=1080,V={3}:R=G,S=1171,V=20 - temps partiel:R=H,S=1137,V={4}:R=I,S=1005,V\"&amp;\"={5}:R=J,S=1007,V={6}:\";$B$1;D$64;D$65;$A$119;$B$2;$B$3;$B$4)": 1007,_x000D_
    "=RIK_AC(\"INF04__;INF02@E=3,S=1022,G=0,T=0,P=0:@R=B,S=1257,V={0}:R=D,S=1016,V=CONSTANTES:R=E,S=1010,V=BRUT:R=F,S=1092,V={1}:R=G,S=1044,V={2}:R=H,S=1080,V={3}:R=I,S=1171,V=20 - temps partiel:R=H,S=1137,V={4}:R=I,S=1005,V={5}:R=J,S=\"&amp;\"1007,V={6}:\";$B$1;D$64;D$65;$A$120;$B$2;$B$3;$B$4)": 1008,_x000D_
    "=RIK_AC(\"INF04__;INF02@E=1,S=1022,G=0,T=0,P=0:@R=A,S=1257,V={0}:R=B,S=1016,V=CONSTANTES:R=C,S=1010,V=MAL_NBJRAB:R=D,S=1092,V={1}:R=E,S=1137,V={2}:R=F,S=1005,V={3}:R=G,S=1007,V={4}:\";$B$1;C$204;$B$2;$B$3;$B$4)": 1009,_x000D_
    "=RIK_AC(\"INF04__;INF02@E=1,S=1022,G=0,T=0,P=0:@R=B,S=1257,V={0}:R=D,S=1016,V=CONSTANTES:R=E,S=1010,V=MAL_NBJRAB:R=F,S=1092,V={1}:R=E,S=1137,V={2}:R=F,S=1005,V={3}:R=G,S=1007,V={4}:\";$B$1;C$204;$B$2;$B$3;$B$4)": 1010,_x000D_
    "=RIK_AC(\"INF04__;INF04@E=1,S=1,G=0,T=0,P=0:@R=A,S=1260,V={0}:R=C,S=1080,V={1}:R=D,S=1250,V={2}:R=E,S=1005,V={3}:R=F,S=1007,V={4}:R=F,S=1093,V={5}:R=G,S=1094,V={6}:\";$B$1;$A$144;$B$2;$B$3;$B$4;D$143;$B$8)": 1011,_x000D_
    "=RIK_AC(\"INF04__;INF02@E=8,S=1114,G=0,T=0,P=0:@R=A,S=1257,V={0}:R=C,S=1016,V=CONSTANTES:R=D,S=1010,V=HORFORM:R=E,S=1092,V={1}:R=F,S=1080,V={2}:R=F,S=1137,V={3}:R=G,S=1005,V={4}:R=H,S=1007,V={5}:\";$B$1;E$148;$A$152;$B$2;$B$3;$B$4)": 1012,_x000D_
    "=RIK_AC(\"INF04__;INF02@E=1,S=1022,G=0,T=0,P=0:@R=A,S=1257,V={0}:R=C,S=1016,V=CONSTANTES:R=D,S=1010,V=HORFORM:R=E,S=1092,V={1}:R=F,S=1080,V={2}:R=F,S=1137,V={3}:R=G,S=1005,V={4}:R=H,S=1007,V={5}:\";$B$1;E$148;$A$153;$B$2;$B$3;$B$4)": 1013,_x000D_
    "=RIK_AC(\"INF04__;INF02@E=8,S=1114,G=0,T=0,P=0:@R=A,S=1257,V={0}:R=C,S=1016,V=CONSTANTES:R=D,S=1010,V=HORFORM:R=E,S=1092,V={1}:R=F,S=1080,V={2}:R=F,S=1137,V={3}:R=G,S=1005,V={4}:R=H,S=1007,V={5}:\";$B$1;E$148;$A$155;$B$2;$B$3;$B$4)": 1014,_x000D_
    "=RIK_AC(\"INF04__;INF02@E=1,S=1022,G=0,T=0,P=0:@R=A,S=1257,V={0}:R=C,S=1016,V=CONSTANTES:R=D,S=1010,V=HORFORM:R=E,S=1092,V={1}:R=F,S=1080,V={2}:R=F,S=1137,V={3}:R=G,S=1005,V={4}:R=H,S=1007,V={5}:\";$B$1;E$148;$A$156;$B$2;$B$3;$B$4)": 1015,_x000D_
    "=RIK_AC(\"INF04__;INF02@E=8,S=1114,G=0,T=0,P=0:@R=A,S=1257,V={0}:R=C,S=1016,V=CONSTANTES:R=D,S=1010,V=HORFORM:R=E,S=1092,V={1}:R=F,S=1080,V={2}:R=F,S=1137,V={3}:R=G,S=1005,V={4}:R=H,S=1007,V={5}:\";$B$1;E$148;$A$158;$B$2;$B$3;$B$4)": 1016,_x000D_
    "=RIK_AC(\"INF04__;INF02@E=1,S=1022,G=0,T=0,P=0:@R=A,S=1257,V={0}:R=C,S=1016,V=CONSTANTES:R=D,S=1010,V=HORFORM:R=E,S=1092,V={1}:R=F,S=1080,V={2}:R=F,S=1137,V={3}:R=G,S=1005,V={4}:R=H,S=1007,V={5}:\";$B$1;E$148;$A$159;$B$2;$B$3;$B$4)": 1017,_x000D_
    "=RIK_AC(\"INF04__;INF02@E=8,S=1114,G=0,T=0,P=0:@R=A,S=1257,V={0}:R=C,S=1016,V=CONSTANTES:R=D,S=1010,V=HORFORM:R=E,S=1092,V={1}:R=F,S=1080,V={2}:R=F,S=1137,V={3}:R=G,S=1005,V={4}:R=H,S=1007,V={5}:\";$B$1;E$148;$A$161;$B$2;$B$3;$B$4)": 1018,_x000D_
    "=RIK_AC(\"INF04__;INF02@E=1,S=1022,G=0,T=0,P=0:@R=A,S=1257,V={0}:R=C,S=1016,V=CONSTANTES:R=D,S=1010,V=HORFORM:R=E,S=1092,V={1}:R=F,S=1080,V={2}:R=F,S=1137,V={3}:R=G,S=1005,V={4}:R=H,S=1007,V={5}:\";$B$1;E$148;$A$162;$B$2;$B$3;$B$4)": 1019,_x000D_
    "=RIK_AC(\"INF04__;INF02@E=8,S=1114,G=0,T=0,P=0:@R=A,S=1257,V={0}:R=C,S=1016,V=CONSTANTES:R=D,S=1010,V=HORFORM:R=E,S=1092,V={1}:R=F,S=1080,V={2}:R=F,S=1137,V={3}:R=G,S=1005,V={4}:R=H,S=1007,V={5}:\";$B$1;E$148;$A$164;$B$2;$B$3;$B$4)": 1020,_x000D_
    "=RIK_AC(\"INF04__;INF02@E=1,S=1022,G=0,T=0,P=0:@R=A,S=1257,V={0}:R=C,S=1016,V=CONSTANTES:R=D,S=1010,V=HORFORM:R=E,S=1092,V={1}:R=F,S=1080,V={2}:R=F,S=1137,V={3}:R=G,S=1005,V={4}:R=H,S=1007,V={5}:\";$B$1;E$148;$A$165;$B$2;$B$3;$B$4)": 1021,_x000D_
    "=RIK_AC(\"INF04__;INF02@E=1,S=1022,G=0,T=0,P=0:@R=A,S=1257,V={0}:R=C,S=1016,V=CONSTANTES:R=D,S=1010,V=TOTALHS,TOTALHC:R=E,S=1092,V={1}:R=F,S=1044,V={2}:R=G,S=1080,V={3}:R=H,S=1171,V=10 - temps plein:R=H,S=1137,V={4}:R=I,S=1005,V={\"&amp;\"5}:R=J,S=1007,V={6}:\";$B$1;G$64;G$65;$A$74;$B$2;$B$3;$B$4)": 1022,_x000D_
    "=RIK_AC(\"INF04__;INF02@E=3,S=1022,G=0,T=0,P=0:@R=A,S=1254,V=NON:R=B,S=1257,V={0}:R=D,S=1016,V=CONSTANTES:R=E,S=1010,V=BRUT:R=F,S=1092,V={1}:R=G,S=1044,V={2}:R=H,S=1080,V={3}:R=I,S=1171,V=10 - temps plein:R=I,S=1137,V={4}:R=J,S=10\"&amp;\"05,V={5}:R=K,S=1007,V={6}:\";$B$1;G$64;G$65;$A$75;$B$2;$B$3;$B$4)": 1023,_x000D_
    "=RIK_AC(\"INF04__;INF02@E=1,S=1022,G=0,T=0,P=0:@R=A,S=1257,V={0}:R=B,S=1016,V=CONSTANTES:R=C,S=1010,V=TOTALHS,TOTALHC:R=D,S=1092,V={1}:R=E,S=1044,V={2}:R=F,S=1080,V={3}:R=G,S=1171,V=20 - temps partiel:R=H,S=1137,V={4}:R=I,S=1005,V\"&amp;\"={5}:R=J,S=1007,V={6}:\";$B$1;G$64;G$65;$A$77;$B$2;$B$3;$B$4)": 1024,_x000D_
    "=RIK_AC(\"INF04__;INF02@E=3,S=1022,G=0,T=0,P=0:@R=B,S=1257,V={0}:R=D,S=1016,V=CONSTANTES:R=E,S=1010,V=BRUT:R=F,S=1092,V={1}:R=G,S=1044,V={2}:R=H,S=1080,V={3}:R=I,S=1171,V=20 - temps partiel:R=H,S=1137,V={4}:R=I,S=1005,V={5}:R=J,S=\"&amp;\"1007,V={6}:\";$B$1;G$64;G$65;$A$78;$B$2;$B$3;$B$4)": 1025,_x000D_
    "=RIK_AC(\"INF04__;INF02@E=1,S=1022,G=0,T=0,P=0:@R=A,S=1257,V={0}:R=C,S=1016,V=CONSTANTES:R=D,S=1010,V=TOTALHS,TOTALHC:R=E,S=1092,V={1}:R=F,S=1044,V={2}:R=G,S=1080,V={3}:R=H,S=1171,V=10 - temps plein:R=H,S=1137,V={4}:R=I,S=1005,V={\"&amp;\"5}:R=J,S=1007,V={6}:\";$B$1;G$64;G$65;$A$88;$B$2;$B$3;$B$4)": 1026,_x000D_
    "=RIK_AC(\"INF04__;INF02@E=3,S=1022,G=0,T=0,P=0:@R=A,S=1254,V=NON:R=B,S=1257,V={0}:R=D,S=1016,V=CONSTANTES:R=E,S=1010,V=BRUT:R=F,S=1092,V={1}:R=G,S=1044,V={2}:R=H,S=1080,V={3}:R=I,S=1171,V=10 - temps plein:R=I,S=1137,V={4}:R=J,S=10\"&amp;\"05,V={5}:R=K,S=1007,V={6}:\";$B$1;G$64;G$65;$A$89;$B$2;$B$3;$B$4)": 1027,_x000D_
    "=RIK_AC(\"INF04__;INF02@E=1,S=1022,G=0,T=0,P=0:@R=A,S=1257,V={0}:R=B,S=1016,V=CONSTANTES:R=C,S=1010,V=TOTALHS,TOTALHC:R=D,S=1092,V={1}:R=E,S=1044,V={2}:R=F,S=1080,V={3}:R=G,S=1171,V=20 - temps partiel:R=H,S=1137,V={4}:R=I,S=1005,V\"&amp;\"={5}:R=J,S=1007,V={6}:\";$B$1;G$64;G$65;$A$91;$B$2;$B$3;$B$4)": 1028,_x000D_
    "=RIK_AC(\"INF04__;INF02@E=3,S=1022,G=0,T=0,P=0:@R=B,S=1257,V={0}:R=D,S=1016,V=CONSTANTES:R=E,S=1010,V=BRUT:R=F,S=1092,V={1}:R=G,S=1044,V={2}:R=H,S=1080,V={3}:R=I,S=1171,V=20 - temps partiel:R=H,S=1137,V={4}:R=I,S=1005,V={5}:R=J,S=\"&amp;\"1007,V={6}:\";$B$1;G$64;G$65;$A$92;$B$2;$B$3;$B$4)": 1029,_x000D_
    "=RIK_AC(\"INF04__;INF02@E=1,S=1022,G=0,T=0,P=0:@R=A,S=1257,V={0}:R=C,S=1016,V=CONSTANTES:R=D,S=1010,V=TOTALHS,TOTALHC:R=E,S=1092,V={1}:R=F,S=1044,V={2}:R=G,S=1080,V={3}:R=H,S=1171,V=10 - temps plein:R=H,S=1137,V={4}:R=I,S=1005,V={\"&amp;\"5}:R=J,S=1007,V={6}:\";$B$1;G$64;G$65;$A$102;$B$2;$B$3;$B$4)": 1030,_x000D_
    "=RIK_AC(\"INF04__;INF02@E=3,S=1022,G=0,T=0,P=0:@R=A,S=1254,V=NON:R=B,S=1257,V={0}:R=D,S=1016,V=CONSTANTES:R=E,S=1010,V=BRUT:R=F,S=1092,V={1}:R=G,S=1044,V={2}:R=H,S=1080,V={3}:R=I,S=1171,V=10 - temps plein:R=I,S=1137,V={4}:R=J,S=10\"&amp;\"05,V={5}:R=K,S=1007,V={6}:\";$B$1;G$64;G$65;$A$103;$B$2;$B$3;$B$4)": 1031,_x000D_
    "=RIK_AC(\"INF04__;INF02@E=1,S=1022,G=0,T=0,P=0:@R=A,S=1257,V={0}:R=B,S=1016,V=CONSTANTES:R=C,S=1010,V=TOTALHS,TOTALHC:R=D,S=1092,V={1}:R=E,S=1044,V={2}:R=F,S=1080,V={3}:R=G,S=1171,V=20 - temps partiel:R=H,S=1137,V={4}:R=I,S=1005,V\"&amp;\"={5}:R=J,S=1007,V={6}:\";$B$1;G$64;G$65;$A$105;$B$2;$B$3;$B$4)": 1032,_x000D_
    "=RIK_AC(\"INF04__;INF02@E=3,S=1022,G=0,T=0,P=0:@R=B,S=1257,V={0}:R=D,S=1016,V=CONSTANTES:R=E,S=1010,V=BRUT:R=F,S=1092,V={1}:R=G,S=1044,V={2}:R=H,S=1080,V={3}:R=I,S=1171,V=20 - temps partiel:R=H,S=1137,V={4}:R=I,S=1005,V={5}:R=J,S=\"&amp;\"1007,V={6}:\";$B$1;G$64;G$65;$A$106;$B$2;$B$3;$B$4)": 1033,_x000D_
    "=RIK_AC(\"INF04__;INF02@E=1,S=1022,G=0,T=0,P=0:@R=A,S=1257,V={0}:R=C,S=1016,V=CONSTANTES:R=D,S=1010,V=TOTALHS,TOTALHC:R=E,S=1092,V={1}:R=F,S=1044,V={2}:R=G,S=1080,V={3}:R=H,S=1171,V=10 - temps plein:R=H,S=1137,V={4}:R=I,S=1005,V={\"&amp;\"5}:R=J,S=1007,V={6}:\";$B$1;G$64;G$65;$A$116;$B$2;$B$3;$B$4)": 1034,_x000D_
    "=RIK_AC(\"INF04__;INF02@E=3,S=1022,G=0,T=0,P=0:@R=A,S=1254,V=NON:R=B,S=1257,V={0}:R=D,S=1016,V=CONSTANTES:R=E,S=1010,V=BRUT:R=F,S=1092,V={1}:R=G,S=1044,V={2}:R=H,S=1080,V={3}:R=I,S=1171,V=10 - temps plein:R=I,S=1137,V={4}:R=J,S=10\"&amp;\"05,V={5}:R=K,S=1007,V={6}:\";$B$1;G$64;G$65;$A$117;$B$2;$B$3;$B$4)": 1035,_x000D_
    "=RIK_AC(\"INF04__;INF02@E=1,S=1022,G=0,T=0,P=0:@R=A,S=1257,V={0}:R=B,S=1016,V=CONSTANTES:R=C,S=1010,V=TOTALHS,TOTALHC:R=D,S=1092,V={1}:R=E,S=1044,V={2}:R=F,S=1080,V={3}:R=G,S=1171,V=20 - temps partiel:R=H,S=1137,V={4}:R=I,S=1005,V\"&amp;\"={5}:R=J,S=1007,V={6}:\";$B$1;G$64;G$65;$A$119;$B$2;$B$3;$B$4)": 1036,_x000D_
    "=RIK_AC(\"INF04__;INF02@E=3,S=1022,G=0,T=0,P=0:@R=B,S=1257,V={0}:R=D,S=1016,V=CONSTANTES:R=E,S=1010,V=BRUT:R=F,S=1092,V={1}:R=G,S=1044,V={2}:R=H,S=1080,V={3}:R=I,S=1171,V=20 - temps partiel:R=H,S=1137,V={4}:R=I,S=1005,V={5}:R=J,S=\"&amp;\"1007,V={6}:\";$B$1;G$64;G$65;$A$120;$B$2;$B$3;$B$4)": 1037,_x000D_
    "=RIK_AC(\"INF04__;INF02@E=1,S=1022,G=0,T=0,P=0:@R=A,S=1257,V={0}:R=C,S=1016,V=CONSTANTES:R=D,S=1010,V=TOTALHS,TOTALHC:R=E,S=1092,V={1}:R=F,S=1044,V={2}:R=G,S=1080,V={3}:R=H,S=1171,V=10 - temps plein:R=H,S=1137,V={4}:R=I,S=1005,V={\"&amp;\"5}:R=J,S=1007,V={6}:\";$B$1;C$64;C$65;$A$74;$B$2;$B$3;$B$4)": 1038,_x000D_
    "=RIK_AC(\"INF04__;INF02@E=3,S=1022,G=0,T=0,P=0:@R=A,S=1254,V=NON:R=B,S=1257,V={0}:R=D,S=1016,V=CONSTANTES:R=E,S=1010,V=BRUT:R=F,S=1092,V={1}:R=G,S=1044,V={2}:R=H,S=1080,V={3}:R=I,S=1171,V=10 - temps plein:R=I,S=1137,V={4}:R=J,S=10\"&amp;\"05,V={5}:R=K,S=1007,V={6}:\";$B$1;C$64;C$65;$A$75;$B$2;$B$3;$B$4)": 1039,_x000D_
    "=RIK_AC(\"INF04__;INF02@E=1,S=1022,G=0,T=0,P=0:@R=A,S=1257,V={0}:R=B,S=1016,V=CONSTANTES:R=C,S=1010,V=TOTALHS,TOTALHC:R=D,S=1092,V={1}:R=E,S=1044,V={2}:R=F,S=1080,V={3}:R=G,S=1171,V=20 - temps partiel:R=H,S=1137,V={4}:R=I,S=1005,V\"&amp;\"={5}:R=J,S=1007,V={6}:\";$B$1;C$64;C$65;$A$77;$B$2;$B$3;$B$4)": 1040,_x000D_
    "=RIK_AC(\"INF04__;INF02@E=3,S=1022,G=0,T=0,P=0:@R=B,S=1257,V={0}:R=D,S=1016,V=CONSTANTES:R=E,S=1010,V=BRUT:R=F,S=1092,V={1}:R=G,S=1044,V={2}:R=H,S=1080,V={3}:R=I,S=1171,V=20 - temps partiel:R=H,S=1137,V={4}:R=I,S=1005,V={5}:R=J,S=\"&amp;\"1007,V={6}:\";$B$1;C$64;C$65;$A$78;$B$2;$B$3;$B$4)": 1041,_x000D_
    "=RIK_AC(\"INF04__;INF02@E=1,S=1022,G=0,T=0,P=0:@R=A,S=1257,V={0}:R=C,S=1016,V=CONSTANTES:R=D,S=1010,V=TOTALHS,TOTALHC:R=E,S=1092,V={1}:R=F,S=1044,V={2}:R=G,S=1080,V={3}:R=H,S=1171,V=10 - temps plein:R=H,S=1137,V={4}:R=I,S=1005,V={\"&amp;\"5}:R=J,S=1007,V={6}:\";$B$1;C$64;C$65;$A$88;$B$2;$B$3;$B$4)": 1042,_x000D_
    "=RIK_AC(\"INF04__;INF02@E=3,S=1022,G=0,T=0,P=0:@R=A,S=1254,V=NON:R=B,S=1257,V={0}:R=D,S=1016,V=CONSTANTES:R=E,S=1010,V=BRUT:R=F,S=1092,V={1}:R=G,S=1044,V={2}:R=H,S=1080,V={3}:R=I,S=1171,V=10 - temps plein:R=I,S=1137,V={4}:R=J,S=10\"&amp;\"05,V={5}:R=K,S=1007,V={6}:\";$B$1;C$64;C$65;$A$89;$B$2;$B$3;$B$4)": 1043,_x000D_
    "=RIK_AC(\"INF04__;INF02@E=1,S=1022,G=0,T=0,P=0:@R=A,S=1257,V={0}:R=B,S=1016,V=CONSTANTES:R=C,S=1010,V=TOTALHS,TOTALHC:R=D,S=1092,V={1}:R=E,S=1044,V={2}:R=F,S=1080,V={3}:R=G,S=1171,V=20 - temps partiel:R=H,S=1137,V={4}:R=I,S=1005,V\"&amp;\"={5}:R=J,S=1007,V={6}:\";$B$1;C$64;C$65;$A$91;$B$2;$B$3;$B$4)": 1044,_x000D_
    "=RIK_AC(\"INF04__;INF02@E=3,S=1022,G=0,T=0,P=0:@R=B,S=1257,V={0}:R=D,S=1016,V=CONSTANTES:R=E,S=1010,V=BRUT:R=F,S=1092,V={1}:R=G,S=1044,V={2}:R=H,S=1080,V={3}:R=I,S=1171,V=20 - temps partiel:R=H,S=1137,V={4}:R=I,S=1005,V={5}:R=J,S=\"&amp;\"1007,V={6}:\";$B$1;C$64;C$65;$A$92;$B$2;$B$3;$B$4)": 1045,_x000D_
    "=RIK_AC(\"INF04__;INF02@E=1,S=1022,G=0,T=0,P=0:@R=A,S=1257,V={0}:R=C,S=1016,V=CONSTANTES:R=D,S=1010,V=TOTALHS,TOTALHC:R=E,S=1092,V={1}:R=F,S=1044,V={2}:R=G,S=1080,V={3}:R=H,S=1171,V=10 - temps plein:R=H,S=1137,V={4}:R=I,S=1005,V={\"&amp;\"5}:R=J,S=1007,V={6}:\";$B$1;C$64;C$65;$A$102;$B$2;$B$3;$B$4)": 1046,_x000D_
    "=RIK_AC(\"INF04__;INF02@E=3,S=1022,G=0,T=0,P=0:@R=A,S=1254,V=NON:R=B,S=1257,V={0}:R=D,S=1016,V=CONSTANTES:R=E,S=1010,V=BRUT:R=F,S=1092,V={1}:R=G,S=1044,V={2}:R=H,S=1080,V={3}:R=I,S=1171,V=10 - temps plein:R=I,S=1137,V={4}:R=J,S=10\"&amp;\"05,V={5}:R=K,S=1007,V={6}:\";$B$1;C$64;C$65;$A$103;$B$2;$B$3;$B$4)": 1047,_x000D_
    "=RIK_AC(\"INF04__;INF02@E=1,S=1022,G=0,T=0,P=0:@R=A,S=1257,V={0}:R=B,S=1016,V=CONSTANTES:R=C,S=1010,V=TOTALHS,TOTALHC:R=D,S=1092,V={1}:R=E,S=1044,V={2}:R=F,S=1080,V={3}:R=G,S=1171,V=20 - temps partiel:R=H,S=1137,V={4}:R=I,S=1005,V\"&amp;\"={5}:R=J,S=1007,V={6}:\";$B$1;C$64;C$65;$A$105;$B$2;$B$3;$B$4)": 1048,_x000D_
    "=RIK_AC(\"INF04__;INF02@E=3,S=1022,G=0,T=0,P=0:@R=B,S=1257,V={0}:R=D,S=1016,V=CONSTANTES:R=E,S=1010,V=BRUT:R=F,S=1092,V={1}:R=G,S=1044,V={2}:R=H,S=1080,V={3}:R=I,S=1171,V=20 - temps partiel:R=H,S=1137,V={4}:R=I,S=1005,V={5}:R=J,S=\"&amp;\"1007,V={6}:\";$B$1;C$64;C$65;$A$106;$B$2;$B$3;$B$4)": 1049,_x000D_
    "=</t>
  </si>
  <si>
    <t>RIK_AC(\"INF04__;INF02@E=1,S=1022,G=0,T=0,P=0:@R=A,S=1257,V={0}:R=C,S=1016,V=CONSTANTES:R=D,S=1010,V=TOTALHS,TOTALHC:R=E,S=1092,V={1}:R=F,S=1044,V={2}:R=G,S=1080,V={3}:R=H,S=1171,V=10 - temps plein:R=H,S=1137,V={4}:R=I,S=1005,V={\"&amp;\"5}:R=J,S=1007,V={6}:\";$B$1;C$64;C$65;$A$116;$B$2;$B$3;$B$4)": 1050,_x000D_
    "=RIK_AC(\"INF04__;INF02@E=3,S=1022,G=0,T=0,P=0:@R=A,S=1254,V=NON:R=B,S=1257,V={0}:R=D,S=1016,V=CONSTANTES:R=E,S=1010,V=BRUT:R=F,S=1092,V={1}:R=G,S=1044,V={2}:R=H,S=1080,V={3}:R=I,S=1171,V=10 - temps plein:R=I,S=1137,V={4}:R=J,S=10\"&amp;\"05,V={5}:R=K,S=1007,V={6}:\";$B$1;C$64;C$65;$A$117;$B$2;$B$3;$B$4)": 1051,_x000D_
    "=RIK_AC(\"INF04__;INF02@E=1,S=1022,G=0,T=0,P=0:@R=A,S=1257,V={0}:R=B,S=1016,V=CONSTANTES:R=C,S=1010,V=TOTALHS,TOTALHC:R=D,S=1092,V={1}:R=E,S=1044,V={2}:R=F,S=1080,V={3}:R=G,S=1171,V=20 - temps partiel:R=H,S=1137,V={4}:R=I,S=1005,V\"&amp;\"={5}:R=J,S=1007,V={6}:\";$B$1;C$64;C$65;$A$119;$B$2;$B$3;$B$4)": 1052,_x000D_
    "=RIK_AC(\"INF04__;INF02@E=3,S=1022,G=0,T=0,P=0:@R=B,S=1257,V={0}:R=D,S=1016,V=CONSTANTES:R=E,S=1010,V=BRUT:R=F,S=1092,V={1}:R=G,S=1044,V={2}:R=H,S=1080,V={3}:R=I,S=1171,V=20 - temps partiel:R=H,S=1137,V={4}:R=I,S=1005,V={5}:R=J,S=\"&amp;\"1007,V={6}:\";$B$1;C$64;C$65;$A$120;$B$2;$B$3;$B$4)": 1053,_x000D_
    "=RIK_AC(\"INF04__;INF02@E=8,S=1114,G=0,T=0,P=0:@R=A,S=1257,V={0}:R=C,S=1016,V=CONSTANTES:R=D,S=1010,V=HORFORM:R=E,S=1092,V={1}:R=F,S=1080,V={2}:R=F,S=1137,V={3}:R=G,S=1005,V={4}:R=H,S=1007,V={5}:\";$B$1;D$148;$A$152;$B$2;$B$3;$B$4)": 1054,_x000D_
    "=RIK_AC(\"INF04__;INF02@E=1,S=1022,G=0,T=0,P=0:@R=A,S=1257,V={0}:R=C,S=1016,V=CONSTANTES:R=D,S=1010,V=HORFORM:R=E,S=1092,V={1}:R=F,S=1080,V={2}:R=F,S=1137,V={3}:R=G,S=1005,V={4}:R=H,S=1007,V={5}:\";$B$1;D$148;$A$153;$B$2;$B$3;$B$4)": 1055,_x000D_
    "=RIK_AC(\"INF04__;INF02@E=8,S=1114,G=0,T=0,P=0:@R=A,S=1257,V={0}:R=C,S=1016,V=CONSTANTES:R=D,S=1010,V=HORFORM:R=E,S=1092,V={1}:R=F,S=1080,V={2}:R=F,S=1137,V={3}:R=G,S=1005,V={4}:R=H,S=1007,V={5}:\";$B$1;D$148;$A$155;$B$2;$B$3;$B$4)": 1056,_x000D_
    "=RIK_AC(\"INF04__;INF02@E=1,S=1022,G=0,T=0,P=0:@R=A,S=1257,V={0}:R=C,S=1016,V=CONSTANTES:R=D,S=1010,V=HORFORM:R=E,S=1092,V={1}:R=F,S=1080,V={2}:R=F,S=1137,V={3}:R=G,S=1005,V={4}:R=H,S=1007,V={5}:\";$B$1;D$148;$A$156;$B$2;$B$3;$B$4)": 1057,_x000D_
    "=RIK_AC(\"INF04__;INF02@E=8,S=1114,G=0,T=0,P=0:@R=A,S=1257,V={0}:R=C,S=1016,V=CONSTANTES:R=D,S=1010,V=HORFORM:R=E,S=1092,V={1}:R=F,S=1080,V={2}:R=F,S=1137,V={3}:R=G,S=1005,V={4}:R=H,S=1007,V={5}:\";$B$1;D$148;$A$158;$B$2;$B$3;$B$4)": 1058,_x000D_
    "=RIK_AC(\"INF04__;INF02@E=1,S=1022,G=0,T=0,P=0:@R=A,S=1257,V={0}:R=C,S=1016,V=CONSTANTES:R=D,S=1010,V=HORFORM:R=E,S=1092,V={1}:R=F,S=1080,V={2}:R=F,S=1137,V={3}:R=G,S=1005,V={4}:R=H,S=1007,V={5}:\";$B$1;D$148;$A$159;$B$2;$B$3;$B$4)": 1059,_x000D_
    "=RIK_AC(\"INF04__;INF02@E=8,S=1114,G=0,T=0,P=0:@R=A,S=1257,V={0}:R=C,S=1016,V=CONSTANTES:R=D,S=1010,V=HORFORM:R=E,S=1092,V={1}:R=F,S=1080,V={2}:R=F,S=1137,V={3}:R=G,S=1005,V={4}:R=H,S=1007,V={5}:\";$B$1;D$148;$A$161;$B$2;$B$3;$B$4)": 1060,_x000D_
    "=RIK_AC(\"INF04__;INF02@E=1,S=1022,G=0,T=0,P=0:@R=A,S=1257,V={0}:R=C,S=1016,V=CONSTANTES:R=D,S=1010,V=HORFORM:R=E,S=1092,V={1}:R=F,S=1080,V={2}:R=F,S=1137,V={3}:R=G,S=1005,V={4}:R=H,S=1007,V={5}:\";$B$1;D$148;$A$162;$B$2;$B$3;$B$4)": 1061,_x000D_
    "=RIK_AC(\"INF04__;INF02@E=8,S=1114,G=0,T=0,P=0:@R=A,S=1257,V={0}:R=C,S=1016,V=CONSTANTES:R=D,S=1010,V=HORFORM:R=E,S=1092,V={1}:R=F,S=1080,V={2}:R=F,S=1137,V={3}:R=G,S=1005,V={4}:R=H,S=1007,V={5}:\";$B$1;D$148;$A$164;$B$2;$B$3;$B$4)": 1062,_x000D_
    "=RIK_AC(\"INF04__;INF02@E=1,S=1022,G=0,T=0,P=0:@R=A,S=1257,V={0}:R=C,S=1016,V=CONSTANTES:R=D,S=1010,V=HORFORM:R=E,S=1092,V={1}:R=F,S=1080,V={2}:R=F,S=1137,V={3}:R=G,S=1005,V={4}:R=H,S=1007,V={5}:\";$B$1;D$148;$A$165;$B$2;$B$3;$B$4)": 1063,_x000D_
    "=RIK_AC(\"INF04__;INF04@E=1,S=1,G=0,T=0,P=0:@R=A,S=1260,V={0}:R=C,S=1080,V={1}:R=D,S=1251,V={2}:R=E,S=1204,V={3}:R=F,S=1250,V={4}:R=G,S=1005,V={5}:R=H,S=1007,V={6}:R=H,S=1093,V={7}:R=I,S=1094,V={8}:\";$B$1;$A$129;C$65;$A$129;$B$2;$B$3;$B$4;C$135;$B$8)": 1064,_x000D_
    "=RIK_AC(\"INF04__;INF04@E=1,S=1,G=0,T=0,P=0:@R=A,S=1260,V={0}:R=C,S=1250,V={1}:R=D,S=1005,V={2}:R=E,S=1007,V={3}:R=F,S=1081,V={4}:R=G,S=1253,V={5}:R=G,S=1093,V={6}:R=H,S=1094,V={7}:\";$B$1;$B$2;$B$3;$B$4;$B$5;$A29;D$28;$B$8)": 1065,_x000D_
    "=RIK_AC(\"INF04__;INF04@E=1,S=1,G=0,T=0,P=0:@R=A,S=1260,V={0}:R=C,S=1250,V={1}:R=D,S=1005,V={2}:R=E,S=1007,V={3}:R=F,S=1081,V={4}:R=G,S=1253,V={5}:R=G,S=1093,V={6}:R=H,S=1094,V={7}:\";$B$1;$B$2;$B$3;$B$4;$B$5;$A30;D$28;$B$8)": 1066,_x000D_
    "=RIK_AC(\"INF04__;INF04@E=1,S=1,G=0,T=0,P=0:@R=A,S=1260,V={0}:R=C,S=1250,V={1}:R=D,S=1005,V={2}:R=E,S=1007,V={3}:R=F,S=1081,V={4}:R=G,S=1253,V={5}:R=G,S=1093,V={6}:R=H,S=1094,V={7}:\";$B$1;$B$2;$B$3;$B$4;$B$5;$A31;D$28;$B$8)": 1067,_x000D_
    "=RIK_AC(\"INF04__;INF04@E=1,S=1,G=0,T=0,P=0:@R=A,S=1260,V={0}:R=C,S=1250,V={1}:R=D,S=1005,V={2}:R=E,S=1007,V={3}:R=F,S=1081,V={4}:R=G,S=1253,V={5}:R=G,S=1093,V={6}:R=H,S=1094,V={7}:\";$B$1;$B$2;$B$3;$B$4;$B$5;$A32;D$28;$B$8)": 1068,_x000D_
    "=RIK_AC(\"INF04__;INF04@E=1,S=1,G=0,T=0,P=0:@R=A,S=1260,V={0}:R=C,S=1250,V={1}:R=D,S=1005,V={2}:R=E,S=1007,V={3}:R=F,S=1081,V={4}:R=G,S=1253,V={5}:R=G,S=1093,V={6}:R=H,S=1094,V={7}:\";$B$1;$B$2;$B$3;$B$4;$B$5;$A33;D$28;$B$8)": 1069,_x000D_
    "=RIK_AC(\"INF04__;INF04@L=Age,E=3,G=0,T=0,P=0,F=[1253],Y=1:@R=A,S=1260,V={0}:R=C,S=1250,V={1}:R=D,S=1005,V={2}:R=E,S=1007,V={3}:R=F,S=1081,V={4}:R=G,S=1253,V={5}:R=G,S=1093,V={6}:R=H,S=1094,V={7}:\";$B$1;$B$2;$B$3;$B$4;$B$5;$A$34;D$28;$B$8)": 1070,_x000D_
    "=RIK_AC(\"INF04__;INF04@E=1,S=1,G=0,T=0,P=0:@R=A,S=1260,V={0}:R=B,S=1080,V={1}:R=C,S=1250,V={2}:R=D,S=1005,V={3}:R=E,S=1007,V={4}:R=F,S=1093,V={5}:R=G,S=1094,V={6}:\";$B$1;$A54;$B$2;$B$3;$B$4;D$53;$B$8)": 1071,_x000D_
    "=RIK_AC(\"INF04__;INF04@E=1,S=1,G=0,T=0,P=0:@R=A,S=1260,V={0}:R=B,S=1080,V={1}:R=C,S=1250,V={2}:R=D,S=1005,V={3}:R=E,S=1007,V={4}:R=F,S=1093,V={5}:R=G,S=1094,V={6}:\";$B$1;$A55;$B$2;$B$3;$B$4;D$53;$B$8)": 1072,_x000D_
    "=RIK_AC(\"INF04__;INF04@E=1,S=1,G=0,T=0,P=0:@R=A,S=1260,V={0}:R=B,S=1080,V={1}:R=C,S=1250,V={2}:R=D,S=1005,V={3}:R=E,S=1007,V={4}:R=F,S=1093,V={5}:R=G,S=1094,V={6}:\";$B$1;$A56;$B$2;$B$3;$B$4;D$53;$B$8)": 1073,_x000D_
    "=RIK_AC(\"INF04__;INF04@E=1,S=1,G=0,T=0,P=0:@R=A,S=1260,V={0}:R=B,S=1080,V={1}:R=C,S=1250,V={2}:R=D,S=1005,V={3}:R=E,S=1007,V={4}:R=F,S=1093,V={5}:R=G,S=1094,V={6}:\";$B$1;$A57;$B$2;$B$3;$B$4;D$53;$B$8)": 1074,_x000D_
    "=RIK_AC(\"INF04__;INF04@E=1,S=1,G=0,T=0,P=0:@R=A,S=1260,V={0}:R=B,S=1080,V={1}:R=C,S=1250,V={2}:R=D,S=1005,V={3}:R=E,S=1007,V={4}:R=F,S=1093,V={5}:R=G,S=1094,V={6}:\";$B$1;$A58;$B$2;$B$3;$B$4;D$53;$B$8)": 1075,_x000D_
    "=RIK_AC(\"INF04__;INF04@E=1,S=1,G=0,T=0,P=0:@R=A,S=1260,V={0}:R=C,S=1096,V={1}:R=D,S=1250,V={2}:R=E,S=1005,V={3}:R=F,S=1007,V={4}:R=G,S=1081,V={5}:R=G,S=1093,V={6}:R=H,S=1094,V={7}:\";$B$1;$A18;$B$2;$B$3;$B$4;$B$5;C$17;$B$8)": 1076,_x000D_
    "=RIK_AC(\"INF04__;INF04@E=1,S=1,G=0,T=0,P=0:@R=A,S=1260,V={0}:R=C,S=1096,V={1}:R=D,S=1250,V={2}:R=E,S=1005,V={3}:R=F,S=1007,V={4}:R=G,S=1081,V={5}:R=G,S=1093,V={6}:R=H,S=1094,V={7}:\";$B$1;$A19;$B$2;$B$3;$B$4;$B$5;C$17;$B$8)": 1077,_x000D_
    "=RIK_AC(\"INF04__;INF04@E=1,S=1,G=0,T=0,P=0:@R=A,S=1260,V={0}:R=C,S=1096,V={1}:R=D,S=1250,V={2}:R=E,S=1005,V={3}:R=F,S=1007,V={4}:R=G,S=1081,V={5}:R=G,S=1093,V={6}:R=H,S=1094,V={7}:\";$B$1;$A20;$B$2;$B$3;$B$4;$B$5;C$17;$B$8)": 1078,_x000D_
    "=RIK_AC(\"INF04__;INF04@E=1,S=1,G=0,T=0,P=0:@R=A,S=1260,V={0}:R=C,S=1096,V={1}:R=D,S=1250,V={2}:R=E,S=1005,V={3}:R=F,S=1007,V={4}:R=G,S=1081,V={5}:R=G,S=1093,V={6}:R=H,S=1094,V={7}:\";$B$1;$A21;$B$2;$B$3;$B$4;$B$5;C$17;$B$8)": 1079,_x000D_
    "=RIK_AC(\"INF04__;INF04@E=1,S=1,G=0,T=0,P=0:@R=A,S=1260,V={0}:R=C,S=1151,V={1}:R=D,S=1250,V={2}:R=E,S=1005,V={3}:R=F,S=1007,V={4}:R=G,S=1081,V={5}:R=G,S=1093,V={6}:R=H,S=1094,V={7}:\";$B$1;$A40;$B$2;$B$3;$B$4;$B$5;D$39;$B$8)": 1080,_x000D_
    "=RIK_AC(\"INF04__;INF04@E=1,S=1,G=0,T=0,P=0:@R=A,S=1260,V={0}:R=C,S=1151,V={1}:R=D,S=1250,V={2}:R=E,S=1005,V={3}:R=F,S=1007,V={4}:R=G,S=1081,V={5}:R=G,S=1093,V={6}:R=H,S=1094,V={7}:\";$B$1;$A41;$B$2;$B$3;$B$4;$B$5;D$39;$B$8)": 1081,_x000D_
    "=RIK_AC(\"INF04__;INF04@E=1,S=1,G=0,T=0,P=0:@R=A,S=1260,V={0}:R=C,S=1151,V={1}:R=D,S=1250,V={2}:R=E,S=1005,V={3}:R=F,S=1007,V={4}:R=G,S=1081,V={5}:R=G,S=1093,V={6}:R=H,S=1094,V={7}:\";$B$1;$A42;$B$2;$B$3;$B$4;$B$5;D$39;$B$8)": 1082,_x000D_
    "=RIK_AC(\"INF04__;INF04@E=1,S=1,G=0,T=0,P=0:@R=A,S=1260,V={0}:R=C,S=1151,V={1}:R=D,S=1250,V={2}:R=E,S=1005,V={3}:R=F,S=1007,V={4}:R=G,S=1081,V={5}:R=G,S=1093,V={6}:R=H,S=1094,V={7}:\";$B$1;$A43;$B$2;$B$3;$B$4;$B$5;D$39;$B$8)": 1083,_x000D_
    "=RIK_AC(\"INF04__;INF04@E=1,S=1,G=0,T=0,P=0:@R=A,S=1260,V={0}:R=C,S=1151,V={1}:R=D,S=1250,V={2}:R=E,S=1005,V={3}:R=F,S=1007,V={4}:R=G,S=1081,V={5}:R=G,S=1093,V={6}:R=H,S=1094,V={7}:\";$B$1;$A44;$B$2;$B$3;$B$4;$B$5;D$39;$B$8)": 1084,_x000D_
    "=RIK_AC(\"INF04__;INF04@E=1,S=1,G=0,T=0,P=0:@R=A,S=1260,V={0}:R=C,S=1151,V={1}:R=D,S=1250,V={2}:R=E,S=1005,V={3}:R=F,S=1007,V={4}:R=G,S=1081,V={5}:R=G,S=1093,V={6}:R=H,S=1094,V={7}:\";$B$1;$A45;$B$2;$B$3;$B$4;$B$5;D$39;$B$8)": 1085,_x000D_
    "=RIK_AC(\"INF04__;INF04@E=1,S=1,G=0,T=0,P=0:@R=A,S=1260,V={0}:R=C,S=1151,V={1}:R=D,S=1250,V={2}:R=E,S=1005,V={3}:R=F,S=1007,V={4}:R=G,S=1081,V={5}:R=G,S=1093,V={6}:R=H,S=1094,V={7}:\";$B$1;$A46;$B$2;$B$3;$B$4;$B$5;D$39;$B$8)": 1086,_x000D_
    "=RIK_AC(\"INF04__;INF04@E=3,S=1151,G=0,T=0,P=0:@R=A,S=1260,V={0}:R=C,S=1151,V={1}:R=D,S=1250,V={2}:R=E,S=1005,V={3}:R=F,S=1007,V={4}:R=G,S=1081,V={5}:R=G,S=1093,V={6}:R=H,S=1094,V={7}:\";$B$1;$A$47;$B$2;$B$3;$B$4;$B$5;D$39;$B$8)": 1087,_x000D_
    "=RIK_AC(\"INF04__;INF04@E=1,S=1,G=0,T=0,P=0:@R=A,S=1260,V={0}:R=C,S=1080,V={1}:R=D,S=1250,V={2}:R=E,S=1005,V={3}:R=F,S=1007,V={4}:R=F,S=1093,V={5}:R=G,S=1094,V={6}:\";$B$1;$A$144;$B$2;$B$3;$B$4;C$143;$B$8)": 1088,_x000D_
    "=RIK_AC(\"INF04__;INF04@E=1,S=1,G=0,T=0,P=0:@R=A,S=1260,V={0}:R=C,S=1151,V={1}:R=D,S=1250,V={2}:R=E,S=1005,V={3}:R=F,S=1007,V={4}:R=G,S=1081,V={5}:R=G,S=1093,V={6}:R=H,S=1094,V={7}:\";$B$1;$A40;$B$2;$B$3;$B$4;$B$5;C$39;$B$8)": 1089,_x000D_
    "=RIK_AC(\"INF04__;INF04@E=1,S=1,G=0,T=0,P=0:@R=A,S=1260,V={0}:R=C,S=1151,V={1}:R=D,S=1250,V={2}:R=E,S=1005,V={3}:R=F,S=1007,V={4}:R=G,S=1081,V={5}:R=G,S=1093,V={6}:R=H,S=1094,V={7}:\";$B$1;$A41;$B$2;$B$3;$B$4;$B$5;C$39;$B$8)": 1090,_x000D_
    "=RIK_AC(\"INF04__;INF04@E=1,S=1,G=0,T=0,P=0:@R=A,S=1260,V={0}:R=C,S=1151,V={1}:R=D,S=1250,V={2}:R=E,S=1005,V={3}:R=F,S=1007,V={4}:R=G,S=1081,V={5}:R=G,S=1093,V={6}:R=H,S=1094,V={7}:\";$B$1;$A42;$B$2;$B$3;$B$4;$B$5;C$39;$B$8)": 1091,_x000D_
    "=RIK_AC(\"INF04__;INF04@E=1,S=1,G=0,T=0,P=0:@R=A,S=1260,V={0}:R=C,S=1151,V={1}:R=D,S=1250,V={2}:R=E,S=1005,V={3}:R=F,S=1007,V={4}:R=G,S=1081,V={5}:R=G,S=1093,V={6}:R=H,S=1094,V={7}:\";$B$1;$A43;$B$2;$B$3;$B$4;$B$5;C$39;$B$8)": 1092,_x000D_
    "=RIK_AC(\"INF04__;INF04@E=1,S=1,G=0,T=0,P=0:@R=A,S=1260,V={0}:R=C,S=1151,V={1}:R=D,S=1250,V={2}:R=E,S=1005,V={3}:R=F,S=1007,V={4}:R=G,S=1081,V={5}:R=G,S=1093,V={6}:R=H,S=1094,V={7}:\";$B$1;$A44;$B$2;$B$3;$B$4;$B$5;C$39;$B$8)": 1093,_x000D_
    "=RIK_AC(\"INF04__;INF04@E=1,S=1,G=0,T=0,P=0:@R=A,S=1260,V={0}:R=C,S=1151,V={1}:R=D,S=1250,V={2}:R=E,S=1005,V={3}:R=F,S=1007,V={4}:R=G,S=1081,V={5}:R=G,S=1093,V={6}:R=H,S=1094,V={7}:\";$B$1;$A45;$B$2;$B$3;$B$4;$B$5;C$39;$B$8)": 1094,_x000D_
    "=RIK_AC(\"INF04__;INF04@E=1,S=1,G=0,T=0,P=0:@R=A,S=1260,V={0}:R=C,S=1151,V={1}:R=D,S=1250,V={2}:R=E,S=1005,V={3}:R=F,S=1007,V={4}:R=G,S=1081,V={5}:R=G,S=1093,V={6}:R=H,S=1094,V={7}:\";$B$1;$A46;$B$2;$B$3;$B$4;$B$5;C$39;$B$8)": 1095,_x000D_
    "=RIK_AC(\"INF04__;INF04@E=3,S=1151,G=0,T=0,P=0:@R=A,S=1260,V={0}:R=C,S=1151,V={1}:R=D,S=1250,V={2}:R=E,S=1005,V={3}:R=F,S=1007,V={4}:R=G,S=1081,V={5}:R=G,S=1093,V={6}:R=H,S=1094,V={7}:\";$B$1;$A$47;$B$2;$B$3;$B$4;$B$5;C$39;$B$8)": 1096,_x000D_
    "=RIK_AC(\"INF04__;INF04@E=1,S=1,G=0,T=0,P=0:@R=A,S=1260,V={0}:R=B,S=1080,V={1}:R=C,S=1250,V={2}:R=D,S=1005,V={3}:R=E,S=1007,V={4}:R=F,S=1093,V={5}:R=G,S=1094,V={6}:\";$B$1;$A54;$B$2;$B$3;$B$4;C$53;$B$8)": 1097,_x000D_
    "=RIK_AC(\"INF04__;INF04@E=1,S=1,G=0,T=0,P=0:@R=A,S=1260,V={0}:R=B,S=1080,V={1}:R=C,S=1250,V={2}:R=D,S=1005,V={3}:R=E,S=1007,V={4}:R=F,S=1093,V={5}:R=G,S=1094,V={6}:\";$B$1;$A55;$B$2;$B$3;$B$4;C$53;$B$8)": 1098,_x000D_
    "=RIK_AC(\"INF04__;INF04@E=1,S=1,G=0,T=0,P=0:@R=A,S=1260,V={0}:R=B,S=1080,V={1}:R=C,S=1250,V={2}:R=D,S=1005,V={3}:R=E,S=1007,V={4}:R=F,S=1093,V={5}:R=G,S=1094,V={6}:\";$B$1;$A56;$B$2;$B$3;$B$4;C$53;$B$8)": 1099,_x000D_
    "=RIK_AC(\"INF04__;INF04@E=1,S=1,G=0,T=0,P=0:@R=A,S=1260,V={0}:R=B,S=1080,V={1}:R=C,S=1250,V={2}:R=D,S=1005,V={3}:R=E,S=1007,V={4}:R=F,S=1093,V={5}:R=G,S=1094,V={6}:\";$B$1;$A57;$B$2;$B$3;$B$4;C$53;$B$8)": 1100,_x000D_
    "=RIK_AC(\"INF04__;INF04@E=1,S=1,G=0,T=0,P=0:@R=A,S=1260,V={0}:R=B,S=1080,V={1}:R=C,S=1250,V={2}:R=D,S=1005,V={3}:R=E,S=1007,V={4}:R=F,S=1093,V={5}:R=G,S=1094,V={6}:\";$B$1;$A58;$B$2;$B$3;$B$4;C$53;$B$8)": 1101,_x000D_
    "=RIK_AC(\"INF04__;INF04@E=1,S=1,G=0,T=0,P=0:@R=A,S=1260,V={0}:R=C,S=1250,V={1}:R=D,S=1005,V={2}:R=E,S=1007,V={3}:R=F,S=1081,V={4}:R=G,S=1253,V={5}:R=G,S=1093,V={6}:R=H,S=1094,V={7}:\";$B$1;$B$2;$B$3;$B$4;$B$5;$A29;C$28;$B$8)": 1102,_x000D_
    "=RIK_AC(\"INF04__;INF04@E=1,S=1,G=0,T=0,P=0:@R=A,S=1260,V={0}:R=C,S=1250,V={1}:R=D,S=1005,V={2}:R=E,S=1007,V={3}:R=F,S=1081,V={4}:R=G,S=1253,V={5}:R=G,S=1093,V={6}:R=H,S=1094,V={7}:\";$B$1;$B$2;$B$3;$B$4;$B$5;$A30;C$28;$B$8)": 1103,_x000D_
    "=RIK_AC(\"INF04__;INF04@E=1,S=1,G=0,T=0,P=0:@R=A,S=1260,V={0}:R=C,S=1250,V={1}:R=D,S=1005,V={2}:R=E,S=1007,V={3}:R=F,S=1081,V={4}:R=G,S=1253,V={5}:R=G,S=1093,V={6}:R=H,S=1094,V={7}:\";$B$1;$B$2;$B$3;$B$4;$B$5;$A31;C$28;$B$8)": 1104,_x000D_
    "=RIK_AC(\"INF04__;INF04@E=1,S=1,G=0,T=0,P=0:@R=A,S=1260,V={0}:R=C,S=1250,V={1}:R=D,S=1005,V={2}:R=E,S=1007,V={3}:R=F,S=1081,V={4}:R=G,S=1253,V={5}:R=G,S=1093,V={6}:R=H,S=1094,V={7}:\";$B$1;$B$2;$B$3;$B$4;$B$5;$A32;C$28;$B$8)": 1105,_x000D_
    "=RIK_AC(\"INF04__;INF04@E=1,S=1,G=0,T=0,P=0:@R=A,S=1260,V={0}:R=C,S=1250,V={1}:R=D,S=1005,V={2}:R=E,S=1007,V={3}:R=F,S=1081,V={4}:R=G,S=1253,V={5}:R=G,S=1093,V={6}:R=H,S=1094,V={7}:\";$B$1;$B$2;$B$3;$B$4;$B$5;$A33;C$28;$B$8)": 1106,_x000D_
    "=RIK_AC(\"INF04__;INF04@L=Age,E=3,G=0,T=0,P=0,F=[1253],Y=1:@R=A,S=1260,V={0}:R=C,S=1250,V={1}:R=D,S=1005,V={2}:R=E,S=1007,V={3}:R=F,S=1081,V={4}:R=G,S=1253,V={5}:R=G,S=1093,V={6}:R=H,S=1094,V={7}:\";$B$1;$B$2;$B$3;$B$4;$B$5;$A$34;C$28;$B$8)": 1107,_x000D_
    "=RIK_AC(\"INF04__;INF02@E=1,S=1022,G=0,T=0,P=0:@R=B,S=1257,V={0}:R=D,S=1016,V=CONSTANTES:R=E,S=1010,V=MAL_NBJRAB:R=F,S=1092,V={1}:R=E,S=1137,V={2}:R=F,S=1005,V={3}:R=G,S=1007,V={4}:\";$B$1;E$203;$B$2;$B$3;$B$4)": 1108,_x000D_
    "=RIK_AC(\"INF04__;INF04@E=1,S=1,G=0,T=0,P=0:@R=A,S=1260,V={0}:R=C,S=1080,V={1}:R=D,S=1250,V={2}:R=E,S=1005,V={3}:R=F,S=1007,V={4}:R=F,S=1093,V={5}:R=G,S=1094,V={6}:\";$B$1;$A$143;$B$2;$B$3;$B$4;E$142;$B$8)": 1109,_x000D_
    "=RIK_AC(\"INF04__;INF04@E=1,S=1,G=0,T=0,P=0:@R=A,S=1260,V={0}:R=C,S=1092,V={1}:R=D,S=1080,V={2}:R=D,S=1250,V={3}:R=E,S=1005,V={4}:R=F,S=1007,V={5}:\";$B$1;E$132;$A$135;$B$2;$B$3;$B$4)": 1110,_x000D_
    "=RIK_AC(\"INF04__;INF04@E=1,S=1,G=0,T=0,P=0:@R=A,S=1260,V={0}:R=C,S=1092,V={1}:R=D,S=1080,V={2}:R=D,S=1250,V={3}:R=E,S=1005,V={4}:R=F,S=1007,V={5}:\";$B$1;D$132;$A$135;$B$2;$B$3;$B$4)": 1111,_x000D_
    "=RIK_AC(\"INF04__;INF02@E=1,S=1022,G=0,T=0,P=0:@R=B,S=1257,V={0}:R=D,S=1016,V=CONSTANTES:R=E,S=1010,V=MAL_NBJRAB:R=F,S=1092,V={1}:R=E,S=1137,V={2}:R=F,S=1005,V={3}:R=G,S=1007,V={4}:\";$B$1;D$203;$B$2;$B$3;$B$4)": 1112,_x000D_
    "=RIK_AC(\"INF04__;INF04@E=1,S=1,G=0,T=0,P=0:@R=A,S=1260,V={0}:R=C,S=1092,V={1}:R=D,S=1080,V={2}:R=E,S=1251,V={3}:R=F,S=1171,V=20 - temps partiel:R=F,S=1250,V={4}:R=G,S=1005,V={5}:R=H,S=1007,V={6}:\";$B$1;H$65;$A$117;H$64;$B$2;$B$3;$B$4)": 1113,_x000D_
    "=RIK_AC(\"INF04__;INF04@E=1,S=1,G=0,T=0,P=0:@R=A,S=1260,V={0}:R=C,S=1092,V={1}:R=D,S=1080,V={2}:R=E,S=1251,V={3}:R=F,S=1171,V=10 - temps plein:R=F,S=1250,V={4}:R=G,S=1005,V={5}:R=H,S=1007,V={6}:\";$B$1;H$65;$A$114;H$64;$B$2;$B$3;$B$4)": 1114,_x000D_
    "=RIK_AC(\"INF04__;INF04@E=1,S=7,G=0,T=0,P=0:@R=A,S=1260,V={0}:R=B,S=1092,V={1}:R=C,S=1080,V={2}:R=D,S=1251,V={3}:R=E,S=1250,V={4}:R=F,S=1005,V={5}:R=G,S=1007,V={6}:\";$B$1;H$65;$A$113;H$64;$B$2;$B$3;$B$4)": 1115,_x000D_
    "=RIK_AC(\"INF04__;INF04@E=1,S=6,G=0,T=0,P=0:@R=A,S=1260,V={0}:R=B,S=1092,V={1}:R=C,S=1080,V={2}:R=D,S=1251,V={3}:R=E,S=1250,V={4}:R=F,S=1005,V={5}:R=G,S=1007,V={6}:\";$B$1;H$65;$A$112;H$64;$B$2;$B$3;$B$4)": 1116,_x000D_
    "=RIK_AC(\"INF04__;INF04@E=1,S=1,G=0,T=0,P=0:@R=A,S=1260,V={0}:R=C,S=1092,V={1}:R=D,S=1080,V={2}:R=E,S=1251,V={3}:R=E,S=1250,V={4}:R=F,S=1005,V={5}:R=G,S=1007,V={6}:\";$B$1;H$65;$A$111;H$64;$B$2;$B$3;$B$4)": 1117,_x000D_
    "=RIK_AC(\"INF04__;INF04@E=1,S=1,G=0,T=0,P=0:@R=A,S=1260,V={0}:R=C,S=1092,V={1}:R=D,S=1080,V={2}:R=E,S=1251,V={3}:R=F,S=1171,V=20 - temps partiel:R=F,S=1250,V={4}:R=G,S=1005,V={5}:R=H,S=1007,V={6}:\";$B$1;H$65;$A$103;H$64;$B$2;$B$3;$B$4)": 1118,_x000D_
    "=RIK_AC(\"INF04__;INF04@E=1,S=1,G=0,T=0,P=0:@R=A,S=1260,V={0}:R=C,S=1092,V={1}:R=D,S=1080,V={2}:R=E,S=1251,V={3}:R=F,S=1171,V=10 - temps plein:R=F,S=1250,V={4}:R=G,S=1005,V={5}:R=H,S=1007,V={6}:\";$B$1;H$65;$A$100;H$64;$B$2;$B$3;$B$4)": 1119,_x000D_
    "=RIK_AC(\"INF04__;INF04@E=1,S=7,G=0,T=0,P=0:@R=A,S=1260,V={0}:R=B,S=1092,V={1}:R=C,S=1080,V={2}:R=D,S=1251,V={3}:R=E,S=1250,V={4}:R=F,S=1005,V={5}:R=G,S=1007,V={6}:\";$B$1;H$65;$A$99;H$64;$B$2;$B$3;$B$4)": 1120,_x000D_
    "=RIK_AC(\"INF04__;INF04@E=1,S=6,G=0,T=0,P=0:@R=A,S=1260,V={0}:R=B,S=1092,V={1}:R=C,S=1080,V={2}:R=D,S=1251,V={3}:R=E,S=1250,V={4}:R=F,S=1005,V={5}:R=G,S=1007,V={6}:\";$B$1;H$65;$A$98;H$64;$B$2;$B$3;$B$4)": 1121,_x000D_
    "=RIK_AC(\"INF04__;INF04@E=1,S=1,G=0,T=0,P=0:@R=A,S=1260,V={0}:R=C,S=1092,V={1}:R=D,S=1080,V={2}:R=E,S=1251,V={3}:R=E,S=1250,V={4}:R=F,S=1005,V={5}:R=G,S=1007,V={6}:\";$B$1;H$65;$A$97;H$64;$B$2;$B$3;$B$4)": 1122,_x000D_
    "=RIK_AC(\"INF04__;INF04@E=1,S=1,G=0,T=0,P=0:@R=A,S=1260,V={0}:R=C,S=1092,V={1}:R=D,S=1080,V={2}:R=E,S=1251,V={3}:R=F,S=1171,V=20 - temps partiel:R=F,S=1250,V={4}:R=G,S=1005,V={5}:R=H,S=1007,V={6}:\";$B$1;H$65;$A$89;H$64;$B$2;$B$3;$B$4)": 1123,_x000D_
    "=RIK_AC(\"INF04__;INF04@E=1,S=1,G=0,T=0,P=0:@R=A,S=1260,V={0}:R=C,S=1092,V={1}:R=D,S=1080,V={2}:R=E,S=1251,V={3}:R=F,S=1171,V=10 - temps plein:R=F,S=1250,V={4}:R=G,S=1005,V={5}:R=H,S=1007,V={6}:\";$B$1;H$65;$A$86;H$64;$B$2;$B$3;$B$4)": 1124,_x000D_
    "=RIK_AC(\"INF04__;INF04@E=1,S=7,G=0,T=0,P=0:@R=A,S=1260,V={0}:R=B,S=1092,V={1}:R=C,S=1080,V={2}:R=D,S=1251,V={3}:R=E,S=1250,V={4}:R=F,S=1005,V={5}:R=G,S=1007,V={6}:\";$B$1;H$65;$A$85;H$64;$B$2;$B$3;$B$4)": 1125,_x000D_
    "=RIK_AC(\"INF04__;INF04@E=1,S=6,G=0,T=0,P=0:@R=A,S=1260,V={0}:R=B,S=1092,V={1}:R=C,S=1080,V={2}:R=D,S=1251,V={3}:R=E,S=1250,V={4}:R=F,S=1005,V={5}:R=G,S=1007,V={6}:\";$B$1;H$65;$A$84;H$64;$B$2;$B$3;$B$4)": 1126,_x000D_
    "=RIK_AC(\"INF04__;INF04@E=1,S=1,G=0,T=0,P=0:@R=A,S=1260,V={0}:R=C,S=1092,V={1}:R=D,S=1080,V={2}:R=E,S=1251,V={3}:R=E,S=1250,V={4}:R=F,S=1005,V={5}:R=G,S=1007,V={6}:\";$B$1;H$65;$A$83;H$64;$B$2;$B$3;$B$4)": 1127,_x000D_
    "=RIK_AC(\"INF04__;INF04@E=1,S=1,G=0,T=0,P=0:@R=A,S=1260,V={0}:R=C,S=1092,V={1}:R=D,S=1080,V={2}:R=E,S=1251,V={3}:R=F,S=1171,V=20 - temps partiel:R=F,S=1250,V={4}:R=G,S=1005,V={5}:R=H,S=1007,V={6}:\";$B$1;H$65;$A$75;H$64;$B$2;$B$3;$B$4)": 1128,_x000D_
    "=RIK_AC(\"INF04__;INF04@E=1,S=1,G=0,T=0,P=0:@R=A,S=1260,V={0}:R=C,S=1092,V={1}:R=D,S=1080,V={2}:R=E,S=1251,V={3}:R=F,S=1171,V=10 - temps plein:R=F,S=1250,V={4}:R=G,S=1005,V={5}:R=H,S=1007,V={6}:\";$B$1;H$65;$A$72;H$64;$B$2;$B$3;$B$4)": 1129,_x000D_
    "=RIK_AC(\"INF04__;INF04@E=1,S=7,G=0,T=0,P=0:@R=A,S=1260,V={0}:R=B,S=1092,V={1}:R=C,S=1080,V={2}:R=D,S=1251,V={3}:R=E,S=1250,V={4}:R=F,S=1005,V={5}:R=G,S=1007,V={6}:\";$B$1;H$65;$A$71;H$64;$B$2;$B$3;$B$4)": 1130,_x000D_
    "=RIK_AC(\"INF04__;INF04@E=1,S=6,G=0,T=0,P=0:@R=A,S=1260,V={0}:R=B,S=1092,V={1}:R=C,S=1080,V={2}:R=D,S=1251,V={3}:R=E,S=1250,V={4}:R=F,S=1005,V={5}:R=G,S=1007,V={6}:\";$B$1;H$65;$A$70;H$64;$B$2;$B$3;$B$4)": 1131,_x000D_
    "=RIK_AC(\"INF04__;INF04@E=1,S=1,G=0,T=0,P=0:@R=A,S=1260,V={0}:R=C,S=1092,V={1}:R=D,S=1080,V={2}:R=E,S=1251,V={3}:R=E,S=1250,V={4}:R=F,S=1005,V={5}:R=G,S=1007,V={6}:\";$B$1;H$65;$A$69;H$64;$B$2;$B$3;$B$4)": 1132,_x000D_
    "=RIK_AC(\"INF04__;INF04@E=1,S=1,G=0,T=0,P=0:@R=A,S=1260,V={0}:R=C,S=1092,V={1}:R=D,S=1080,V={2}:R=E,S=1251,V={3}:R=F,S=1171,V=20 - temps partiel:R=F,S=1250,V={4}:R=G,S=1005,V={5}:R=H,S=1007,V={6}:\";$B$1;G$65;$A$117;G$64;$B$2;$B$3;$B$4)": 1133,_x000D_
    "=RIK_AC(\"INF04__;INF04@E=1,S=1,G=0,T=0,P=0:@R=A,S=1260,V={0}:R=C,S=1092,V={1}:R=D,S=1080,V={2}:R=E,S=1251,V={3}:R=F,S=1171,V=10 - temps plein:R=F,S=1250,V={4}:R=G,S=1005,V={5}:R=H,S=1007,V={6}:\";$B$1;G$65;$A$114;G$64;$B$2;$B$3;$B$4)": 1134,_x000D_
    "=RIK_AC(\"INF04__;INF04@E=1,S=7,G=0,T=0,P=0:@R=A,S=1260,V={0}:R=B,S=1092,V={1}:R=C,S=1080,V={2}:R=D,S=1251,V={3}:R=E,S=1250,V={4}:R=F,S=1005,V={5}:R=G,S=1007,V={6}:\";$B$1;G$65;$A$113;G$64;$B$2;$B$3;$B$4)": 1135,_x000D_
    "=RIK_AC(\"INF04__;INF04@E=1,S=6,G=0,T=0,P=0:@R=A,S=1260,V={0}:R=B,S=1092,V={1}:R=C,S=1080,V={2}:R=D,S=1251,V={3}:R=E,S=1250,V={4}:R=F,S=1005,V={5}:R=G,S=1007,V={6}:\";$B$1;G$65;$A$112;G$64;$B$2;$B$3;$B$4)": 1136,_x000D_
    "=RIK_AC(\"INF04__;INF04@E=1,S=1,G=0,T=0,P=0:@R=A,S=1260,V={0}:R=C,S=1092,V={1}:R=D,S=1080,V={2}:R=E,S=1251,V={3}:R=E,S=1250,V={4}:R=F,S=1005,V={5}:R=G,S=1007,V={6}:\";$B$1;G$65;$A$111;G$64;$B$2;$B$3;$B$4)": 1137,_x000D_
    "=RIK_AC(\"INF04__;INF04@E=1,S=1,G=0,T=0,P=0:@R=A,S=1260,V={0}:R=C,S=1092,V={1}:R=D,S=1080,V={2}:R=E,S=1251,V={3}:R=F,S=1171,V=20 - temps partiel:R=F,S=1250,V={4}:R=G,S=1005,V={5}:R=H,S=1007,V={6}:\";$B$1;G$65;$A$103;G$64;$B$2;$B$3;$B$4)": 1138,_x000D_
    "=RIK_AC(\"INF04__;INF04@E=1,S=1,G=0,T=0,P=0:@R=A,S=1260,V={0}:R=C,S=1092,V={1}:R=D,S=1080,V={2}:R=E,S=1251,V={3}:R=F,S=1171,V=10 - temps plein:R=F,S=1250,V={4}:R=G,S=1005,V={5}:R=H,S=1007,V={6}:\";$B$1;G$65;$A$100;G$64;$B$2;$B$3;$B$4)": 1139,_x000D_
    "=RIK_AC(\"INF04__;INF04@E=1,S=7,G=0,T=0,P=0:@R=A,S=1260,V={0}:R=B,S=1092,V={1}:R=C,S=1080,V={2}:R=D,S=1251,V={3}:R=E,S=1250,V={4}:R=F,S=1005,V={5}:R=G,S=1007,V={6}:\";$B$1;G$65;$A$99;G$64;$B$2;$B$3;$B$4)": 1140,_x000D_
    "=RIK_AC(\"INF04__;INF04@E=1,S=6,G=0,T=0,P=0:@R=A,S=1260,V={0}:R=B,S=1092,V={1}:R=C,S=1080,V={2}:R=D,S=1251,V={3}:R=E,S=1250,V={4}:R=F,S=1005,V={5}:R=G,S=1007,V={6}:\";$B$1;G$65;$A$98;G$64;$B$2;$B$3;$B$4)": 1141,_x000D_
    "=RIK_AC(\"INF04__;INF04@E=1,S=1,G=0,T=0,P=0:@R=A,S=1260,V={0}:R=C,S=1092,V={1}:R=D,S=1080,V={2}:R=E,S=1251,V={3}:R=E,S=1250,V={4}:R=F,S=1005,V={5}:R=G,S=1007,V={6}:\";$B$1;G$65;$A$97;G$64;$B$2;$B$3;$B$4)": 1142,_x000D_
    "=RIK_AC(\"INF04__;INF04@E=1,S=1,G=0,T=0,P=0:@R=A,S=1260,V={0}:R=C,S=1092,V={1}:R=D,S=1080,V={2}:R=E,S=1251,V={3}:R=F,S=1171,V=20 - temps partiel:R=F,S=1250,V={4}:R=G,S=1005,V={5}:R=H,S=1007,V={6}:\";$B$1;G$65;$A$89;G$64;$B$2;$B$3;$B$4)": 1143,_x000D_
    "=RIK_AC(\"INF04__;INF04@E=1,S=1,G=0,T=0,P=0:@R=A,S=1260,V={0}:R=C,S=1092,V={1}:R=D,S=1080,V={2}:R=E,S=1251,V={3}:R=F,S=1171,V=10 - temps plein:R=F,S=1250,V={4}:R=G,S=1005,V={5}:R=H,S=1007,V={6}:\";$B$1;G$65;$A$86;G$64;$B$2;$B$3;$B$4)": 1144,_x000D_
    "=RIK_AC(\"INF04__;INF04@E=1,S=7,G=0,T=0,P=0:@R=A,S=1260,V={0}:R=B,S=1092,V={1}:R=C,S=1080,V={2}:R=D,S=1251,V={3}:R=E,S=1250,V={4}:R=F,S=1005,V={5}:R=G,S=1007,V={6}:\";$B$1;G$65;$A$85;G$64;$B$2;$B$3;$B$4)": 1145,_x000D_
    "=RIK_AC(\"INF04__;INF04@E=1,S=6,G=0,T=0,P=0:@R=A,S=1260,V={0}:R=B,S=1092,V={1}:R=C,S=1080,V={2}:R=D,S=1251,V={3}:R=E,S=1250,V={4}:R=F,S=1005,V={5}:R=G,S=1007,V={6}:\";$B$1;G$65;$A$84;G$64;$B$2;$B$3;$B$4)": 1146,_x000D_
    "=RIK_AC(\"INF04__;INF04@E=1,S=1,G=0,T=0,P=0:@R=A,S=1260,V={0}:R=C,S=1092,V={1}:R=D,S=1080,V={2}:R=E,S=1251,V={3}:R=E,S=1250,V={4}:R=F,S=1005,V={5}:R=G,S=1007,V={6}:\";$B$1;G$65;$A$83;G$64;$B$2;$B$3;$B$4)": 1147,_x000D_
    "=RIK_AC(\"INF04__;INF04@E=1,S=1,G=0,T=0,P=0:@R=A,S=1260,V={0}:R=C,S=1092,V={1}:R=D,S=1080,V={2}:R=E,S=1251,V={3}:R=F,S=1171,V=20 - temps partiel:R=F,S=1250,V={4}:R=G,S=1005,V={5}:R=H,S=1007,V={6}:\";$B$1;G$65;$A$75;G$64;$B$2;$B$3;$B$4)": 1148,_x000D_
    "=RIK_AC(\"INF04__;INF04@E=1,S=1,G=0,T=0,P=0:@R=A,S=1260,V={0}:R=C,S=1092,V={1}:R=D,S=1080,V={2}:R=E,S=1251,V={3}:R=F,S=1171,V=10 - temps plein:R=F,S=1250,V={4}:R=G,S=1005,V={5}:R=H,S=1007,V={6}:\";$B$1;G$65;$A$72;G$64;$B$2;$B$3;$B$4)": 1149,_x000D_
    "=RIK_AC(\"INF04__;INF04@E=1,S=7,G=0,T=0,P=0:@R=A,S=1260,V={0}:R=B,S=1092,V={1}:R=C,S=1080,V={2}:R=D,S=1251,V={3}:R=E,S=1250,V={4}:R=F,S=1005,V={5}:R=G,S=1007,V={6}:\";$B$1;G$65;$A$71;G$64;$B$2;$B$3;$B$4)": 1150,_x000D_
    "=RIK_AC(\"INF04__;INF04@E=1,S=6,G=0,T=0,P=0:@R=A,S=1260,V={0}:R=B,S=1092,V={1}:R=C,S=1080,V={2}:R=D,S=1251,V={3}:R=E,S=1250,V={4}:R=F,S=1005,V={5}:R=G,S=1007,V={6}:\";$B$1;G$65;$A$70;G$64;$B$2;$B$3;$B$4)": 1151,_x000D_
    "=RIK_AC(\"INF04__;INF04@E=1,S=1,G=0,T=0,P=0:@R=A,S=1260,V={0}:R=C,S=1092,V={1}:R=D,S=1080,V={2}:R=E,S=1251,V={3}:R=E,S=1250,V={4}:R=F,S=1005,V={5}:R=G,S=1007,V={6}:\";$B$1;G$65;$A$69;G$64;$B$2;$B$3;$B$4)": 1152,_x000D_
    "=RIK_AC(\"INF04__;INF04@E=1,S=1,G=0,T=0,P=0:@R=A,S=1260,V={0}:R=B,S=1080,V={1}:R=C,S=1250,V={2}:R=D,S=1005,V={3}:R=E,S=1007,V={4}:R=F,S=1093,V={5}:R=G,S=1094,V={6}:\";$B$1;$A53;$B$2;$B$3;$B$4;E$52;$B$8)": 1153,_x000D_
    "=RIK_AC(\"INF04__;INF04@E=1,S=1,G=0,T=0,P=0:@R=A,S=1260,V={0}:R=B,S=1080,V={1}:R=C,S=1250,V={2}:R=D,S=1005,V={3}:R=E,S=1007,V={4}:R=F,S=1093,V={5}:R=G,S=1094,V={6}:\";$B$1;$A54;$B$2;$B$3;$B$4;E$52;$B$8)": 1154,_x000D_
    "=RIK_AC(\"INF04__;INF04@E=1,S=1,G=0,T=0,P=0:@R=A,S=1260,V={0}:R=B,S=1080,V={1}:R=C,S=1250,V={2}:R=D,S=1005,V={3}:R=E,S=1007,V={4}:R=F,S=1093,V={5}:R=G,S=1094,V={6}:\";$B$1;$A55;$B$2;$B$3;$B$4;E$52;$B$8)": 1155,_x000D_
    "=RIK_AC(\"INF04__;INF04@E=1,S=1,G=0,T=0,P=0:@R=A,S=1260,V={0}:R=B,S=1080,V={1}:R=C,S=1250,V={2}:R=D,S=1005,V={3}:R=E,S=1007,V={4}:R=F,S=1093,V={5}:R=G,S=1094,V={6}:\";$B$1;$A56;$B$2;$B$3;$B$4;E$52;$B$8)": 1156,_x000D_
    "=RIK_AC(\"INF04__;INF04@E=1,S=1,G=0,T=0,P=0:@R=A,S=1260,V={0}:R=B,S=1080,V={1}:R=C,S=1250,V={2}:R=D,S=1005,V={3}:R=E,S=1007,V={4}:R=F,S=1093,V={5}:R=G,S=1094,V={6}:\";$B$1;$A57;$B$2;$B$3;$B$4;E$52;$B$8)": 1157,_x000D_
    "=RIK_AC(\"INF04__;INF04@E=1,S=1,G=0,T=0,P=0:@R=A,S=1260,V={0}:R=C,S=1151,V={1}:R=D,S=1250,V={2}:R=E,S=1005,V={3}:R=F,S=1007,V={4}:R=G,S=1081,V={5}:R=G,S=1093,V={6}:R=H,S=1094,V={7}:\";$B$1;$A39;$B$2;$B$3;$B$4;$B$5;E$38;$B$8)": 1158,_x000D_
    "=RIK_AC(\"INF04__;INF04@E=1,S=1,G=0,T=0,P=0:@R=A,S=1260,V={0}:R=C,S=1151,V={1}:R=D,S=1250,V={2}:R=E,S=1005,V={3}:R=F,S=1007,V={4}:R=G,S=1081,V={5}:R=G,S=1093,V={6}:R=H,S=1094,V={7}:\";$B$1;$A40;$B$2;$B$3;$B$4;$B$5;E$38;$B$8)": 1159,_x000D_
    "=RIK_AC(\"INF04__;INF04@E=1,S=1,G=0,T=0,P=0:@R=A,S=1260,V={0}:R=C,S=1151,V={1}:R=D,S=1250,V={2}:R=E,S=1005,V={3}:R=F,S=1007,V={4}:R=G,S=1081,V={5}:R=G,S=1093,V={6}:R=H,S=1094,V={7}:\";$B$1;$A41;$B$2;$B$3;$B$4;$B$5;E$38;$B$8)": 1160,_x000D_
    "=RIK_AC(\"INF04__;INF04@E=1,S=1,G=0,T=0,P=0:@R=A,S=1260,V={0}:R=C,S=1151,V={1}:R=D,S=1250,V={2}:R=E,S=1005,V={3}:R=F,S=1007,V={4}:R=G,S=1081,V={5}:R=G,S=1093,V={6}:R=H,S=1094,V={7}:\";$B$1;$A42;$B$2;$B$3;$B$4;$B$5;E$38;$B$8)": 1161,_x000D_
    "=RIK_AC(\"INF04__;INF04@E=1,S=1,G=0,T=0,P=0:@R=A,S=1260,V={0}:R=C,S=1151,V={1}:R=D,S=1250,V={2}:R=E,S=1005,V={3}:R=F,S=1007,V={4}:R=G,S=1081,V={5}:R=G,S=1093,V={6}:R=H,S=1094,V={7}:\";$B$1;$A43;$B$2;$B$3;$B$4;$B$5;E$38;$B$8)": 1162,_x000D_
    "=RIK_AC(\"INF04__;INF04@E=1,S=1,G=0,T=0,P=0:@R=A,S=1260,V={0}:R=C,S=1151,V={1}:R=D,S=1250,V={2}:R=E,S=1005,V={3}:R=F,S=1007,V={4}:R=G,S=1081,V={5}:R=G,S=1093,V={6}:R=H,S=1094,V={7}:\";$B$1;$A44;$B$2;$B$3;$B$4;$B$5;E$38;$B$8)": 1163,_x000D_
    "=RIK_AC(\"INF04__;INF04@E=1,S=1,G=0,T=0,P=0:@R=A,S=1260,V={0}:R=C,S=1151,V={1}:R=D,S=1250,V={2}:R=E,S=1005,V={3}:R=F,S=1007,V={4}:R=G,S=1081,V={5}:R=G,S=1093,V={6}:R=H,S=1094,V={7}:\";$B$1;$A45;$B$2;$B$3;$B$4;$B$5;E$38;$B$8)": 1164,_x000D_
    "=RIK_AC(\"INF04__;INF04@E=3,S=1151,G=0,T=0,P=0:@R=A,S=1260,V={0}:R=C,S=1151,V={1}:R=D,S=1250,V={2}:R=E,S=1005,V={3}:R=F,S=1007,V={4}:R=G,S=1081,V={5}:R=G,S=1093,V={6}:R=H,S=1094,V={7}:\";$B$1;$A$46;$B$2;$B$3;$B$4;$B$5;E$38;$B$8)": 1165,_x000D_
    "=RIK_AC(\"INF04__;INF04@E=1,S=1,G=0,T=0,P=0:@R=A,S=1260,V={0}:R=C,S=1092,V={1}:R=D,S=1080,V={2}:R=E,S=1251,V={3}:R=F,S=1204,V={4}:R=F,S=1250,V={5}:R=G,S=1005,V={6}:R=H,S=1007,V={7}:\";$B$1;E$65;$A$128;E$64;$A$128;$B$2;$B$3;$B$4)": 1166,_x000D_
    "=RIK_AC(\"INF04__;INF04@E=1,S=1,G=0,T=0,P=0:@R=A,S=1260,V={0}:R=C,S=1092,V={1}:R=D,S=1080,V={2}:R=E,S=1251,V={3}:R=F,S=1171,V=20 - temps partiel:R=F,S=1250,V={4}:R=G,S=1005,V={5}:R=H,S=1007,V={6}:\";$B$1;E$65;$A$117;E$64;$B$2;$B$3;$B$4)": 1167,_x000D_
    "=RIK_AC(\"INF04__;INF04@E=1,S=1,G=0,T=0,P=0:@R=A,S=1260,V={0}:R=C,S=1092,V={1}:R=D,S=1080,V={2}:R=E,S=1251,V={3}:R=F,S=1171,V=10 - temps plein:R=F,S=1250,V={4}:R=G,S=1005,V={5}:R=H,S=1007,V={6}:\";$B$1;E$65;$A$114;E$64;$B$2;$B$3;$B$4)": 1168,_x000D_
    "=RIK_AC(\"INF04__;INF04@E=1,S=7,G=0,T=0,P=0:@R=A,S=1260,V={0}:R=B,S=1092,V={1}:R=C,S=1080,V={2}:R=D,S=1251,V={3}:R=E,S=1250,V={4}:R=F,S=1005,V={5}:R=G,S=1007,V={6}:\";$B$1;E$65;$A$113;E$64;$B$2;$B$3;$B$4)": 1169,_x000D_
    "=RIK_AC(\"INF04__;INF04@E=1,S=6,G=0,T=0,P=0:@R=A,S=1260,V={0}:R=B,S=1092,V={1}:R=C,S=1080,V={2}:R=D,S=1251,V={3}:R=E,S=1250,V={4}:R=F,S=1005,V={5}:R=G,S=1007,V={6}:\";$B$1;E$65;$A$112;E$64;$B$2;$B$3;$B$4)": 1170,_x000D_
    "=RIK_AC(\"INF04__;INF04@E=1,S=1,G=0,T=0,P=0:@R=A,S=1260,V={0}:R=C,S=1092,V={1}:R=D,S=1080,V={2}:R=E,S=1251,V={3}:R=E,S=1250,V={4}:R=F,S=1005,V={5}:R=G,S=1007,V={6}:\";$B$1;E$65;$A$111;E$64;$B$2;$B$3;$B$4)": 1171,_x000D_
    "=RIK_AC(\"INF04__;INF04@E=1,S=1,G=0,T=0,P=0:@R=A,S=1260,V={0}:R=C,S=1092,V={1}:R=D,S=1080,V={2}:R=E,S=1251,V={3}:R=F,S=1171,V=20 - temps partiel:R=F,S=1250,V={4}:R=G,S=1005,V={5}:R=H,S=1007,V={6}:\";$B$1;E$65;$A$103;E$64;$B$2;$B$3;$B$4)": 1172,_x000D_
    "=RIK_AC(\"INF04__;INF04@E=1,S=1,G=0,T=0,P=0:@R=A,S=1260,V={0}:R=C,S=1092,V={1}:R=D,S=1080,V={2}:R=E,S=1251,V={3}:R=F,S=1171,V=10 - temps plein:R=F,S=1250,V={4}:R=G,S=1005,V={5}:R=H,S=1007,V={6}:\";$B$1;E$65;$A$100;E$64;$B$2;$B$3;$B$4)": 1173,_x000D_
    "=RIK_AC(\"INF04__;INF04@E=1,S=7,G=0,T=0,P=0:@R=A,S=1260,V={0}:R=B,S=1092,V={1}:R=C,S=1080,V={2}:R=D,S=1251,V={3}:R=E,S=1250,V={4}:R=F,S=1005,V={5}:R=G,S=1007,V={6}:\";$B$1;E$65;$A$99;E$64;$B$2;$B$3;$B$4)": 1174,_x000D_
    "=RIK_AC(\"INF04__;INF04@E=1,S=6,G=0,T=0,P=0:@R=A,S=1260,V={0}:R=B,S=1092,V={1}:R=C,S=1080,V={2}:R=D,S=1251,V={3}:R=E,S=1250,V={4}:R=F,S=1005,V={5}:R=G,S=1007,V={6}:\";$B$1;E$65;$A$98;E$64;$B$2;$B$3;$B$4)": 1175,_x000D_
    "=RIK_AC(\"INF04__;INF04@E=1,S=1,G=0,T=0,P=0:@R=A,S=1260,V={0}:R=C,S=1092,V={1}:R=D,S=1080,V={2}:R=E,S=1251,V={3}:R=E,S=1250,V={4}:R=F,S=1005,V={5}:R=G,S=1007,V={6}:\";$B$1;E$65;$A$97;E$64;$B$2;$B$3;$B$4)": 1176,_x000D_
    "=RIK_AC(\"INF04__;INF04@E=1,S=1,G=0,T=0,P=0:@R=A,S=1260,V={0}:R=C,S=1092,V={1}:R=D,S=1080,V={2}:R=E,S=1251,V={3}:R=F,S=1171,V=20 - temps partiel:R=F,S=1250,V={4}:R=G,S=1005,V={5}:R=H,S=1007,V={6}:\";$B$1;E$65;$A$89;E$64;$B$2;$B$3;$B$4)": 1177,_x000D_
    "=RIK_AC(\"INF04__;INF04@E=1,S=1,G=0,T=0,P=0:@R=A,S=1260,V={0}:R=C,S=1092,V={1}:R=D,S=1080,V={2}:R=E,S=1251,V={3}:R=F,S=1171,V=10 - temps plein:R=F,S=1250,V={4}:R=G,S=1005,V={5}:R=H,S=1007,V={6}:\";$B$1;E$65;$A$86;E$64;$B$2;$B$3;$B$4)": 1178,_x000D_
    "=RIK_AC(\"INF04__;INF04@E=1,S=7,G=0,T=0,P=0:@R=A,S=1260,V={0}:R=B,S=1092,V={1}:R=C,S=1080,V={2}:R=D,S=1251,V={3}:R=E,S=1250,V={4}:R=F,S=1005,V={5}:R=G,S=1007,V={6}:\";$B$1;E$65;$A$85;E$64;$B$2;$B$3;$B$4)": 1179,_x000D_
    "=RIK_AC(\"INF04__;INF04@E=1,S=6,G=0,T=0,P=0:@R=A,S=1260,V={0}:R=B,S=1092,V={1}:R=C,S=1080,V={2}:R=D,S=1251,V={3}:R=E,S=1250,V={4}:R=F,S=1005,V={5}:R=G,S=1007,V={6}:\";$B$1;E$65;$A$84;E$64;$B$2;$B$3;$B$4)": 1180,_x000D_
    "=RIK_AC(\"INF04__;INF04@E=1,S=1,G=0,T=0,P=0:@R=A,S=1260,V={0}:R=C,S=1092,V={1}:R=D,S=1080,V={2}:R=E,S=1251,V={3}:R=E,S=1250,V={4}:R=F,S=1005,V={5}:R=G,S=1007,V={6}:\";$B$1;E$65;$A$83;E$64;$B$2;$B$3;$B$4)": 1181,_x000D_
    "=RIK_AC(\"INF04__;INF04@E=1,S=1,G=0,T=0,P=0:@R=A,S=1260,V={0}:R=C,S=1092,V={1}:R=D,S=1080,V={2}:R=E,S=1251,V={3}:R=F,S=1171,V=20 - temps partiel:R=F,S=1250,V={4}:R=G,S=1005,V={5}:R=H,S=1007,V={6}:\";$B$1;E$65;$A$75;E$64;$B$2;$B$3;$B$4)": 1182,_x000D_
    "=RIK_AC(\"INF04__;INF04@E=1,S=1,G=0,T=0,P=0:@R=A,S=1260,V={0}:R=C,S=1092,V={1}:R=D,S=1080,V={2}:R=E,S=1251,V={3}:R=F,S=1171,V=10 - temps plein:R=F,S=1250,V={4}:R=G,S=1005,V={5}:R=H,S=1007,V={6}:\";$B$1;E$65;$A$72;E$64;$B$2;$B$3;$B$4)": 1183,_x000D_
    "=RIK_AC(\"INF04__;INF04@E=1,S=7,G=0,T=0,P=0:@R=A,S=1260,V={0}:R=B,S=1092,V={1}:R=C,S=1080,V={2}:R=D,S=1251,V={3}:R=E,S=1250,V={4}:R=F,S=1005,V={5}:R=G,S=1007,V={6}:\";$B$1;E$65;$A$71;E$64;$B$2;$B$3;$B$4)": 1184,_x000D_
    "=RIK_AC(\"INF04__;INF04@E=1,S=6,G=0,T=0,P=0:@R=A,S=1260,V={0}:R=B,S=1092,V={1}:R=C,S=1080,V={2}:R=D,S=1251,V={3}:R=E,S=1250,V={4}:R=F,S=1005,V={5}:R=G,S=1007,V={6}:\";$B$1;E$65;$A$70;E$64;$B$2;$B$3;$B$4)": 1185,_x000D_
    "=RIK_AC(\"INF04__;INF04@E=1,S=1,G=0,T=0,P=0:@R=A,S=1260,V={0}:R=C,S=1092,V={1}:R=D,S=1080,V={2}:R=E,S=1251,V={3}:R=E,S=1250,V={4}:R=F,S=1005,V={5}:R=G,S=1007,V={6}:\";$B$1;E$65;$A$69;E$64;$B$2;$B$3;$B$4)": 1186,_x000D_
    "=RIK_AC(\"INF04__;INF04@E=1,S=1,G=0,T=0,P=0:@R=A,S=1260,V={0}:R=C,S=1092,V={1}:R=D,S=1080,V={2}:R=E,S=1251,V={3}:R=F,S=1171,V=20 - temps partiel:R=F,S=1250,V={4}:R=G,S=1005,V={5}:R=H,S=1007,V={6}:\";$B$1;C$65;$A$117;C$64;$B$2;$B$3;$B$4)": 1187,_x000D_
    "=RIK_AC(\"INF04__;INF04@E=1,S=1,G=0,T=0,P=0:@R=A,S=1260,V={0}:R=C,S=1092,V={1}:R=D,S=1080,V={2}:R=E,S=1251,V={3}:R=F,S=1171,V=10 - temps plein:R=F,S=1250,V={4}:R=G,S=1005,V={5}:R=H,S=1007,V={6}:\";$B$1;C$65;$A$114;C$64;$B$2;$B$3;$B$4)": 1188,_x000D_
    "=RIK_AC(\"INF04__;INF04@E=1,S=7,G=0,T=0,P=0:@R=A,S=1260,V={0}:R=B,S=10</t>
  </si>
  <si>
    <t xml:space="preserve">92,V={1}:R=C,S=1080,V={2}:R=D,S=1251,V={3}:R=E,S=1250,V={4}:R=F,S=1005,V={5}:R=G,S=1007,V={6}:\";$B$1;C$65;$A$113;C$64;$B$2;$B$3;$B$4)": 1189,_x000D_
    "=RIK_AC(\"INF04__;INF04@E=1,S=6,G=0,T=0,P=0:@R=A,S=1260,V={0}:R=B,S=1092,V={1}:R=C,S=1080,V={2}:R=D,S=1251,V={3}:R=E,S=1250,V={4}:R=F,S=1005,V={5}:R=G,S=1007,V={6}:\";$B$1;C$65;$A$112;C$64;$B$2;$B$3;$B$4)": 1190,_x000D_
    "=RIK_AC(\"INF04__;INF04@E=1,S=1,G=0,T=0,P=0:@R=A,S=1260,V={0}:R=B,S=1092,V={1}:R=C,S=1080,V={2}:R=D,S=1251,V={3}:R=E,S=1250,V={4}:R=F,S=1005,V={5}:R=G,S=1007,V={6}:\";$B$1;C$65;$A$111;C$64;$B$2;$B$3;$B$4)": 1191,_x000D_
    "=RIK_AC(\"INF04__;INF04@E=1,S=1,G=0,T=0,P=0:@R=A,S=1260,V={0}:R=C,S=1092,V={1}:R=D,S=1080,V={2}:R=E,S=1251,V={3}:R=F,S=1171,V=20 - temps partiel:R=F,S=1250,V={4}:R=G,S=1005,V={5}:R=H,S=1007,V={6}:\";$B$1;C$65;$A$103;C$64;$B$2;$B$3;$B$4)": 1192,_x000D_
    "=RIK_AC(\"INF04__;INF04@E=1,S=1,G=0,T=0,P=0:@R=A,S=1260,V={0}:R=C,S=1092,V={1}:R=D,S=1080,V={2}:R=E,S=1251,V={3}:R=F,S=1171,V=10 - temps plein:R=F,S=1250,V={4}:R=G,S=1005,V={5}:R=H,S=1007,V={6}:\";$B$1;C$65;$A$100;C$64;$B$2;$B$3;$B$4)": 1193,_x000D_
    "=RIK_AC(\"INF04__;INF04@E=1,S=7,G=0,T=0,P=0:@R=A,S=1260,V={0}:R=B,S=1092,V={1}:R=C,S=1080,V={2}:R=D,S=1251,V={3}:R=E,S=1250,V={4}:R=F,S=1005,V={5}:R=G,S=1007,V={6}:\";$B$1;C$65;$A$99;C$64;$B$2;$B$3;$B$4)": 1194,_x000D_
    "=RIK_AC(\"INF04__;INF04@E=1,S=6,G=0,T=0,P=0:@R=A,S=1260,V={0}:R=B,S=1092,V={1}:R=C,S=1080,V={2}:R=D,S=1251,V={3}:R=E,S=1250,V={4}:R=F,S=1005,V={5}:R=G,S=1007,V={6}:\";$B$1;C$65;$A$98;C$64;$B$2;$B$3;$B$4)": 1195,_x000D_
    "=RIK_AC(\"INF04__;INF04@E=1,S=1,G=0,T=0,P=0:@R=A,S=1260,V={0}:R=B,S=1092,V={1}:R=C,S=1080,V={2}:R=D,S=1251,V={3}:R=E,S=1250,V={4}:R=F,S=1005,V={5}:R=G,S=1007,V={6}:\";$B$1;C$65;$A$97;C$64;$B$2;$B$3;$B$4)": 1196,_x000D_
    "=RIK_AC(\"INF04__;INF04@E=1,S=1,G=0,T=0,P=0:@R=A,S=1260,V={0}:R=C,S=1092,V={1}:R=D,S=1080,V={2}:R=E,S=1251,V={3}:R=F,S=1171,V=20 - temps partiel:R=F,S=1250,V={4}:R=G,S=1005,V={5}:R=H,S=1007,V={6}:\";$B$1;C$65;$A$89;C$64;$B$2;$B$3;$B$4)": 1197,_x000D_
    "=RIK_AC(\"INF04__;INF04@E=1,S=1,G=0,T=0,P=0:@R=A,S=1260,V={0}:R=C,S=1092,V={1}:R=D,S=1080,V={2}:R=E,S=1251,V={3}:R=F,S=1171,V=10 - temps plein:R=F,S=1250,V={4}:R=G,S=1005,V={5}:R=H,S=1007,V={6}:\";$B$1;C$65;$A$86;C$64;$B$2;$B$3;$B$4)": 1198,_x000D_
    "=RIK_AC(\"INF04__;INF04@E=1,S=7,G=0,T=0,P=0:@R=A,S=1260,V={0}:R=B,S=1092,V={1}:R=C,S=1080,V={2}:R=D,S=1251,V={3}:R=E,S=1250,V={4}:R=F,S=1005,V={5}:R=G,S=1007,V={6}:\";$B$1;C$65;$A$85;C$64;$B$2;$B$3;$B$4)": 1199,_x000D_
    "=RIK_AC(\"INF04__;INF04@E=1,S=6,G=0,T=0,P=0:@R=A,S=1260,V={0}:R=B,S=1092,V={1}:R=C,S=1080,V={2}:R=D,S=1251,V={3}:R=E,S=1250,V={4}:R=F,S=1005,V={5}:R=G,S=1007,V={6}:\";$B$1;C$65;$A$84;C$64;$B$2;$B$3;$B$4)": 1200,_x000D_
    "=RIK_AC(\"INF04__;INF04@E=1,S=1,G=0,T=0,P=0:@R=A,S=1260,V={0}:R=B,S=1092,V={1}:R=C,S=1080,V={2}:R=D,S=1251,V={3}:R=E,S=1250,V={4}:R=F,S=1005,V={5}:R=G,S=1007,V={6}:\";$B$1;C$65;$A$83;C$64;$B$2;$B$3;$B$4)": 1201,_x000D_
    "=RIK_AC(\"INF04__;INF04@E=1,S=1,G=0,T=0,P=0:@R=A,S=1260,V={0}:R=C,S=1092,V={1}:R=D,S=1080,V={2}:R=E,S=1251,V={3}:R=F,S=1171,V=20 - temps partiel:R=F,S=1250,V={4}:R=G,S=1005,V={5}:R=H,S=1007,V={6}:\";$B$1;C$65;$A$75;C$64;$B$2;$B$3;$B$4)": 1202,_x000D_
    "=RIK_AC(\"INF04__;INF04@E=1,S=1,G=0,T=0,P=0:@R=A,S=1260,V={0}:R=C,S=1092,V={1}:R=D,S=1080,V={2}:R=E,S=1251,V={3}:R=F,S=1171,V=10 - temps plein:R=F,S=1250,V={4}:R=G,S=1005,V={5}:R=H,S=1007,V={6}:\";$B$1;C$65;$A$72;C$64;$B$2;$B$3;$B$4)": 1203,_x000D_
    "=RIK_AC(\"INF04__;INF04@E=1,S=7,G=0,T=0,P=0:@R=A,S=1260,V={0}:R=B,S=1092,V={1}:R=C,S=1080,V={2}:R=D,S=1251,V={3}:R=E,S=1250,V={4}:R=F,S=1005,V={5}:R=G,S=1007,V={6}:\";$B$1;C$65;$A$71;C$64;$B$2;$B$3;$B$4)": 1204,_x000D_
    "=RIK_AC(\"INF04__;INF04@E=1,S=6,G=0,T=0,P=0:@R=A,S=1260,V={0}:R=B,S=1092,V={1}:R=C,S=1080,V={2}:R=D,S=1251,V={3}:R=E,S=1250,V={4}:R=F,S=1005,V={5}:R=G,S=1007,V={6}:\";$B$1;C$65;$A$70;C$64;$B$2;$B$3;$B$4)": 1205,_x000D_
    "=RIK_AC(\"INF04__;INF04@E=1,S=1,G=0,T=0,P=0:@R=A,S=1260,V={0}:R=B,S=1092,V={1}:R=C,S=1080,V={2}:R=D,S=1251,V={3}:R=E,S=1250,V={4}:R=F,S=1005,V={5}:R=G,S=1007,V={6}:\";$B$1;C$65;$A$69;C$64;$B$2;$B$3;$B$4)": 1206,_x000D_
    "=RIK_AC(\"INF04__;INF04@E=1,S=1,G=0,T=0,P=0:@R=A,S=1260,V={0}:R=C,S=1092,V={1}:R=D,S=1080,V={2}:R=E,S=1251,V={3}:R=F,S=1204,V={4}:R=F,S=1250,V={5}:R=G,S=1005,V={6}:R=H,S=1007,V={7}:\";$B$1;D$65;$A$128;D$64;$A$128;$B$2;$B$3;$B$4)": 1207,_x000D_
    "=RIK_AC(\"INF04__;INF04@E=1,S=1,G=0,T=0,P=0:@R=A,S=1260,V={0}:R=C,S=1092,V={1}:R=D,S=1080,V={2}:R=E,S=1251,V={3}:R=F,S=1171,V=20 - temps partiel:R=F,S=1250,V={4}:R=G,S=1005,V={5}:R=H,S=1007,V={6}:\";$B$1;D$65;$A$117;D$64;$B$2;$B$3;$B$4)": 1208,_x000D_
    "=RIK_AC(\"INF04__;INF04@E=1,S=1,G=0,T=0,P=0:@R=A,S=1260,V={0}:R=C,S=1092,V={1}:R=D,S=1080,V={2}:R=E,S=1251,V={3}:R=F,S=1171,V=10 - temps plein:R=F,S=1250,V={4}:R=G,S=1005,V={5}:R=H,S=1007,V={6}:\";$B$1;D$65;$A$114;D$64;$B$2;$B$3;$B$4)": 1209,_x000D_
    "=RIK_AC(\"INF04__;INF04@E=1,S=7,G=0,T=0,P=0:@R=A,S=1260,V={0}:R=B,S=1092,V={1}:R=C,S=1080,V={2}:R=D,S=1251,V={3}:R=E,S=1250,V={4}:R=F,S=1005,V={5}:R=G,S=1007,V={6}:\";$B$1;D$65;$A$113;D$64;$B$2;$B$3;$B$4)": 1210,_x000D_
    "=RIK_AC(\"INF04__;INF04@E=1,S=6,G=0,T=0,P=0:@R=A,S=1260,V={0}:R=B,S=1092,V={1}:R=C,S=1080,V={2}:R=D,S=1251,V={3}:R=E,S=1250,V={4}:R=F,S=1005,V={5}:R=G,S=1007,V={6}:\";$B$1;D$65;$A$112;D$64;$B$2;$B$3;$B$4)": 1211,_x000D_
    "=RIK_AC(\"INF04__;INF04@E=1,S=1,G=0,T=0,P=0:@R=A,S=1260,V={0}:R=C,S=1092,V={1}:R=D,S=1080,V={2}:R=E,S=1251,V={3}:R=E,S=1250,V={4}:R=F,S=1005,V={5}:R=G,S=1007,V={6}:\";$B$1;D$65;$A$111;D$64;$B$2;$B$3;$B$4)": 1212,_x000D_
    "=RIK_AC(\"INF04__;INF04@E=1,S=1,G=0,T=0,P=0:@R=A,S=1260,V={0}:R=C,S=1092,V={1}:R=D,S=1080,V={2}:R=E,S=1251,V={3}:R=F,S=1171,V=20 - temps partiel:R=F,S=1250,V={4}:R=G,S=1005,V={5}:R=H,S=1007,V={6}:\";$B$1;D$65;$A$103;D$64;$B$2;$B$3;$B$4)": 1213,_x000D_
    "=RIK_AC(\"INF04__;INF04@E=1,S=1,G=0,T=0,P=0:@R=A,S=1260,V={0}:R=C,S=1092,V={1}:R=D,S=1080,V={2}:R=E,S=1251,V={3}:R=F,S=1171,V=10 - temps plein:R=F,S=1250,V={4}:R=G,S=1005,V={5}:R=H,S=1007,V={6}:\";$B$1;D$65;$A$100;D$64;$B$2;$B$3;$B$4)": 1214,_x000D_
    "=RIK_AC(\"INF04__;INF04@E=1,S=7,G=0,T=0,P=0:@R=A,S=1260,V={0}:R=B,S=1092,V={1}:R=C,S=1080,V={2}:R=D,S=1251,V={3}:R=E,S=1250,V={4}:R=F,S=1005,V={5}:R=G,S=1007,V={6}:\";$B$1;D$65;$A$99;D$64;$B$2;$B$3;$B$4)": 1215,_x000D_
    "=RIK_AC(\"INF04__;INF04@E=1,S=6,G=0,T=0,P=0:@R=A,S=1260,V={0}:R=B,S=1092,V={1}:R=C,S=1080,V={2}:R=D,S=1251,V={3}:R=E,S=1250,V={4}:R=F,S=1005,V={5}:R=G,S=1007,V={6}:\";$B$1;D$65;$A$98;D$64;$B$2;$B$3;$B$4)": 1216,_x000D_
    "=RIK_AC(\"INF04__;INF04@E=1,S=1,G=0,T=0,P=0:@R=A,S=1260,V={0}:R=C,S=1092,V={1}:R=D,S=1080,V={2}:R=E,S=1251,V={3}:R=E,S=1250,V={4}:R=F,S=1005,V={5}:R=G,S=1007,V={6}:\";$B$1;D$65;$A$97;D$64;$B$2;$B$3;$B$4)": 1217,_x000D_
    "=RIK_AC(\"INF04__;INF04@E=1,S=1,G=0,T=0,P=0:@R=A,S=1260,V={0}:R=C,S=1092,V={1}:R=D,S=1080,V={2}:R=E,S=1251,V={3}:R=F,S=1171,V=20 - temps partiel:R=F,S=1250,V={4}:R=G,S=1005,V={5}:R=H,S=1007,V={6}:\";$B$1;D$65;$A$89;D$64;$B$2;$B$3;$B$4)": 1218,_x000D_
    "=RIK_AC(\"INF04__;INF04@E=1,S=1,G=0,T=0,P=0:@R=A,S=1260,V={0}:R=C,S=1092,V={1}:R=D,S=1080,V={2}:R=E,S=1251,V={3}:R=F,S=1171,V=10 - temps plein:R=F,S=1250,V={4}:R=G,S=1005,V={5}:R=H,S=1007,V={6}:\";$B$1;D$65;$A$86;D$64;$B$2;$B$3;$B$4)": 1219,_x000D_
    "=RIK_AC(\"INF04__;INF04@E=1,S=7,G=0,T=0,P=0:@R=A,S=1260,V={0}:R=B,S=1092,V={1}:R=C,S=1080,V={2}:R=D,S=1251,V={3}:R=E,S=1250,V={4}:R=F,S=1005,V={5}:R=G,S=1007,V={6}:\";$B$1;D$65;$A$85;D$64;$B$2;$B$3;$B$4)": 1220,_x000D_
    "=RIK_AC(\"INF04__;INF04@E=1,S=6,G=0,T=0,P=0:@R=A,S=1260,V={0}:R=B,S=1092,V={1}:R=C,S=1080,V={2}:R=D,S=1251,V={3}:R=E,S=1250,V={4}:R=F,S=1005,V={5}:R=G,S=1007,V={6}:\";$B$1;D$65;$A$84;D$64;$B$2;$B$3;$B$4)": 1221,_x000D_
    "=RIK_AC(\"INF04__;INF04@E=1,S=1,G=0,T=0,P=0:@R=A,S=1260,V={0}:R=C,S=1092,V={1}:R=D,S=1080,V={2}:R=E,S=1251,V={3}:R=E,S=1250,V={4}:R=F,S=1005,V={5}:R=G,S=1007,V={6}:\";$B$1;D$65;$A$83;D$64;$B$2;$B$3;$B$4)": 1222,_x000D_
    "=RIK_AC(\"INF04__;INF04@E=1,S=1,G=0,T=0,P=0:@R=A,S=1260,V={0}:R=C,S=1092,V={1}:R=D,S=1080,V={2}:R=E,S=1251,V={3}:R=F,S=1171,V=20 - temps partiel:R=F,S=1250,V={4}:R=G,S=1005,V={5}:R=H,S=1007,V={6}:\";$B$1;D$65;$A$75;D$64;$B$2;$B$3;$B$4)": 1223,_x000D_
    "=RIK_AC(\"INF04__;INF04@E=1,S=1,G=0,T=0,P=0:@R=A,S=1260,V={0}:R=C,S=1092,V={1}:R=D,S=1080,V={2}:R=E,S=1251,V={3}:R=F,S=1171,V=10 - temps plein:R=F,S=1250,V={4}:R=G,S=1005,V={5}:R=H,S=1007,V={6}:\";$B$1;D$65;$A$72;D$64;$B$2;$B$3;$B$4)": 1224,_x000D_
    "=RIK_AC(\"INF04__;INF04@E=1,S=7,G=0,T=0,P=0:@R=A,S=1260,V={0}:R=B,S=1092,V={1}:R=C,S=1080,V={2}:R=D,S=1251,V={3}:R=E,S=1250,V={4}:R=F,S=1005,V={5}:R=G,S=1007,V={6}:\";$B$1;D$65;$A$71;D$64;$B$2;$B$3;$B$4)": 1225,_x000D_
    "=RIK_AC(\"INF04__;INF04@E=1,S=6,G=0,T=0,P=0:@R=A,S=1260,V={0}:R=B,S=1092,V={1}:R=C,S=1080,V={2}:R=D,S=1251,V={3}:R=E,S=1250,V={4}:R=F,S=1005,V={5}:R=G,S=1007,V={6}:\";$B$1;D$65;$A$70;D$64;$B$2;$B$3;$B$4)": 1226,_x000D_
    "=RIK_AC(\"INF04__;INF04@E=1,S=1,G=0,T=0,P=0:@R=A,S=1260,V={0}:R=C,S=1092,V={1}:R=D,S=1080,V={2}:R=E,S=1251,V={3}:R=E,S=1250,V={4}:R=F,S=1005,V={5}:R=G,S=1007,V={6}:\";$B$1;D$65;$A$69;D$64;$B$2;$B$3;$B$4)": 1227,_x000D_
    "=RIK_AC(\"INF04__;INF04@E=1,S=1,G=0,T=0,P=0:@R=A,S=1260,V={0}:R=C,S=1092,V={1}:R=D,S=1080,V={2}:R=D,S=1250,V={3}:R=E,S=1005,V={4}:R=F,S=1007,V={5}:\";$B$1;C$132;$A$135;$B$2;$B$3;$B$4)": 1228,_x000D_
    "=RIK_AC(\"INF04__;INF04@E=1,S=1,G=0,T=0,P=0:@R=A,S=1260,V={0}:R=C,S=1092,V={1}:R=D,S=1080,V={2}:R=E,S=1251,V={3}:R=F,S=1171,V=20 - temps partiel:R=F,S=1250,V={4}:R=G,S=1005,V={5}:R=H,S=1007,V={6}:\";$B$1;F$65;$A$117;F$64;$B$2;$B$3;$B$4)": 1229,_x000D_
    "=RIK_AC(\"INF04__;INF04@E=1,S=1,G=0,T=0,P=0:@R=A,S=1260,V={0}:R=C,S=1092,V={1}:R=D,S=1080,V={2}:R=E,S=1251,V={3}:R=F,S=1171,V=10 - temps plein:R=F,S=1250,V={4}:R=G,S=1005,V={5}:R=H,S=1007,V={6}:\";$B$1;F$65;$A$114;F$64;$B$2;$B$3;$B$4)": 1230,_x000D_
    "=RIK_AC(\"INF04__;INF04@E=1,S=7,G=0,T=0,P=0:@R=A,S=1260,V={0}:R=B,S=1092,V={1}:R=C,S=1080,V={2}:R=D,S=1251,V={3}:R=E,S=1250,V={4}:R=F,S=1005,V={5}:R=G,S=1007,V={6}:\";$B$1;F$65;$A$113;F$64;$B$2;$B$3;$B$4)": 1231,_x000D_
    "=RIK_AC(\"INF04__;INF04@E=1,S=6,G=0,T=0,P=0:@R=A,S=1260,V={0}:R=B,S=1092,V={1}:R=C,S=1080,V={2}:R=D,S=1251,V={3}:R=E,S=1250,V={4}:R=F,S=1005,V={5}:R=G,S=1007,V={6}:\";$B$1;F$65;$A$112;F$64;$B$2;$B$3;$B$4)": 1232,_x000D_
    "=RIK_AC(\"INF04__;INF04@E=1,S=1,G=0,T=0,P=0:@R=A,S=1260,V={0}:R=C,S=1092,V={1}:R=D,S=1080,V={2}:R=E,S=1251,V={3}:R=E,S=1250,V={4}:R=F,S=1005,V={5}:R=G,S=1007,V={6}:\";$B$1;F$65;$A$111;F$64;$B$2;$B$3;$B$4)": 1233,_x000D_
    "=RIK_AC(\"INF04__;INF04@E=1,S=1,G=0,T=0,P=0:@R=A,S=1260,V={0}:R=C,S=1092,V={1}:R=D,S=1080,V={2}:R=E,S=1251,V={3}:R=F,S=1171,V=20 - temps partiel:R=F,S=1250,V={4}:R=G,S=1005,V={5}:R=H,S=1007,V={6}:\";$B$1;F$65;$A$103;F$64;$B$2;$B$3;$B$4)": 1234,_x000D_
    "=RIK_AC(\"INF04__;INF04@E=1,S=1,G=0,T=0,P=0:@R=A,S=1260,V={0}:R=C,S=1092,V={1}:R=D,S=1080,V={2}:R=E,S=1251,V={3}:R=F,S=1171,V=10 - temps plein:R=F,S=1250,V={4}:R=G,S=1005,V={5}:R=H,S=1007,V={6}:\";$B$1;F$65;$A$100;F$64;$B$2;$B$3;$B$4)": 1235,_x000D_
    "=RIK_AC(\"INF04__;INF04@E=1,S=7,G=0,T=0,P=0:@R=A,S=1260,V={0}:R=B,S=1092,V={1}:R=C,S=1080,V={2}:R=D,S=1251,V={3}:R=E,S=1250,V={4}:R=F,S=1005,V={5}:R=G,S=1007,V={6}:\";$B$1;F$65;$A$99;F$64;$B$2;$B$3;$B$4)": 1236,_x000D_
    "=RIK_AC(\"INF04__;INF04@E=1,S=6,G=0,T=0,P=0:@R=A,S=1260,V={0}:R=B,S=1092,V={1}:R=C,S=1080,V={2}:R=D,S=1251,V={3}:R=E,S=1250,V={4}:R=F,S=1005,V={5}:R=G,S=1007,V={6}:\";$B$1;F$65;$A$98;F$64;$B$2;$B$3;$B$4)": 1237,_x000D_
    "=RIK_AC(\"INF04__;INF04@E=1,S=1,G=0,T=0,P=0:@R=A,S=1260,V={0}:R=C,S=1092,V={1}:R=D,S=1080,V={2}:R=E,S=1251,V={3}:R=E,S=1250,V={4}:R=F,S=1005,V={5}:R=G,S=1007,V={6}:\";$B$1;F$65;$A$97;F$64;$B$2;$B$3;$B$4)": 1238,_x000D_
    "=RIK_AC(\"INF04__;INF04@E=1,S=1,G=0,T=0,P=0:@R=A,S=1260,V={0}:R=C,S=1092,V={1}:R=D,S=1080,V={2}:R=E,S=1251,V={3}:R=F,S=1171,V=20 - temps partiel:R=F,S=1250,V={4}:R=G,S=1005,V={5}:R=H,S=1007,V={6}:\";$B$1;F$65;$A$89;F$64;$B$2;$B$3;$B$4)": 1239,_x000D_
    "=RIK_AC(\"INF04__;INF04@E=1,S=1,G=0,T=0,P=0:@R=A,S=1260,V={0}:R=C,S=1092,V={1}:R=D,S=1080,V={2}:R=E,S=1251,V={3}:R=F,S=1171,V=10 - temps plein:R=F,S=1250,V={4}:R=G,S=1005,V={5}:R=H,S=1007,V={6}:\";$B$1;F$65;$A$86;F$64;$B$2;$B$3;$B$4)": 1240,_x000D_
    "=RIK_AC(\"INF04__;INF04@E=1,S=7,G=0,T=0,P=0:@R=A,S=1260,V={0}:R=B,S=1092,V={1}:R=C,S=1080,V={2}:R=D,S=1251,V={3}:R=E,S=1250,V={4}:R=F,S=1005,V={5}:R=G,S=1007,V={6}:\";$B$1;F$65;$A$85;F$64;$B$2;$B$3;$B$4)": 1241,_x000D_
    "=RIK_AC(\"INF04__;INF04@E=1,S=6,G=0,T=0,P=0:@R=A,S=1260,V={0}:R=B,S=1092,V={1}:R=C,S=1080,V={2}:R=D,S=1251,V={3}:R=E,S=1250,V={4}:R=F,S=1005,V={5}:R=G,S=1007,V={6}:\";$B$1;F$65;$A$84;F$64;$B$2;$B$3;$B$4)": 1242,_x000D_
    "=RIK_AC(\"INF04__;INF04@E=1,S=1,G=0,T=0,P=0:@R=A,S=1260,V={0}:R=C,S=1092,V={1}:R=D,S=1080,V={2}:R=E,S=1251,V={3}:R=E,S=1250,V={4}:R=F,S=1005,V={5}:R=G,S=1007,V={6}:\";$B$1;F$65;$A$83;F$64;$B$2;$B$3;$B$4)": 1243,_x000D_
    "=RIK_AC(\"INF04__;INF04@E=1,S=1,G=0,T=0,P=0:@R=A,S=1260,V={0}:R=C,S=1092,V={1}:R=D,S=1080,V={2}:R=E,S=1251,V={3}:R=F,S=1171,V=20 - temps partiel:R=F,S=1250,V={4}:R=G,S=1005,V={5}:R=H,S=1007,V={6}:\";$B$1;F$65;$A$75;F$64;$B$2;$B$3;$B$4)": 1244,_x000D_
    "=RIK_AC(\"INF04__;INF04@E=1,S=1,G=0,T=0,P=0:@R=A,S=1260,V={0}:R=C,S=1092,V={1}:R=D,S=1080,V={2}:R=E,S=1251,V={3}:R=F,S=1171,V=10 - temps plein:R=F,S=1250,V={4}:R=G,S=1005,V={5}:R=H,S=1007,V={6}:\";$B$1;F$65;$A$72;F$64;$B$2;$B$3;$B$4)": 1245,_x000D_
    "=RIK_AC(\"INF04__;INF04@E=1,S=7,G=0,T=0,P=0:@R=A,S=1260,V={0}:R=B,S=1092,V={1}:R=C,S=1080,V={2}:R=D,S=1251,V={3}:R=E,S=1250,V={4}:R=F,S=1005,V={5}:R=G,S=1007,V={6}:\";$B$1;F$65;$A$71;F$64;$B$2;$B$3;$B$4)": 1246,_x000D_
    "=RIK_AC(\"INF04__;INF04@E=1,S=6,G=0,T=0,P=0:@R=A,S=1260,V={0}:R=B,S=1092,V={1}:R=C,S=1080,V={2}:R=D,S=1251,V={3}:R=E,S=1250,V={4}:R=F,S=1005,V={5}:R=G,S=1007,V={6}:\";$B$1;F$65;$A$70;F$64;$B$2;$B$3;$B$4)": 1247,_x000D_
    "=RIK_AC(\"INF04__;INF04@E=1,S=1,G=0,T=0,P=0:@R=A,S=1260,V={0}:R=C,S=1092,V={1}:R=D,S=1080,V={2}:R=E,S=1251,V={3}:R=E,S=1250,V={4}:R=F,S=1005,V={5}:R=G,S=1007,V={6}:\";$B$1;F$65;$A$69;F$64;$B$2;$B$3;$B$4)": 1248,_x000D_
    "=RIK_AC(\"INF04__;INF04@E=1,S=1,G=0,T=0,P=0:@R=A,S=1260,V={0}:R=C,S=1250,V={1}:R=D,S=1005,V={2}:R=E,S=1007,V={3}:R=F,S=1081,V={4}:R=G,S=1253,V={5}:R=G,S=1093,V={6}:R=H,S=1094,V={7}:\";$B$1;$B$2;$B$3;$B$4;$B$5;$A28;E$27;$B$8)": 1249,_x000D_
    "=RIK_AC(\"INF04__;INF04@E=1,S=1,G=0,T=0,P=0:@R=A,S=1260,V={0}:R=C,S=1250,V={1}:R=D,S=1005,V={2}:R=E,S=1007,V={3}:R=F,S=1081,V={4}:R=G,S=1253,V={5}:R=G,S=1093,V={6}:R=H,S=1094,V={7}:\";$B$1;$B$2;$B$3;$B$4;$B$5;$A29;E$27;$B$8)": 1250,_x000D_
    "=RIK_AC(\"INF04__;INF04@E=1,S=1,G=0,T=0,P=0:@R=A,S=1260,V={0}:R=C,S=1250,V={1}:R=D,S=1005,V={2}:R=E,S=1007,V={3}:R=F,S=1081,V={4}:R=G,S=1253,V={5}:R=G,S=1093,V={6}:R=H,S=1094,V={7}:\";$B$1;$B$2;$B$3;$B$4;$B$5;$A30;E$27;$B$8)": 1251,_x000D_
    "=RIK_AC(\"INF04__;INF04@E=1,S=1,G=0,T=0,P=0:@R=A,S=1260,V={0}:R=C,S=1250,V={1}:R=D,S=1005,V={2}:R=E,S=1007,V={3}:R=F,S=1081,V={4}:R=G,S=1253,V={5}:R=G,S=1093,V={6}:R=H,S=1094,V={7}:\";$B$1;$B$2;$B$3;$B$4;$B$5;$A31;E$27;$B$8)": 1252,_x000D_
    "=RIK_AC(\"INF04__;INF04@E=1,S=1,G=0,T=0,P=0:@R=A,S=1260,V={0}:R=C,S=1250,V={1}:R=D,S=1005,V={2}:R=E,S=1007,V={3}:R=F,S=1081,V={4}:R=G,S=1253,V={5}:R=G,S=1093,V={6}:R=H,S=1094,V={7}:\";$B$1;$B$2;$B$3;$B$4;$B$5;$A32;E$27;$B$8)": 1253,_x000D_
    "=RIK_AC(\"INF04__;INF04@L=Age,E=3,G=0,T=0,P=0,F=[1253],Y=1:@R=A,S=1260,V={0}:R=C,S=1250,V={1}:R=D,S=1005,V={2}:R=E,S=1007,V={3}:R=F,S=1081,V={4}:R=G,S=1253,V={5}:R=G,S=1093,V={6}:R=H,S=1094,V={7}:\";$B$1;$B$2;$B$3;$B$4;$B$5;$A$33;E$27;$B$8)": 1254,_x000D_
    "=RIK_AC(\"INF04__;INF02@E=1,S=1022,G=0,T=0,P=0:@R=A,S=1257,V={0}:R=C,S=1016,V=CONSTANTES:R=D,S=1010,V=TOTALHS,TOTALHC:R=E,S=1092,V={1}:R=F,S=1044,V={2}:R=G,S=1080,V={3}:R=H,S=1171,V=10 - temps plein:R=H,S=1137,V={4}:R=I,S=1005,V={\"&amp;\"5}:R=J,S=1007,V={6}:\";$B$1;F$63;F$64;$A$73;$B$2;$B$3;$B$4)": 1255,_x000D_
    "=RIK_AC(\"INF04__;INF02@E=3,S=1022,G=0,T=0,P=0:@R=A,S=1254,V=NON:R=B,S=1257,V={0}:R=D,S=1016,V=CONSTANTES:R=E,S=1010,V=BRUT:R=F,S=1092,V={1}:R=G,S=1044,V={2}:R=H,S=1080,V={3}:R=I,S=1171,V=10 - temps plein:R=I,S=1137,V={4}:R=J,S=10\"&amp;\"05,V={5}:R=K,S=1007,V={6}:\";$B$1;F$63;F$64;$A$74;$B$2;$B$3;$B$4)": 1256,_x000D_
    "=RIK_AC(\"INF04__;INF02@E=1,S=1022,G=0,T=0,P=0:@R=A,S=1257,V={0}:R=B,S=1016,V=CONSTANTES:R=C,S=1010,V=TOTALHS,TOTALHC:R=D,S=1092,V={1}:R=E,S=1044,V={2}:R=F,S=1080,V={3}:R=G,S=1171,V=20 - temps partiel:R=H,S=1137,V={4}:R=I,S=1005,V\"&amp;\"={5}:R=J,S=1007,V={6}:\";$B$1;F$63;F$64;$A$76;$B$2;$B$3;$B$4)": 1257,_x000D_
    "=RIK_AC(\"INF04__;INF02@E=3,S=1022,G=0,T=0,P=0:@R=B,S=1257,V={0}:R=D,S=1016,V=CONSTANTES:R=E,S=1010,V=BRUT:R=F,S=1092,V={1}:R=G,S=1044,V={2}:R=H,S=1080,V={3}:R=I,S=1171,V=20 - temps partiel:R=H,S=1137,V={4}:R=I,S=1005,V={5}:R=J,S=\"&amp;\"1007,V={6}:\";$B$1;F$63;F$64;$A$77;$B$2;$B$3;$B$4)": 1258,_x000D_
    "=RIK_AC(\"INF04__;INF02@E=1,S=1022,G=0,T=0,P=0:@R=A,S=1257,V={0}:R=C,S=1016,V=CONSTANTES:R=D,S=1010,V=TOTALHS,TOTALHC:R=E,S=1092,V={1}:R=F,S=1044,V={2}:R=G,S=1080,V={3}:R=H,S=1171,V=10 - temps plein:R=H,S=1137,V={4}:R=I,S=1005,V={\"&amp;\"5}:R=J,S=1007,V={6}:\";$B$1;F$63;F$64;$A$87;$B$2;$B$3;$B$4)": 1259,_x000D_
    "=RIK_AC(\"INF04__;INF02@E=3,S=1022,G=0,T=0,P=0:@R=A,S=1254,V=NON:R=B,S=1257,V={0}:R=D,S=1016,V=CONSTANTES:R=E,S=1010,V=BRUT:R=F,S=1092,V={1}:R=G,S=1044,V={2}:R=H,S=1080,V={3}:R=I,S=1171,V=10 - temps plein:R=I,S=1137,V={4}:R=J,S=10\"&amp;\"05,V={5}:R=K,S=1007,V={6}:\";$B$1;F$63;F$64;$A$88;$B$2;$B$3;$B$4)": 1260,_x000D_
    "=RIK_AC(\"INF04__;INF02@E=1,S=1022,G=0,T=0,P=0:@R=A,S=1257,V={0}:R=B,S=1016,V=CONSTANTES:R=C,S=1010,V=TOTALHS,TOTALHC:R=D,S=1092,V={1}:R=E,S=1044,V={2}:R=F,S=1080,V={3}:R=G,S=1171,V=20 - temps partiel:R=H,S=1137,V={4}:R=I,S=1005,V\"&amp;\"={5}:R=J,S=1007,V={6}:\";$B$1;F$63;F$64;$A$90;$B$2;$B$3;$B$4)": 1261,_x000D_
    "=RIK_AC(\"INF04__;INF02@E=3,S=1022,G=0,T=0,P=0:@R=B,S=1257,V={0}:R=D,S=1016,V=CONSTANTES:R=E,S=1010,V=BRUT:R=F,S=1092,V={1}:R=G,S=1044,V={2}:R=H,S=1080,V={3}:R=I,S=1171,V=20 - temps partiel:R=H,S=1137,V={4}:R=I,S=1005,V={5}:R=J,S=\"&amp;\"1007,V={6}:\";$B$1;F$63;F$64;$A$91;$B$2;$B$3;$B$4)": 1262,_x000D_
    "=RIK_AC(\"INF04__;INF02@E=1,S=1022,G=0,T=0,P=0:@R=A,S=1257,V={0}:R=C,S=1016,V=CONSTANTES:R=D,S=1010,V=TOTALHS,TOTALHC:R=E,S=1092,V={1}:R=F,S=1044,V={2}:R=G,S=1080,V={3}:R=H,S=1171,V=10 - temps plein:R=H,S=1137,V={4}:R=I,S=1005,V={\"&amp;\"5}:R=J,S=1007,V={6}:\";$B$1;F$63;F$64;$A$101;$B$2;$B$3;$B$4)": 1263,_x000D_
    "=RIK_AC(\"INF04__;INF02@E=3,S=1022,G=0,T=0,P=0:@R=A,S=1254,V=NON:R=B,S=1257,V={0}:R=D,S=1016,V=CONSTANTES:R=E,S=1010,V=BRUT:R=F,S=1092,V={1}:R=G,S=1044,V={2}:R=H,S=1080,V={3}:R=I,S=1171,V=10 - temps plein:R=I,S=1137,V={4}:R=J,S=10\"&amp;\"05,V={5}:R=K,S=1007,V={6}:\";$B$1;F$63;F$64;$A$102;$B$2;$B$3;$B$4)": 1264,_x000D_
    "=RIK_AC(\"INF04__;INF02@E=1,S=1022,G=0,T=0,P=0:@R=A,S=1257,V={0}:R=B,S=1016,V=CONSTANTES:R=C,S=1010,V=TOTALHS,TOTALHC:R=D,S=1092,V={1}:R=E,S=1044,V={2}:R=F,S=1080,V={3}:R=G,S=1171,V=20 - temps partiel:R=H,S=1137,V={4}:R=I,S=1005,V\"&amp;\"={5}:R=J,S=1007,V={6}:\";$B$1;F$63;F$64;$A$104;$B$2;$B$3;$B$4)": 1265,_x000D_
    "=RIK_AC(\"INF04__;INF02@E=3,S=1022,G=0,T=0,P=0:@R=B,S=1257,V={0}:R=D,S=1016,V=CONSTANTES:R=E,S=1010,V=BRUT:R=F,S=1092,V={1}:R=G,S=1044,V={2}:R=H,S=1080,V={3}:R=I,S=1171,V=20 - temps partiel:R=H,S=1137,V={4}:R=I,S=1005,V={5}:R=J,S=\"&amp;\"1007,V={6}:\";$B$1;F$63;F$64;$A$105;$B$2;$B$3;$B$4)": 1266,_x000D_
    "=RIK_AC(\"INF04__;INF02@E=1,S=1022,G=0,T=0,P=0:@R=A,S=1257,V={0}:R=C,S=1016,V=CONSTANTES:R=D,S=1010,V=TOTALHS,TOTALHC:R=E,S=1092,V={1}:R=F,S=1044,V={2}:R=G,S=1080,V={3}:R=H,S=1171,V=10 - temps plein:R=H,S=1137,V={4}:R=I,S=1005,V={\"&amp;\"5}:R=J,S=1007,V={6}:\";$B$1;F$63;F$64;$A$115;$B$2;$B$3;$B$4)": 1267,_x000D_
    "=RIK_AC(\"INF04__;INF02@E=3,S=1022,G=0,T=0,P=0:@R=A,S=1254,V=NON:R=B,S=1257,V={0}:R=D,S=1016,V=CONSTANTES:R=E,S=1010,V=BRUT:R=F,S=1092,V={1}:R=G,S=1044,V={2}:R=H,S=1080,V={3}:R=I,S=1171,V=10 - temps plein:R=I,S=1137,V={4}:R=J,S=10\"&amp;\"05,V={5}:R=K,S=1007,V={6}:\";$B$1;F$63;F$64;$A$116;$B$2;$B$3;$B$4)": 1268,_x000D_
    "=RIK_AC(\"INF04__;INF02@E=1,S=1022,G=0,T=0,P=0:@R=A,S=1257,V={0}:R=B,S=1016,V=CONSTANTES:R=C,S=1010,V=TOTALHS,TOTALHC:R=D,S=1092,V={1}:R=E,S=1044,V={2}:R=F,S=1080,V={3}:R=G,S=1171,V=20 - temps partiel:R=H,S=1137,V={4}:R=I,S=1005,V\"&amp;\"={5}:R=J,S=1007,V={6}:\";$B$1;F$63;F$64;$A$118;$B$2;$B$3;$B$4)": 1269,_x000D_
    "=RIK_AC(\"INF04__;INF02@E=3,S=1022,G=0,T=0,P=0:@R=B,S=1257,V={0}:R=D,S=1016,V=CONSTANTES:R=E,S=1010,V=BRUT:R=F,S=1092,V={1}:R=G,S=1044,V={2}:R=H,S=1080,V={3}:R=I,S=1171,V=20 - temps partiel:R=H,S=1137,V={4}:R=I,S=1005,V={5}:R=J,S=\"&amp;\"1007,V={6}:\";$B$1;F$63;F$64;$A$119;$B$2;$B$3;$B$4)": 1270,_x000D_
    "=RIK_AC(\"INF04__;INF02@E=8,S=1114,G=0,T=0,P=0:@R=A,S=1257,V={0}:R=C,S=1016,V=CONSTANTES:R=D,S=1010,V=HORFORM:R=E,S=1092,V={1}:R=F,S=1080,V={2}:R=F,S=1137,V={3}:R=G,S=1005,V={4}:R=H,S=1007,V={5}:\";$B$1;C$147;$A$151;$B$2;$B$3;$B$4)": 1271,_x000D_
    "=RIK_AC(\"INF04__;INF02@E=1,S=1022,G=0,T=0,P=0:@R=A,S=1257,V={0}:R=C,S=1016,V=CONSTANTES:R=D,S=1010,V=HORFORM:R=E,S=1092,V={1}:R=F,S=1080,V={2}:R=F,S=1137,V={3}:R=G,S=1005,V={4}:R=H,S=1007,V={5}:\";$B$1;C$147;$A$152;$B$2;$B$3;$B$4)": 1272,_x000D_
    "=RIK_AC(\"INF04__;INF02@E=8,S=1114,G=0,T=0,P=0:@R=A,S=1257,V={0}:R=C,S=1016,V=CONSTANTES:R=D,S=1010,V=HORFORM:R=E,S=1092,V={1}:R=F,S=1080,V={2}:R=F,S=1137,V={3}:R=G,S=1005,V={4}:R=H,S=1007,V={5}:\";$B$1;C$147;$A$154;$B$2;$B$3;$B$4)": 1273,_x000D_
    "=RIK_AC(\"INF04__;INF02@E=1,S=1022,G=0,T=0,P=0:@R=A,S=1257,V={0}:R=C,S=1016,V=CONSTANTES:R=D,S=1010,V=HORFORM:R=E,S=1092,V={1}:R=F,S=1080,V={2}:R=F,S=1137,V={3}:R=G,S=1005,V={4}:R=H,S=1007,V={5}:\";$B$1;C$147;$A$155;$B$2;$B$3;$B$4)": 1274,_x000D_
    "=RIK_AC(\"INF04__;INF02@E=8,S=1114,G=0,T=0,P=0:@R=A,S=1257,V={0}:R=C,S=1016,V=CONSTANTES:R=D,S=1010,V=HORFORM:R=E,S=1092,V={1}:R=F,S=1080,V={2}:R=F,S=1137,V={3}:R=G,S=1005,V={4}:R=H,S=1007,V={5}:\";$B$1;C$147;$A$157;$B$2;$B$3;$B$4)": 1275,_x000D_
    "=RIK_AC(\"INF04__;INF02@E=1,S=1022,G=0,T=0,P=0:@R=A,S=1257,V={0}:R=C,S=1016,V=CONSTANTES:R=D,S=1010,V=HORFORM:R=E,S=1092,V={1}:R=F,S=1080,V={2}:R=F,S=1137,V={3}:R=G,S=1005,V={4}:R=H,S=1007,V={5}:\";$B$1;C$147;$A$158;$B$2;$B$3;$B$4)": 1276,_x000D_
    "=RIK_AC(\"INF04__;INF02@E=8,S=1114,G=0,T=0,P=0:@R=A,S=1257,V={0}:R=C,S=1016,V=CONSTANTES:R=D,S=1010,V=HORFORM:R=E,S=1092,V={1}:R=F,S=1080,V={2}:R=F,S=1137,V={3}:R=G,S=1005,V={4}:R=H,S=1007,V={5}:\";$B$1;C$147;$A$160;$B$2;$B$3;$B$4)": 1277,_x000D_
    "=RIK_AC(\"INF04__;INF02@E=1,S=1022,G=0,T=0,P=0:@R=A,S=1257,V={0}:R=C,S=1016,V=CONSTANTES:R=D,S=1010,V=HORFORM:R=E,S=1092,V={1}:R=F,S=1080,V={2}:R=F,S=1137,V={3}:R=G,S=1005,V={4}:R=H,S=1007,V={5}:\";$B$1;C$147;$A$161;$B$2;$B$3;$B$4)": 1278,_x000D_
    "=RIK_AC(\"INF04__;INF02@E=8,S=1114,G=0,T=0,P=0:@R=A,S=1257,V={0}:R=C,S=1016,V=CONSTANTES:R=D,S=1010,V=HORFORM:R=E,S=1092,V={1}:R=F,S=1080,V={2}:R=F,S=1137,V={3}:R=G,S=1005,V={4}:R=H,S=1007,V={5}:\";$B$1;C$147;$A$163;$B$2;$B$3;$B$4)": 1279,_x000D_
    "=RIK_AC(\"INF04__;INF02@E=1,S=1022,G=0,T=0,P=0:@R=A,S=1257,V={0}:R=C,S=1016,V=CONSTANTES:R=D,S=1010,V=HORFORM:R=E,S=1092,V={1}:R=F,S=1080,V={2}:R=F,S=1137,V={3}:R=G,S=1005,V={4}:R=H,S=1007,V={5}:\";$B$1;C$147;$A$164;$B$2;$B$3;$B$4)": 1280,_x000D_
    "=RIK_AC(\"INF04__;INF02@E=1,S=1022,G=0,T=0,P=0:@R=A,S=1257,V={0}:R=C,S=1016,V=CONSTANTES:R=D,S=1010,V=TOTALHS,TOTALHC:R=E,S=1092,V={1}:R=F,S=1044,V={2}:R=G,S=1080,V={3}:R=H,S=1171,V=10 - temps plein:R=H,S=1137,V={4}:R=I,S=1005,V={\"&amp;\"5}:R=J,S=1007,V={6}:\";$B$1;E$63;E$64;$A$73;$B$2;$B$3;$B$4)": 1281,_x000D_
    "=RIK_AC(\"INF04__;INF02@E=3,S=1022,G=0,T=0,P=0:@R=A,S=1254,V=NON:R=B,S=1257,V={0}:R=D,S=1016,V=CONSTANTES:R=E,S=1010,V=BRUT:R=F,S=1092,V={1}:R=G,S=1044,V={2}:R=H,S=1080,V={3}:R=I,S=1171,V=10 - temps plein:R=I,S=1137,V={4}:R=J,S=10\"&amp;\"05,V={5}:R=K,S=1007,V={6}:\";$B$1;E$63;E$64;$A$74;$B$2;$B$3;$B$4)": 1282,_x000D_
    "=RIK_AC(\"INF04__;INF02@E=1,S=1022,G=0,T=0,P=0:@R=A,S=1257,V={0}:R=B,S=1016,V=CONSTANTES:R=C,S=1010,V=TOTALHS,TOTALHC:R=D,S=1092,V={1}:R=E,S=1044,V={2}:R=F,S=1080,V={3}:R=G,S=1171,V=20 - temps partiel:R=H,S=1137,V={4}:R=I,S=1005,V\"&amp;\"={5}:R=J,S=1007,V={6}:\";$B$1;E$63;E$64;$A$76;$B$2;$B$3;$B$4)": 1283,_x000D_
    "=RIK_AC(\"INF04__;INF02@E=3,S=1022,G=0,T=0,P=0:@R=B,S=1257,V={0}:R=D,S=1016,V=CONSTANTES:R=E,S=1010,V=BRUT:R=F,S=1092,V={1}:R=G,S=1044,V={2}:R=H,S=1080,V={3}:R=I,S=1171,V=20 - temps partiel:R=H,S=1137,V={4}:R=I,S=1005,V={5}:R=J,S=\"&amp;\"1007,V={6}:\";$B$1;E$63;E$64;$A$77;$B$2;$B$3;$B$4)": 1284,_x000D_
    "=RIK_AC(\"INF04__;INF02@E=1,S=1022,G=0,T=0,P=0:@R=A,S=1257,V={0}:R=C,S=1016,V=CONSTANTES:R=D,S=1010,V=TOTALHS,TOTALHC:R=E,S=1092,V={1}:R=F,S=1044,V={2}:R=G,S=1080,V={3}:R=H,S=1171,V=10 - temps plein:R=H,S=1137,V={4}:R=I,S=1005,V={\"&amp;\"5}:R=J,S=1007,V={6}:\";$B$1;E$63;E$64;$A$87;$B$2;$B$3;$B$4)": 1285,_x000D_
    "=RIK_AC(\"INF04__;INF02@E=3,S=1022,G=0,T=0,P=0:@R=A,S=1254,V=NON:R=B,S=1257,V={0}:R=D,S=1016,V=CONSTANTES:R=E,S=1010,V=BRUT:R=F,S=1092,V={1}:R=G,S=1044,V={2}:R=H,S=1080,V={3}:R=I,S=1171,V=10 - temps plein:R=I,S=1137,V={4}:R=J,S=10\"&amp;\"05,V={5}:R=K,S=1007,V={6}:\";$B$1;E$63;E$64;$A$88;$B$2;$B$3;$B$4)": 1286,_x000D_
    "=RIK_AC(\"INF04__;INF02@E=1,S=1022,G=0,T=0,P=0:@R=A,S=1257,V={0}:R=B,S=1016,V=CONSTANTES:R=C,S=1010,V=TOTALHS,TOTALHC:R=D,S=1092,V={1}:R=E,S=1044,V={2}:R=F,S=1080,V={3}:R=G,S=1171,V=20 - temps partiel:R=H,S=1137,V={4}:R=I,S=1005,V\"&amp;\"={5}:R=J,S=1007,V={6}:\";$B$1;E$63;E$64;$A$90;$B$2;$B$3;$B$4)": 1287,_x000D_
    "=RIK_AC(\"INF04__;INF02@E=3,S=1022,G=0,T=0,P=0:@R=B,S=1257,V={0}:R=D,S=1016,V=CONSTANTES:R=E,S=1010,V=BRUT:R=F,S=1092,V={1}:R=G,S=1044,V={2}:R=H,S=1080,V={3}:R=I,S=1171,V=20 - temps partiel:R=H,S=1137,V={4}:R=I,S=1005,V={5}:R=J,S=\"&amp;\"1007,V={6}:\";$B$1;E$63;E$64;$A$91;$B$2;$B$3;$B$4)": 1288,_x000D_
    "=RIK_AC(\"INF04__;INF02@E=1,S=1022,G=0,T=0,P=0:@R=A,S=1257,V={0}:R=C,S=1016,V=CONSTANTES:R=D,S=1010,V=TOTALHS,TOTALHC:R=E,S=1092,V={1}:R=F,S=1044,V={2}:R=G,S=1080,V={3}:R=H,S=1171,V=10 - temps plein:R=H,S=1137,V={4}:R=I,S=1005,V={\"&amp;\"5}:R=J,S=1007,V={6}:\";$B$1;E$63;E$64;$A$101;$B$2;$B$3;$B$4)": 1289,_x000D_
    "=RIK_AC(\"INF04__;INF02@E=3,S=1022,G=0,T=0,P=0:@R=A,S=1254,V=NON:R=B,S=1257,V={0}:R=D,S=1016,V=CONSTANTES:R=E,S=1010,V=BRUT:R=F,S=1092,V={1}:R=G,S=1044,V={2}:R=H,S=1080,V={3}:R=I,S=1171,V=10 - temps plein:R=I,S=1137,V={4}:R=J,S=10\"&amp;\"05,V={5}:R=K,S=1007,V={6}:\";$B$1;E$63;E$64;$A$102;$B$2;$B$3;$B$4)": 1290,_x000D_
    "=RIK_AC(\"INF04__;INF02@E=1,S=1022,G=0,T=0,P=0:@R=A,S=1257,V={0}:R=B,S=1016,V=CONSTANTES:R=C,S=1010,V=TOTALHS,TOTALHC:R=D,S=1092,V={1}:R=E,S=1044,V={2}:R=F,S=1080,V={3}:R=G,S=1171,V=20 - temps partiel:R=H,S=1137,V={4}:R=I,S=1005,V\"&amp;\"={5}:R=J,S=1007,V={6}:\";$B$1;E$63;E$64;$A$104;$B$2;$B$3;$B$4)": 1291,_x000D_
    "=RIK_AC(\"INF04__;INF02@E=3,S=1022,G=0,T=0,P=0:@R=B,S=1257,V={0}:R=D,S=1016,V=CONSTANTES:R=E,S=1010,V=BRUT:R=F,S=1092,V={1}:R=G,S=1044,V={2}:R=H,S=1080,V={3}:R=I,S=1171,V=20 - temps partiel:R=H,S=1137,V={4}:R=I,S=1005,V={5}:R=J,S=\"&amp;\"1007,V={6}:\";$B$1;E$63;E$64;$A$105;$B$2;$B$3;$B$4)": 1292,_x000D_
    "=RIK_AC(\"INF04__;INF02@E=1,S=1022,G=0,T=0,P=0:@R=A,S=1257,V={0}:R=C,S=1016,V=CONSTANTES:R=D,S=1010,V=TOTALHS,TOTALHC:R=E,S=1092,V={1}:R=F,S=1044,V={2}:R=G,S=1080,V={3}:R=H,S=1171,V=10 - temps plein:R=H,S=1137,V={4}:R=I,S=1005,V={\"&amp;\"5}:R=J,S=1007,V={6}:\";$B$1;E$63;E$64;$A$115;$B$2;$B$3;$B$4)": 1293,_x000D_
    "=RIK_AC(\"INF04__;INF02@E=3,S=1022,G=0,T=0,P=0:@R=A,S=1254,V=NON:R=B,S=1257,V={0}:R=D,S=1016,V=CONSTANTES:R=E,S=1010,V=BRUT:R=F,S=1092,V={1}:R=G,S=1044,V={2}:R=H,S=1080,V={3}:R=I,S=1171,V=10 - temps plein:R=I,S=1137,V={4}:R=J,S=10\"&amp;\"05,V={5}:R=K,S=1007,V={6}:\";$B$1;E$63;E$64;$A$116;$B$2;$B$3;$B$4)": 1294,_x000D_
    "=RIK_AC(\"INF04__;INF02@E=1,S=1022,G=0,T=0,P=0:@R=A,S=1257,V={0}:R=B,S=1016,V=CONSTANTES:R=C,S=1010,V=TOTALHS,TOTALHC:R=D,S=1092,V={1}:R=E,S=1044,V={2}:R=F,S=1080,V={3}:R=G,S=1171,V=20 - temps partiel:R=H,S=1137,V={4}:R=I,S=1005,V\"&amp;\"={5}:R=J,S=1007,V={6}:\";$B$1;E$63;E$64;$A$118;$B$2;$B$3;$B$4)": 1295,_x000D_
    "=RIK_AC(\"INF04__;INF02@E=3,S=1022,G=0,T=0,P=0:@R=B,S=1257,V={0}:R=D,S=1016,V=CONSTANTES:R=E,S=1010,V=BRUT:R=F,S=1092,V={1}:R=G,S=1044,V={2}:R=H,S=1080,V={3}:R=I,S=1171,V=20 - temps partiel:R=H,S=1137,V={4}:R=I,S=1005,V={5}:R=J,S=\"&amp;\"1007,V={6}:\";$B$1;E$63;E$64;$A$119;$B$2;$B$3;$B$4)": 1296,_x000D_
    "=RIK_AC(\"INF04__;INF02@E=1,S=1022,G=0,T=0,P=0:@R=A,S=1257,V={0}:R=C,S=1016,V=CONSTANTES:R=D,S=1010,V=TOTALHS,TOTALHC:R=E,S=1092,V={1}:R=F,S=1044,V={2}:R=G,S=1080,V={3}:R=H,S=1171,V=10 - temps plein:R=H,S=1137,V={4}:R=I,S=1005,V={\"&amp;\"5}:R=J,S=1007,V={6}:\";$B$1;H$63;H$64;$A$73;$B$2;$B$3;$B$4)": 1297,_x000D_
    "=RIK_AC(\"INF04__;INF02@E=3,S=1022,G=0,T=0,P=0:@R=A,S=1254,V=NON:R=B,S=1257,V={0}:R=D,S=1016,V=CONSTANTES:R=E,S=1010,V=BRUT:R=F,S=1092,V={1}:R=G,S=1044,V={2}:R=H,S=1080,V={3}:R=I,S=1171,V=10 - temps plein:R=I,S=1137,V={4}:R=J,S=10\"&amp;\"05,V={5}:R=K,S=1007,V={6}:\";$B$1;H$63;H$64;$A$74;$B$2;$B$3;$B$4)": 1298,_x000D_
    "=RIK_AC(\"INF04__;INF02@E=1,S=1022,G=0,T=0,P=0:@R=A,S=1257,V={0}:R=B,S=1016,V=CONSTANTES:R=C,S=1010,V=TOTALHS,TOTALHC:R=D,S=1092,V={1}:R=E,S=1044,V={2}:R=F,S=1080,V={3}:R=G,S=1171,V=20 - temps partiel:R=H,S=1137,V={4}:R=I,S=1005,V\"&amp;\"={5}:R=J,S=1007,V={6}:\";$B$1;H$63;H$64;$A$76;$B$2;$B$3;$B$4)": 1299,_x000D_
    "=RIK_AC(\"INF04__;INF02@E=3,S=1022,G=0,T=0,P=0:@R=B,S=1257,V={0}:R=D,S=1016,V=CONSTANTES:R=E,S=1010,V=BRUT:R=F,S=1092,V={1}:R=G,S=1044,V={2}:R=H,S=1080,V={3}:R=I,S=1171,V=20 - temps partiel:R=H,S=1137,V={4}:R=I,S=1005,V={5}:R=J,S=\"&amp;\"1007,V={6}:\";$B$1;H$63;H$64;$A$77;$B$2;$B$3;$B$4)": 1300,_x000D_
    "=RIK_AC(\"INF04__;INF02@E=1,S=1022,G=0,T=0,P=0:@R=A,S=1257,V={0}:R=C,S=1016,V=CONSTANTES:R=D,S=1010,V=TOTALHS,TOTALHC:R=E,S=1092,V={1}:R=F,S=1044,V={2}:R=G,S=1080,V={3}:R=H,S=1171,V=10 - temps plein:R=H,S=1137,V={4}:R=I,S=1005,V={\"&amp;\"5}:R=J,S=1007,V={6}:\";$B$1;H$63;H$64;$A$87;$B$2;$B$3;$B$4)": 1301,_x000D_
    "=RIK_AC(\"INF04__;INF02@E=3,S=1022,G=0,T=0,P=0:@R=A,S=1254,V=NON:R=B,S=1257,V={0}:R=D,S=1016,V=CONSTANTES:R=E,S=1010,V=BRUT:R=F,S=1092,V={1}:R=G,S=1044,V={2}:R=H,S=1080,V={3}:R=I,S=1171,V=10 - temps plein:R=I,S=1137,V={4}:R=J,S=10\"&amp;\"05,V={5}:R=K,S=1007,V={6}:\";$B$1;H$63;H$64;$A$88;$B$2;$B$3;$B$4)": 1302,_x000D_
    "=RIK_AC(\"INF04__;INF02@E=1,S=1022,G=0,T=0,P=0:@R=A,S=1257,V={0}:R=B,S=1016,V=CONSTANTES:R=C,S=1010,V=TOTALHS,TOTALHC:R=D,S=1092,V={1}:R=E,S=1044,V={2}:R=F,S=1080,V={3}:R=G,S=1171,V=20 - temps partiel:R=H,S=1137,V={4}:R=I,S=1005,V\"&amp;\"={5}:R=J,S=1007,V={6}:\";$B$1;H$63;H$64;$A$90;$B$2;$B$3;$B$4)": 1303,_x000D_
    "=RIK_AC(\"INF04__;INF02@E=3,S=1022,G=0,T=0,P=0:@R=B,S=1257,V={0}:R=D,S=1016,V=CONSTANTES:R=E,S=1010,V=BRUT:R=F,S=1092,V={1}:R=G,S=1044,V={2}:R=H,S=1080,V={3}:R=I,S=1171,V=20 - temps partiel:R=H,S=1137,V={4}:R=I,S=1005,V={5}:R=J,S=\"&amp;\"1007,V={6}:\";$B$1;H$63;H$64;$A$91;$B$2;$B$3;$B$4)": 1304,_x000D_
    "=RIK_AC(\"INF04__;INF02@E=1,S=1022,G=0,T=0,P=0:@R=A,S=1257,V={0}:R=C,S=1016,V=CONSTANTES:R=D,S=1010,V=TOTALHS,TOTALHC:R=E,S=1092,V={1}:R=F,S=1044,V={2}:R=G,S=1080,V={3}:R=H,S=1171,V=10 - temps plein:R=H,S=1137,V={4}:R=I,S=1005,V={\"&amp;\"5}:R=J,S=1007,V={6}:\";$B$1;H$63;H$64;$A$101;$B$2;$B$3;$B$4)": 1305,_x000D_
    "=RIK_AC(\"INF04__;INF02@E=3,S=1022,G=0,T=0,P=0:@R=A,S=1254,V=NON:R=B,S=1257,V={0}:R=D,S=1016,V=CONSTANTES:R=E,S=1010,V=BRUT:R=F,S=1092,V={1}:R=G,S=1044,V={2}:R=H,S=1080,V={3}:R=I,S=1171,V=10 - temps plein:R=I,S=1137,V={4}:R=J,S=10\"&amp;\"05,V={5}:R=K,S=1007,V={6}:\";$B$1;H$63;H$64;$A$102;$B$2;$B$3;$B$4)": 1306,_x000D_
    "=RIK_AC(\"INF04__;INF02@E=1,S=1022,G=0,T=0,P=0:@R=A,S=1257,V={0}:R=B,S=1016,V=CONSTANTES:R=C,S=1010,V=TOTALHS,TOTALHC:R=D,S=1092,V={1}:R=E,S=1044,V={2}:R=F,S=1080,V={3}:R=G,S=1171,V=20 - temps partiel:R=H,S=1137,V={4}:R=I,S=1005,V\"&amp;\"={5}:R=J,S=1007,V={6}:\";$B$1;H$63;H$64;$A$104;$B$2;$B$3;$B$4)": 1307,_x000D_
    "=RIK_AC(\"INF04__;INF02@E=3,S=1022,G=0,T=0,P=0:@R=B,S=1257,V={0}:R=D,S=1016,V=CONSTANTES:R=E,S=1010,V=BRUT:R=F,S=1092,V={1}:R=G,S=1044,V={2}:R=H,S=1080,V={3}:R=I,S=1171,V=20 - temps partiel:R=H,S=1137,V={4}:R=I,S=1005,V={5}:R=J,S=\"&amp;\"1007,V={6}:\";$B$1;H$63;H$64;$A$105;$B$2;$B$3;$B$4)": 1308,_x000D_
    "=RIK_AC(\"INF04__;INF02@E=1,S=1022,G=0,T=0,P=0:@R=A,S=1257,V={0}:R=C,S=1016,V=CONSTANTES:R=D,S=1010,V=TOTALHS,TOTALHC:R=E,S=1092,V={1}:R=F,S=1044,V={2}:R=G,S=1080,V={3}:R=H,S=1171,V=10 - temps plein:R=H,S=1137,V={4}:R=I,S=1005,V={\"&amp;\"5}:R=J,S=1007,V={6}:\";$B$1;H$63;H$64;$A$115;$B$2;$B$3;$B$4)": 1309,_x000D_
    "=RIK_AC(\"INF04__;INF02@E=3,S=1022,G=0,T=0,P=0:@R=A,S=1254,V=NON:R=B,S=1257,V={0}:R=D,S=1016,V=CONSTANTES:R=E,S=1010,V=BRUT:R=F,S=1092,V={1}:R=G,S=1044,V={2}:R=H,S=1080,V={3}:R=I,S=1171,V=10 - temps plein:R=I,S=1137,V={4}:R=J,S=10\"&amp;\"05,V={5}:R=K,S=1007,V={6}:\";$B$1;H$63;H$64;$A$116;$B$2;$B$3;$B$4)": 1310,_x000D_
    "=RIK_AC(\"INF04__;INF02@E=1,S=1022,G=0,T=0,P=0:@R=A,S=1257,V={0}:R=B,S=1016,V=CONSTANTES:R=C,S=1010,V=TOTALHS,TOTALHC:R=D,S=1092,V={1}:R=E,S=1044,V={2}:R=F,S=1080,V={3}:R=G,S=1171,V=20 - temps partiel:R=H,S=1137,V={4}:R=I,S=1005,V\"&amp;\"={5}:R=J,S=1007,V={6}:\";$B$1;H$63;H$64;$A$118;$B$2;$B$3;$B$4)": 1311,_x000D_
    "=RIK_AC(\"INF04__;INF02@E=3,S=1022,G=0,T=0,P=0:@R=B,S=1257,V={0}:R=D,S=1016,V=CONSTANTES:R=E,S=1010,V=BRUT:R=F,S=1092,V={1}:R=G,S=1044,V={2}:R=H,S=1080,V={3}:R=I,S=1171,V=20 - temps partiel:R=H,S=1137,V={4}:R=I,S=1005,V={5}:R=J,S=\"&amp;\"1007,V={6}:\";$B$1;H$63;H$64;$A$119;$B$2;$B$3;$B$4)": 1312,_x000D_
    "=RIK_AC(\"INF04__;INF02@E=1,S=1022,G=0,T=0,P=0:@R=A,S=1257,V={0}:R=C,S=1016,V=CONSTANTES:R=D,S=1010,V=TOTALHS,TOTALHC:R=E,S=1092,V={1}:R=F,S=1044,V={2}:R=G,S=1080,V={3}:R=H,S=1171,V=10 - temps plein:R=H,S=1137,V={4}:R=I,S=1005,V={\"&amp;\"5}:R=J,S=1007,V={6}:\";$B$1;D$63;D$64;$A$73;$B$2;$B$3;$B$4)": </t>
  </si>
  <si>
    <t>1313,_x000D_
    "=RIK_AC(\"INF04__;INF02@E=3,S=1022,G=0,T=0,P=0:@R=A,S=1254,V=NON:R=B,S=1257,V={0}:R=D,S=1016,V=CONSTANTES:R=E,S=1010,V=BRUT:R=F,S=1092,V={1}:R=G,S=1044,V={2}:R=H,S=1080,V={3}:R=I,S=1171,V=10 - temps plein:R=I,S=1137,V={4}:R=J,S=10\"&amp;\"05,V={5}:R=K,S=1007,V={6}:\";$B$1;D$63;D$64;$A$74;$B$2;$B$3;$B$4)": 1314,_x000D_
    "=RIK_AC(\"INF04__;INF02@E=1,S=1022,G=0,T=0,P=0:@R=A,S=1257,V={0}:R=B,S=1016,V=CONSTANTES:R=C,S=1010,V=TOTALHS,TOTALHC:R=D,S=1092,V={1}:R=E,S=1044,V={2}:R=F,S=1080,V={3}:R=G,S=1171,V=20 - temps partiel:R=H,S=1137,V={4}:R=I,S=1005,V\"&amp;\"={5}:R=J,S=1007,V={6}:\";$B$1;D$63;D$64;$A$76;$B$2;$B$3;$B$4)": 1315,_x000D_
    "=RIK_AC(\"INF04__;INF02@E=3,S=1022,G=0,T=0,P=0:@R=B,S=1257,V={0}:R=D,S=1016,V=CONSTANTES:R=E,S=1010,V=BRUT:R=F,S=1092,V={1}:R=G,S=1044,V={2}:R=H,S=1080,V={3}:R=I,S=1171,V=20 - temps partiel:R=H,S=1137,V={4}:R=I,S=1005,V={5}:R=J,S=\"&amp;\"1007,V={6}:\";$B$1;D$63;D$64;$A$77;$B$2;$B$3;$B$4)": 1316,_x000D_
    "=RIK_AC(\"INF04__;INF02@E=1,S=1022,G=0,T=0,P=0:@R=A,S=1257,V={0}:R=C,S=1016,V=CONSTANTES:R=D,S=1010,V=TOTALHS,TOTALHC:R=E,S=1092,V={1}:R=F,S=1044,V={2}:R=G,S=1080,V={3}:R=H,S=1171,V=10 - temps plein:R=H,S=1137,V={4}:R=I,S=1005,V={\"&amp;\"5}:R=J,S=1007,V={6}:\";$B$1;D$63;D$64;$A$87;$B$2;$B$3;$B$4)": 1317,_x000D_
    "=RIK_AC(\"INF04__;INF02@E=3,S=1022,G=0,T=0,P=0:@R=A,S=1254,V=NON:R=B,S=1257,V={0}:R=D,S=1016,V=CONSTANTES:R=E,S=1010,V=BRUT:R=F,S=1092,V={1}:R=G,S=1044,V={2}:R=H,S=1080,V={3}:R=I,S=1171,V=10 - temps plein:R=I,S=1137,V={4}:R=J,S=10\"&amp;\"05,V={5}:R=K,S=1007,V={6}:\";$B$1;D$63;D$64;$A$88;$B$2;$B$3;$B$4)": 1318,_x000D_
    "=RIK_AC(\"INF04__;INF02@E=1,S=1022,G=0,T=0,P=0:@R=A,S=1257,V={0}:R=B,S=1016,V=CONSTANTES:R=C,S=1010,V=TOTALHS,TOTALHC:R=D,S=1092,V={1}:R=E,S=1044,V={2}:R=F,S=1080,V={3}:R=G,S=1171,V=20 - temps partiel:R=H,S=1137,V={4}:R=I,S=1005,V\"&amp;\"={5}:R=J,S=1007,V={6}:\";$B$1;D$63;D$64;$A$90;$B$2;$B$3;$B$4)": 1319,_x000D_
    "=RIK_AC(\"INF04__;INF02@E=3,S=1022,G=0,T=0,P=0:@R=B,S=1257,V={0}:R=D,S=1016,V=CONSTANTES:R=E,S=1010,V=BRUT:R=F,S=1092,V={1}:R=G,S=1044,V={2}:R=H,S=1080,V={3}:R=I,S=1171,V=20 - temps partiel:R=H,S=1137,V={4}:R=I,S=1005,V={5}:R=J,S=\"&amp;\"1007,V={6}:\";$B$1;D$63;D$64;$A$91;$B$2;$B$3;$B$4)": 1320,_x000D_
    "=RIK_AC(\"INF04__;INF02@E=1,S=1022,G=0,T=0,P=0:@R=A,S=1257,V={0}:R=C,S=1016,V=CONSTANTES:R=D,S=1010,V=TOTALHS,TOTALHC:R=E,S=1092,V={1}:R=F,S=1044,V={2}:R=G,S=1080,V={3}:R=H,S=1171,V=10 - temps plein:R=H,S=1137,V={4}:R=I,S=1005,V={\"&amp;\"5}:R=J,S=1007,V={6}:\";$B$1;D$63;D$64;$A$101;$B$2;$B$3;$B$4)": 1321,_x000D_
    "=RIK_AC(\"INF04__;INF02@E=3,S=1022,G=0,T=0,P=0:@R=A,S=1254,V=NON:R=B,S=1257,V={0}:R=D,S=1016,V=CONSTANTES:R=E,S=1010,V=BRUT:R=F,S=1092,V={1}:R=G,S=1044,V={2}:R=H,S=1080,V={3}:R=I,S=1171,V=10 - temps plein:R=I,S=1137,V={4}:R=J,S=10\"&amp;\"05,V={5}:R=K,S=1007,V={6}:\";$B$1;D$63;D$64;$A$102;$B$2;$B$3;$B$4)": 1322,_x000D_
    "=RIK_AC(\"INF04__;INF02@E=1,S=1022,G=0,T=0,P=0:@R=A,S=1257,V={0}:R=B,S=1016,V=CONSTANTES:R=C,S=1010,V=TOTALHS,TOTALHC:R=D,S=1092,V={1}:R=E,S=1044,V={2}:R=F,S=1080,V={3}:R=G,S=1171,V=20 - temps partiel:R=H,S=1137,V={4}:R=I,S=1005,V\"&amp;\"={5}:R=J,S=1007,V={6}:\";$B$1;D$63;D$64;$A$104;$B$2;$B$3;$B$4)": 1323,_x000D_
    "=RIK_AC(\"INF04__;INF02@E=3,S=1022,G=0,T=0,P=0:@R=B,S=1257,V={0}:R=D,S=1016,V=CONSTANTES:R=E,S=1010,V=BRUT:R=F,S=1092,V={1}:R=G,S=1044,V={2}:R=H,S=1080,V={3}:R=I,S=1171,V=20 - temps partiel:R=H,S=1137,V={4}:R=I,S=1005,V={5}:R=J,S=\"&amp;\"1007,V={6}:\";$B$1;D$63;D$64;$A$105;$B$2;$B$3;$B$4)": 1324,_x000D_
    "=RIK_AC(\"INF04__;INF02@E=1,S=1022,G=0,T=0,P=0:@R=A,S=1257,V={0}:R=C,S=1016,V=CONSTANTES:R=D,S=1010,V=TOTALHS,TOTALHC:R=E,S=1092,V={1}:R=F,S=1044,V={2}:R=G,S=1080,V={3}:R=H,S=1171,V=10 - temps plein:R=H,S=1137,V={4}:R=I,S=1005,V={\"&amp;\"5}:R=J,S=1007,V={6}:\";$B$1;D$63;D$64;$A$115;$B$2;$B$3;$B$4)": 1325,_x000D_
    "=RIK_AC(\"INF04__;INF02@E=3,S=1022,G=0,T=0,P=0:@R=A,S=1254,V=NON:R=B,S=1257,V={0}:R=D,S=1016,V=CONSTANTES:R=E,S=1010,V=BRUT:R=F,S=1092,V={1}:R=G,S=1044,V={2}:R=H,S=1080,V={3}:R=I,S=1171,V=10 - temps plein:R=I,S=1137,V={4}:R=J,S=10\"&amp;\"05,V={5}:R=K,S=1007,V={6}:\";$B$1;D$63;D$64;$A$116;$B$2;$B$3;$B$4)": 1326,_x000D_
    "=RIK_AC(\"INF04__;INF02@E=1,S=1022,G=0,T=0,P=0:@R=A,S=1257,V={0}:R=B,S=1016,V=CONSTANTES:R=C,S=1010,V=TOTALHS,TOTALHC:R=D,S=1092,V={1}:R=E,S=1044,V={2}:R=F,S=1080,V={3}:R=G,S=1171,V=20 - temps partiel:R=H,S=1137,V={4}:R=I,S=1005,V\"&amp;\"={5}:R=J,S=1007,V={6}:\";$B$1;D$63;D$64;$A$118;$B$2;$B$3;$B$4)": 1327,_x000D_
    "=RIK_AC(\"INF04__;INF02@E=3,S=1022,G=0,T=0,P=0:@R=B,S=1257,V={0}:R=D,S=1016,V=CONSTANTES:R=E,S=1010,V=BRUT:R=F,S=1092,V={1}:R=G,S=1044,V={2}:R=H,S=1080,V={3}:R=I,S=1171,V=20 - temps partiel:R=H,S=1137,V={4}:R=I,S=1005,V={5}:R=J,S=\"&amp;\"1007,V={6}:\";$B$1;D$63;D$64;$A$119;$B$2;$B$3;$B$4)": 1328,_x000D_
    "=RIK_AC(\"INF04__;INF02@E=1,S=1022,G=0,T=0,P=0:@R=A,S=1257,V={0}:R=B,S=1016,V=CONSTANTES:R=C,S=1010,V=MAL_NBJRAB:R=D,S=1092,V={1}:R=E,S=1137,V={2}:R=F,S=1005,V={3}:R=G,S=1007,V={4}:\";$B$1;C$203;$B$2;$B$3;$B$4)": 1329,_x000D_
    "=RIK_AC(\"INF04__;INF02@E=1,S=1022,G=0,T=0,P=0:@R=B,S=1257,V={0}:R=D,S=1016,V=CONSTANTES:R=E,S=1010,V=MAL_NBJRAB:R=F,S=1092,V={1}:R=E,S=1137,V={2}:R=F,S=1005,V={3}:R=G,S=1007,V={4}:\";$B$1;C$203;$B$2;$B$3;$B$4)": 1330,_x000D_
    "=RIK_AC(\"INF04__;INF04@E=1,S=1,G=0,T=0,P=0:@R=A,S=1260,V={0}:R=C,S=1080,V={1}:R=D,S=1250,V={2}:R=E,S=1005,V={3}:R=F,S=1007,V={4}:R=F,S=1093,V={5}:R=G,S=1094,V={6}:\";$B$1;$A$143;$B$2;$B$3;$B$4;D$142;$B$8)": 1331,_x000D_
    "=RIK_AC(\"INF04__;INF02@E=8,S=1114,G=0,T=0,P=0:@R=A,S=1257,V={0}:R=C,S=1016,V=CONSTANTES:R=D,S=1010,V=HORFORM:R=E,S=1092,V={1}:R=F,S=1080,V={2}:R=F,S=1137,V={3}:R=G,S=1005,V={4}:R=H,S=1007,V={5}:\";$B$1;E$147;$A$151;$B$2;$B$3;$B$4)": 1332,_x000D_
    "=RIK_AC(\"INF04__;INF02@E=1,S=1022,G=0,T=0,P=0:@R=A,S=1257,V={0}:R=C,S=1016,V=CONSTANTES:R=D,S=1010,V=HORFORM:R=E,S=1092,V={1}:R=F,S=1080,V={2}:R=F,S=1137,V={3}:R=G,S=1005,V={4}:R=H,S=1007,V={5}:\";$B$1;E$147;$A$152;$B$2;$B$3;$B$4)": 1333,_x000D_
    "=RIK_AC(\"INF04__;INF02@E=8,S=1114,G=0,T=0,P=0:@R=A,S=1257,V={0}:R=C,S=1016,V=CONSTANTES:R=D,S=1010,V=HORFORM:R=E,S=1092,V={1}:R=F,S=1080,V={2}:R=F,S=1137,V={3}:R=G,S=1005,V={4}:R=H,S=1007,V={5}:\";$B$1;E$147;$A$154;$B$2;$B$3;$B$4)": 1334,_x000D_
    "=RIK_AC(\"INF04__;INF02@E=1,S=1022,G=0,T=0,P=0:@R=A,S=1257,V={0}:R=C,S=1016,V=CONSTANTES:R=D,S=1010,V=HORFORM:R=E,S=1092,V={1}:R=F,S=1080,V={2}:R=F,S=1137,V={3}:R=G,S=1005,V={4}:R=H,S=1007,V={5}:\";$B$1;E$147;$A$155;$B$2;$B$3;$B$4)": 1335,_x000D_
    "=RIK_AC(\"INF04__;INF02@E=8,S=1114,G=0,T=0,P=0:@R=A,S=1257,V={0}:R=C,S=1016,V=CONSTANTES:R=D,S=1010,V=HORFORM:R=E,S=1092,V={1}:R=F,S=1080,V={2}:R=F,S=1137,V={3}:R=G,S=1005,V={4}:R=H,S=1007,V={5}:\";$B$1;E$147;$A$157;$B$2;$B$3;$B$4)": 1336,_x000D_
    "=RIK_AC(\"INF04__;INF02@E=1,S=1022,G=0,T=0,P=0:@R=A,S=1257,V={0}:R=C,S=1016,V=CONSTANTES:R=D,S=1010,V=HORFORM:R=E,S=1092,V={1}:R=F,S=1080,V={2}:R=F,S=1137,V={3}:R=G,S=1005,V={4}:R=H,S=1007,V={5}:\";$B$1;E$147;$A$158;$B$2;$B$3;$B$4)": 1337,_x000D_
    "=RIK_AC(\"INF04__;INF02@E=8,S=1114,G=0,T=0,P=0:@R=A,S=1257,V={0}:R=C,S=1016,V=CONSTANTES:R=D,S=1010,V=HORFORM:R=E,S=1092,V={1}:R=F,S=1080,V={2}:R=F,S=1137,V={3}:R=G,S=1005,V={4}:R=H,S=1007,V={5}:\";$B$1;E$147;$A$160;$B$2;$B$3;$B$4)": 1338,_x000D_
    "=RIK_AC(\"INF04__;INF02@E=1,S=1022,G=0,T=0,P=0:@R=A,S=1257,V={0}:R=C,S=1016,V=CONSTANTES:R=D,S=1010,V=HORFORM:R=E,S=1092,V={1}:R=F,S=1080,V={2}:R=F,S=1137,V={3}:R=G,S=1005,V={4}:R=H,S=1007,V={5}:\";$B$1;E$147;$A$161;$B$2;$B$3;$B$4)": 1339,_x000D_
    "=RIK_AC(\"INF04__;INF02@E=8,S=1114,G=0,T=0,P=0:@R=A,S=1257,V={0}:R=C,S=1016,V=CONSTANTES:R=D,S=1010,V=HORFORM:R=E,S=1092,V={1}:R=F,S=1080,V={2}:R=F,S=1137,V={3}:R=G,S=1005,V={4}:R=H,S=1007,V={5}:\";$B$1;E$147;$A$163;$B$2;$B$3;$B$4)": 1340,_x000D_
    "=RIK_AC(\"INF04__;INF02@E=1,S=1022,G=0,T=0,P=0:@R=A,S=1257,V={0}:R=C,S=1016,V=CONSTANTES:R=D,S=1010,V=HORFORM:R=E,S=1092,V={1}:R=F,S=1080,V={2}:R=F,S=1137,V={3}:R=G,S=1005,V={4}:R=H,S=1007,V={5}:\";$B$1;E$147;$A$164;$B$2;$B$3;$B$4)": 1341,_x000D_
    "=RIK_AC(\"INF04__;INF02@E=1,S=1022,G=0,T=0,P=0:@R=A,S=1257,V={0}:R=C,S=1016,V=CONSTANTES:R=D,S=1010,V=TOTALHS,TOTALHC:R=E,S=1092,V={1}:R=F,S=1044,V={2}:R=G,S=1080,V={3}:R=H,S=1171,V=10 - temps plein:R=H,S=1137,V={4}:R=I,S=1005,V={\"&amp;\"5}:R=J,S=1007,V={6}:\";$B$1;G$63;G$64;$A$73;$B$2;$B$3;$B$4)": 1342,_x000D_
    "=RIK_AC(\"INF04__;INF02@E=3,S=1022,G=0,T=0,P=0:@R=A,S=1254,V=NON:R=B,S=1257,V={0}:R=D,S=1016,V=CONSTANTES:R=E,S=1010,V=BRUT:R=F,S=1092,V={1}:R=G,S=1044,V={2}:R=H,S=1080,V={3}:R=I,S=1171,V=10 - temps plein:R=I,S=1137,V={4}:R=J,S=10\"&amp;\"05,V={5}:R=K,S=1007,V={6}:\";$B$1;G$63;G$64;$A$74;$B$2;$B$3;$B$4)": 1343,_x000D_
    "=RIK_AC(\"INF04__;INF02@E=1,S=1022,G=0,T=0,P=0:@R=A,S=1257,V={0}:R=B,S=1016,V=CONSTANTES:R=C,S=1010,V=TOTALHS,TOTALHC:R=D,S=1092,V={1}:R=E,S=1044,V={2}:R=F,S=1080,V={3}:R=G,S=1171,V=20 - temps partiel:R=H,S=1137,V={4}:R=I,S=1005,V\"&amp;\"={5}:R=J,S=1007,V={6}:\";$B$1;G$63;G$64;$A$76;$B$2;$B$3;$B$4)": 1344,_x000D_
    "=RIK_AC(\"INF04__;INF02@E=3,S=1022,G=0,T=0,P=0:@R=B,S=1257,V={0}:R=D,S=1016,V=CONSTANTES:R=E,S=1010,V=BRUT:R=F,S=1092,V={1}:R=G,S=1044,V={2}:R=H,S=1080,V={3}:R=I,S=1171,V=20 - temps partiel:R=H,S=1137,V={4}:R=I,S=1005,V={5}:R=J,S=\"&amp;\"1007,V={6}:\";$B$1;G$63;G$64;$A$77;$B$2;$B$3;$B$4)": 1345,_x000D_
    "=RIK_AC(\"INF04__;INF02@E=1,S=1022,G=0,T=0,P=0:@R=A,S=1257,V={0}:R=C,S=1016,V=CONSTANTES:R=D,S=1010,V=TOTALHS,TOTALHC:R=E,S=1092,V={1}:R=F,S=1044,V={2}:R=G,S=1080,V={3}:R=H,S=1171,V=10 - temps plein:R=H,S=1137,V={4}:R=I,S=1005,V={\"&amp;\"5}:R=J,S=1007,V={6}:\";$B$1;G$63;G$64;$A$87;$B$2;$B$3;$B$4)": 1346,_x000D_
    "=RIK_AC(\"INF04__;INF02@E=3,S=1022,G=0,T=0,P=0:@R=A,S=1254,V=NON:R=B,S=1257,V={0}:R=D,S=1016,V=CONSTANTES:R=E,S=1010,V=BRUT:R=F,S=1092,V={1}:R=G,S=1044,V={2}:R=H,S=1080,V={3}:R=I,S=1171,V=10 - temps plein:R=I,S=1137,V={4}:R=J,S=10\"&amp;\"05,V={5}:R=K,S=1007,V={6}:\";$B$1;G$63;G$64;$A$88;$B$2;$B$3;$B$4)": 1347,_x000D_
    "=RIK_AC(\"INF04__;INF02@E=1,S=1022,G=0,T=0,P=0:@R=A,S=1257,V={0}:R=B,S=1016,V=CONSTANTES:R=C,S=1010,V=TOTALHS,TOTALHC:R=D,S=1092,V={1}:R=E,S=1044,V={2}:R=F,S=1080,V={3}:R=G,S=1171,V=20 - temps partiel:R=H,S=1137,V={4}:R=I,S=1005,V\"&amp;\"={5}:R=J,S=1007,V={6}:\";$B$1;G$63;G$64;$A$90;$B$2;$B$3;$B$4)": 1348,_x000D_
    "=RIK_AC(\"INF04__;INF02@E=3,S=1022,G=0,T=0,P=0:@R=B,S=1257,V={0}:R=D,S=1016,V=CONSTANTES:R=E,S=1010,V=BRUT:R=F,S=1092,V={1}:R=G,S=1044,V={2}:R=H,S=1080,V={3}:R=I,S=1171,V=20 - temps partiel:R=H,S=1137,V={4}:R=I,S=1005,V={5}:R=J,S=\"&amp;\"1007,V={6}:\";$B$1;G$63;G$64;$A$91;$B$2;$B$3;$B$4)": 1349,_x000D_
    "=RIK_AC(\"INF04__;INF02@E=1,S=1022,G=0,T=0,P=0:@R=A,S=1257,V={0}:R=C,S=1016,V=CONSTANTES:R=D,S=1010,V=TOTALHS,TOTALHC:R=E,S=1092,V={1}:R=F,S=1044,V={2}:R=G,S=1080,V={3}:R=H,S=1171,V=10 - temps plein:R=H,S=1137,V={4}:R=I,S=1005,V={\"&amp;\"5}:R=J,S=1007,V={6}:\";$B$1;G$63;G$64;$A$101;$B$2;$B$3;$B$4)": 1350,_x000D_
    "=RIK_AC(\"INF04__;INF02@E=3,S=1022,G=0,T=0,P=0:@R=A,S=1254,V=NON:R=B,S=1257,V={0}:R=D,S=1016,V=CONSTANTES:R=E,S=1010,V=BRUT:R=F,S=1092,V={1}:R=G,S=1044,V={2}:R=H,S=1080,V={3}:R=I,S=1171,V=10 - temps plein:R=I,S=1137,V={4}:R=J,S=10\"&amp;\"05,V={5}:R=K,S=1007,V={6}:\";$B$1;G$63;G$64;$A$102;$B$2;$B$3;$B$4)": 1351,_x000D_
    "=RIK_AC(\"INF04__;INF02@E=1,S=1022,G=0,T=0,P=0:@R=A,S=1257,V={0}:R=B,S=1016,V=CONSTANTES:R=C,S=1010,V=TOTALHS,TOTALHC:R=D,S=1092,V={1}:R=E,S=1044,V={2}:R=F,S=1080,V={3}:R=G,S=1171,V=20 - temps partiel:R=H,S=1137,V={4}:R=I,S=1005,V\"&amp;\"={5}:R=J,S=1007,V={6}:\";$B$1;G$63;G$64;$A$104;$B$2;$B$3;$B$4)": 1352,_x000D_
    "=RIK_AC(\"INF04__;INF02@E=3,S=1022,G=0,T=0,P=0:@R=B,S=1257,V={0}:R=D,S=1016,V=CONSTANTES:R=E,S=1010,V=BRUT:R=F,S=1092,V={1}:R=G,S=1044,V={2}:R=H,S=1080,V={3}:R=I,S=1171,V=20 - temps partiel:R=H,S=1137,V={4}:R=I,S=1005,V={5}:R=J,S=\"&amp;\"1007,V={6}:\";$B$1;G$63;G$64;$A$105;$B$2;$B$3;$B$4)": 1353,_x000D_
    "=RIK_AC(\"INF04__;INF02@E=1,S=1022,G=0,T=0,P=0:@R=A,S=1257,V={0}:R=C,S=1016,V=CONSTANTES:R=D,S=1010,V=TOTALHS,TOTALHC:R=E,S=1092,V={1}:R=F,S=1044,V={2}:R=G,S=1080,V={3}:R=H,S=1171,V=10 - temps plein:R=H,S=1137,V={4}:R=I,S=1005,V={\"&amp;\"5}:R=J,S=1007,V={6}:\";$B$1;G$63;G$64;$A$115;$B$2;$B$3;$B$4)": 1354,_x000D_
    "=RIK_AC(\"INF04__;INF02@E=3,S=1022,G=0,T=0,P=0:@R=A,S=1254,V=NON:R=B,S=1257,V={0}:R=D,S=1016,V=CONSTANTES:R=E,S=1010,V=BRUT:R=F,S=1092,V={1}:R=G,S=1044,V={2}:R=H,S=1080,V={3}:R=I,S=1171,V=10 - temps plein:R=I,S=1137,V={4}:R=J,S=10\"&amp;\"05,V={5}:R=K,S=1007,V={6}:\";$B$1;G$63;G$64;$A$116;$B$2;$B$3;$B$4)": 1355,_x000D_
    "=RIK_AC(\"INF04__;INF02@E=1,S=1022,G=0,T=0,P=0:@R=A,S=1257,V={0}:R=B,S=1016,V=CONSTANTES:R=C,S=1010,V=TOTALHS,TOTALHC:R=D,S=1092,V={1}:R=E,S=1044,V={2}:R=F,S=1080,V={3}:R=G,S=1171,V=20 - temps partiel:R=H,S=1137,V={4}:R=I,S=1005,V\"&amp;\"={5}:R=J,S=1007,V={6}:\";$B$1;G$63;G$64;$A$118;$B$2;$B$3;$B$4)": 1356,_x000D_
    "=RIK_AC(\"INF04__;INF02@E=3,S=1022,G=0,T=0,P=0:@R=B,S=1257,V={0}:R=D,S=1016,V=CONSTANTES:R=E,S=1010,V=BRUT:R=F,S=1092,V={1}:R=G,S=1044,V={2}:R=H,S=1080,V={3}:R=I,S=1171,V=20 - temps partiel:R=H,S=1137,V={4}:R=I,S=1005,V={5}:R=J,S=\"&amp;\"1007,V={6}:\";$B$1;G$63;G$64;$A$119;$B$2;$B$3;$B$4)": 1357,_x000D_
    "=RIK_AC(\"INF04__;INF02@E=1,S=1022,G=0,T=0,P=0:@R=A,S=1257,V={0}:R=C,S=1016,V=CONSTANTES:R=D,S=1010,V=TOTALHS,TOTALHC:R=E,S=1092,V={1}:R=F,S=1044,V={2}:R=G,S=1080,V={3}:R=H,S=1171,V=10 - temps plein:R=H,S=1137,V={4}:R=I,S=1005,V={\"&amp;\"5}:R=J,S=1007,V={6}:\";$B$1;C$63;C$64;$A$73;$B$2;$B$3;$B$4)": 1358,_x000D_
    "=RIK_AC(\"INF04__;INF02@E=3,S=1022,G=0,T=0,P=0:@R=A,S=1254,V=NON:R=B,S=1257,V={0}:R=D,S=1016,V=CONSTANTES:R=E,S=1010,V=BRUT:R=F,S=1092,V={1}:R=G,S=1044,V={2}:R=H,S=1080,V={3}:R=I,S=1171,V=10 - temps plein:R=I,S=1137,V={4}:R=J,S=10\"&amp;\"05,V={5}:R=K,S=1007,V={6}:\";$B$1;C$63;C$64;$A$74;$B$2;$B$3;$B$4)": 1359,_x000D_
    "=RIK_AC(\"INF04__;INF02@E=1,S=1022,G=0,T=0,P=0:@R=A,S=1257,V={0}:R=B,S=1016,V=CONSTANTES:R=C,S=1010,V=TOTALHS,TOTALHC:R=D,S=1092,V={1}:R=E,S=1044,V={2}:R=F,S=1080,V={3}:R=G,S=1171,V=20 - temps partiel:R=H,S=1137,V={4}:R=I,S=1005,V\"&amp;\"={5}:R=J,S=1007,V={6}:\";$B$1;C$63;C$64;$A$76;$B$2;$B$3;$B$4)": 1360,_x000D_
    "=RIK_AC(\"INF04__;INF02@E=3,S=1022,G=0,T=0,P=0:@R=B,S=1257,V={0}:R=D,S=1016,V=CONSTANTES:R=E,S=1010,V=BRUT:R=F,S=1092,V={1}:R=G,S=1044,V={2}:R=H,S=1080,V={3}:R=I,S=1171,V=20 - temps partiel:R=H,S=1137,V={4}:R=I,S=1005,V={5}:R=J,S=\"&amp;\"1007,V={6}:\";$B$1;C$63;C$64;$A$77;$B$2;$B$3;$B$4)": 1361,_x000D_
    "=RIK_AC(\"INF04__;INF02@E=1,S=1022,G=0,T=0,P=0:@R=A,S=1257,V={0}:R=C,S=1016,V=CONSTANTES:R=D,S=1010,V=TOTALHS,TOTALHC:R=E,S=1092,V={1}:R=F,S=1044,V={2}:R=G,S=1080,V={3}:R=H,S=1171,V=10 - temps plein:R=H,S=1137,V={4}:R=I,S=1005,V={\"&amp;\"5}:R=J,S=1007,V={6}:\";$B$1;C$63;C$64;$A$87;$B$2;$B$3;$B$4)": 1362,_x000D_
    "=RIK_AC(\"INF04__;INF02@E=3,S=1022,G=0,T=0,P=0:@R=A,S=1254,V=NON:R=B,S=1257,V={0}:R=D,S=1016,V=CONSTANTES:R=E,S=1010,V=BRUT:R=F,S=1092,V={1}:R=G,S=1044,V={2}:R=H,S=1080,V={3}:R=I,S=1171,V=10 - temps plein:R=I,S=1137,V={4}:R=J,S=10\"&amp;\"05,V={5}:R=K,S=1007,V={6}:\";$B$1;C$63;C$64;$A$88;$B$2;$B$3;$B$4)": 1363,_x000D_
    "=RIK_AC(\"INF04__;INF02@E=1,S=1022,G=0,T=0,P=0:@R=A,S=1257,V={0}:R=B,S=1016,V=CONSTANTES:R=C,S=1010,V=TOTALHS,TOTALHC:R=D,S=1092,V={1}:R=E,S=1044,V={2}:R=F,S=1080,V={3}:R=G,S=1171,V=20 - temps partiel:R=H,S=1137,V={4}:R=I,S=1005,V\"&amp;\"={5}:R=J,S=1007,V={6}:\";$B$1;C$63;C$64;$A$90;$B$2;$B$3;$B$4)": 1364,_x000D_
    "=RIK_AC(\"INF04__;INF02@E=3,S=1022,G=0,T=0,P=0:@R=B,S=1257,V={0}:R=D,S=1016,V=CONSTANTES:R=E,S=1010,V=BRUT:R=F,S=1092,V={1}:R=G,S=1044,V={2}:R=H,S=1080,V={3}:R=I,S=1171,V=20 - temps partiel:R=H,S=1137,V={4}:R=I,S=1005,V={5}:R=J,S=\"&amp;\"1007,V={6}:\";$B$1;C$63;C$64;$A$91;$B$2;$B$3;$B$4)": 1365,_x000D_
    "=RIK_AC(\"INF04__;INF02@E=1,S=1022,G=0,T=0,P=0:@R=A,S=1257,V={0}:R=C,S=1016,V=CONSTANTES:R=D,S=1010,V=TOTALHS,TOTALHC:R=E,S=1092,V={1}:R=F,S=1044,V={2}:R=G,S=1080,V={3}:R=H,S=1171,V=10 - temps plein:R=H,S=1137,V={4}:R=I,S=1005,V={\"&amp;\"5}:R=J,S=1007,V={6}:\";$B$1;C$63;C$64;$A$101;$B$2;$B$3;$B$4)": 1366,_x000D_
    "=RIK_AC(\"INF04__;INF02@E=3,S=1022,G=0,T=0,P=0:@R=A,S=1254,V=NON:R=B,S=1257,V={0}:R=D,S=1016,V=CONSTANTES:R=E,S=1010,V=BRUT:R=F,S=1092,V={1}:R=G,S=1044,V={2}:R=H,S=1080,V={3}:R=I,S=1171,V=10 - temps plein:R=I,S=1137,V={4}:R=J,S=10\"&amp;\"05,V={5}:R=K,S=1007,V={6}:\";$B$1;C$63;C$64;$A$102;$B$2;$B$3;$B$4)": 1367,_x000D_
    "=RIK_AC(\"INF04__;INF02@E=1,S=1022,G=0,T=0,P=0:@R=A,S=1257,V={0}:R=B,S=1016,V=CONSTANTES:R=C,S=1010,V=TOTALHS,TOTALHC:R=D,S=1092,V={1}:R=E,S=1044,V={2}:R=F,S=1080,V={3}:R=G,S=1171,V=20 - temps partiel:R=H,S=1137,V={4}:R=I,S=1005,V\"&amp;\"={5}:R=J,S=1007,V={6}:\";$B$1;C$63;C$64;$A$104;$B$2;$B$3;$B$4)": 1368,_x000D_
    "=RIK_AC(\"INF04__;INF02@E=3,S=1022,G=0,T=0,P=0:@R=B,S=1257,V={0}:R=D,S=1016,V=CONSTANTES:R=E,S=1010,V=BRUT:R=F,S=1092,V={1}:R=G,S=1044,V={2}:R=H,S=1080,V={3}:R=I,S=1171,V=20 - temps partiel:R=H,S=1137,V={4}:R=I,S=1005,V={5}:R=J,S=\"&amp;\"1007,V={6}:\";$B$1;C$63;C$64;$A$105;$B$2;$B$3;$B$4)": 1369,_x000D_
    "=RIK_AC(\"INF04__;INF02@E=1,S=1022,G=0,T=0,P=0:@R=A,S=1257,V={0}:R=C,S=1016,V=CONSTANTES:R=D,S=1010,V=TOTALHS,TOTALHC:R=E,S=1092,V={1}:R=F,S=1044,V={2}:R=G,S=1080,V={3}:R=H,S=1171,V=10 - temps plein:R=H,S=1137,V={4}:R=I,S=1005,V={\"&amp;\"5}:R=J,S=1007,V={6}:\";$B$1;C$63;C$64;$A$115;$B$2;$B$3;$B$4)": 1370,_x000D_
    "=RIK_AC(\"INF04__;INF02@E=3,S=1022,G=0,T=0,P=0:@R=A,S=1254,V=NON:R=B,S=1257,V={0}:R=D,S=1016,V=CONSTANTES:R=E,S=1010,V=BRUT:R=F,S=1092,V={1}:R=G,S=1044,V={2}:R=H,S=1080,V={3}:R=I,S=1171,V=10 - temps plein:R=I,S=1137,V={4}:R=J,S=10\"&amp;\"05,V={5}:R=K,S=1007,V={6}:\";$B$1;C$63;C$64;$A$116;$B$2;$B$3;$B$4)": 1371,_x000D_
    "=RIK_AC(\"INF04__;INF02@E=1,S=1022,G=0,T=0,P=0:@R=A,S=1257,V={0}:R=B,S=1016,V=CONSTANTES:R=C,S=1010,V=TOTALHS,TOTALHC:R=D,S=1092,V={1}:R=E,S=1044,V={2}:R=F,S=1080,V={3}:R=G,S=1171,V=20 - temps partiel:R=H,S=1137,V={4}:R=I,S=1005,V\"&amp;\"={5}:R=J,S=1007,V={6}:\";$B$1;C$63;C$64;$A$118;$B$2;$B$3;$B$4)": 1372,_x000D_
    "=RIK_AC(\"INF04__;INF02@E=3,S=1022,G=0,T=0,P=0:@R=B,S=1257,V={0}:R=D,S=1016,V=CONSTANTES:R=E,S=1010,V=BRUT:R=F,S=1092,V={1}:R=G,S=1044,V={2}:R=H,S=1080,V={3}:R=I,S=1171,V=20 - temps partiel:R=H,S=1137,V={4}:R=I,S=1005,V={5}:R=J,S=\"&amp;\"1007,V={6}:\";$B$1;C$63;C$64;$A$119;$B$2;$B$3;$B$4)": 1373,_x000D_
    "=RIK_AC(\"INF04__;INF02@E=8,S=1114,G=0,T=0,P=0:@R=A,S=1257,V={0}:R=C,S=1016,V=CONSTANTES:R=D,S=1010,V=HORFORM:R=E,S=1092,V={1}:R=F,S=1080,V={2}:R=F,S=1137,V={3}:R=G,S=1005,V={4}:R=H,S=1007,V={5}:\";$B$1;D$147;$A$151;$B$2;$B$3;$B$4)": 1374,_x000D_
    "=RIK_AC(\"INF04__;INF02@E=1,S=1022,G=0,T=0,P=0:@R=A,S=1257,V={0}:R=C,S=1016,V=CONSTANTES:R=D,S=1010,V=HORFORM:R=E,S=1092,V={1}:R=F,S=1080,V={2}:R=F,S=1137,V={3}:R=G,S=1005,V={4}:R=H,S=1007,V={5}:\";$B$1;D$147;$A$152;$B$2;$B$3;$B$4)": 1375,_x000D_
    "=RIK_AC(\"INF04__;INF02@E=8,S=1114,G=0,T=0,P=0:@R=A,S=1257,V={0}:R=C,S=1016,V=CONSTANTES:R=D,S=1010,V=HORFORM:R=E,S=1092,V={1}:R=F,S=1080,V={2}:R=F,S=1137,V={3}:R=G,S=1005,V={4}:R=H,S=1007,V={5}:\";$B$1;D$147;$A$154;$B$2;$B$3;$B$4)": 1376,_x000D_
    "=RIK_AC(\"INF04__;INF02@E=1,S=1022,G=0,T=0,P=0:@R=A,S=1257,V={0}:R=C,S=1016,V=CONSTANTES:R=D,S=1010,V=HORFORM:R=E,S=1092,V={1}:R=F,S=1080,V={2}:R=F,S=1137,V={3}:R=G,S=1005,V={4}:R=H,S=1007,V={5}:\";$B$1;D$147;$A$155;$B$2;$B$3;$B$4)": 1377,_x000D_
    "=RIK_AC(\"INF04__;INF02@E=8,S=1114,G=0,T=0,P=0:@R=A,S=1257,V={0}:R=C,S=1016,V=CONSTANTES:R=D,S=1010,V=HORFORM:R=E,S=1092,V={1}:R=F,S=1080,V={2}:R=F,S=1137,V={3}:R=G,S=1005,V={4}:R=H,S=1007,V={5}:\";$B$1;D$147;$A$157;$B$2;$B$3;$B$4)": 1378,_x000D_
    "=RIK_AC(\"INF04__;INF02@E=1,S=1022,G=0,T=0,P=0:@R=A,S=1257,V={0}:R=C,S=1016,V=CONSTANTES:R=D,S=1010,V=HORFORM:R=E,S=1092,V={1}:R=F,S=1080,V={2}:R=F,S=1137,V={3}:R=G,S=1005,V={4}:R=H,S=1007,V={5}:\";$B$1;D$147;$A$158;$B$2;$B$3;$B$4)": 1379,_x000D_
    "=RIK_AC(\"INF04__;INF02@E=8,S=1114,G=0,T=0,P=0:@R=A,S=1257,V={0}:R=C,S=1016,V=CONSTANTES:R=D,S=1010,V=HORFORM:R=E,S=1092,V={1}:R=F,S=1080,V={2}:R=F,S=1137,V={3}:R=G,S=1005,V={4}:R=H,S=1007,V={5}:\";$B$1;D$147;$A$160;$B$2;$B$3;$B$4)": 1380,_x000D_
    "=RIK_AC(\"INF04__;INF02@E=1,S=1022,G=0,T=0,P=0:@R=A,S=1257,V={0}:R=C,S=1016,V=CONSTANTES:R=D,S=1010,V=HORFORM:R=E,S=1092,V={1}:R=F,S=1080,V={2}:R=F,S=1137,V={3}:R=G,S=1005,V={4}:R=H,S=1007,V={5}:\";$B$1;D$147;$A$161;$B$2;$B$3;$B$4)": 1381,_x000D_
    "=RIK_AC(\"INF04__;INF02@E=8,S=1114,G=0,T=0,P=0:@R=A,S=1257,V={0}:R=C,S=1016,V=CONSTANTES:R=D,S=1010,V=HORFORM:R=E,S=1092,V={1}:R=F,S=1080,V={2}:R=F,S=1137,V={3}:R=G,S=1005,V={4}:R=H,S=1007,V={5}:\";$B$1;D$147;$A$163;$B$2;$B$3;$B$4)": 1382,_x000D_
    "=RIK_AC(\"INF04__;INF02@E=1,S=1022,G=0,T=0,P=0:@R=A,S=1257,V={0}:R=C,S=1016,V=CONSTANTES:R=D,S=1010,V=HORFORM:R=E,S=1092,V={1}:R=F,S=1080,V={2}:R=F,S=1137,V={3}:R=G,S=1005,V={4}:R=H,S=1007,V={5}:\";$B$1;D$147;$A$164;$B$2;$B$3;$B$4)": 1383,_x000D_
    "=RIK_AC(\"INF04__;INF04@E=1,S=1,G=0,T=0,P=0:@R=A,S=1260,V={0}:R=C,S=1080,V={1}:R=D,S=1251,V={2}:R=E,S=1204,V={3}:R=F,S=1250,V={4}:R=G,S=1005,V={5}:R=H,S=1007,V={6}:R=H,S=1093,V={7}:R=I,S=1094,V={8}:\";$B$1;$A$128;C$64;$A$128;$B$2;$B$3;$B$4;C$134;$B$8)": 1384,_x000D_
    "=RIK_AC(\"INF04__;INF04@E=1,S=1,G=0,T=0,P=0:@R=A,S=1260,V={0}:R=C,S=1250,V={1}:R=D,S=1005,V={2}:R=E,S=1007,V={3}:R=F,S=1081,V={4}:R=G,S=1253,V={5}:R=G,S=1093,V={6}:R=H,S=1094,V={7}:\";$B$1;$B$2;$B$3;$B$4;$B$5;$A28;D$27;$B$8)": 1385,_x000D_
    "=RIK_AC(\"INF04__;INF04@E=1,S=1,G=0,T=0,P=0:@R=A,S=1260,V={0}:R=C,S=1250,V={1}:R=D,S=1005,V={2}:R=E,S=1007,V={3}:R=F,S=1081,V={4}:R=G,S=1253,V={5}:R=G,S=1093,V={6}:R=H,S=1094,V={7}:\";$B$1;$B$2;$B$3;$B$4;$B$5;$A29;D$27;$B$8)": 1386,_x000D_
    "=RIK_AC(\"INF04__;INF04@E=1,S=1,G=0,T=0,P=0:@R=A,S=1260,V={0}:R=C,S=1250,V={1}:R=D,S=1005,V={2}:R=E,S=1007,V={3}:R=F,S=1081,V={4}:R=G,S=1253,V={5}:R=G,S=1093,V={6}:R=H,S=1094,V={7}:\";$B$1;$B$2;$B$3;$B$4;$B$5;$A30;D$27;$B$8)": 1387,_x000D_
    "=RIK_AC(\"INF04__;INF04@E=1,S=1,G=0,T=0,P=0:@R=A,S=1260,V={0}:R=C,S=1250,V={1}:R=D,S=1005,V={2}:R=E,S=1007,V={3}:R=F,S=1081,V={4}:R=G,S=1253,V={5}:R=G,S=1093,V={6}:R=H,S=1094,V={7}:\";$B$1;$B$2;$B$3;$B$4;$B$5;$A31;D$27;$B$8)": 1388,_x000D_
    "=RIK_AC(\"INF04__;INF04@E=1,S=1,G=0,T=0,P=0:@R=A,S=1260,V={0}:R=C,S=1250,V={1}:R=D,S=1005,V={2}:R=E,S=1007,V={3}:R=F,S=1081,V={4}:R=G,S=1253,V={5}:R=G,S=1093,V={6}:R=H,S=1094,V={7}:\";$B$1;$B$2;$B$3;$B$4;$B$5;$A32;D$27;$B$8)": 1389,_x000D_
    "=RIK_AC(\"INF04__;INF04@L=Age,E=3,G=0,T=0,P=0,F=[1253],Y=1:@R=A,S=1260,V={0}:R=C,S=1250,V={1}:R=D,S=1005,V={2}:R=E,S=1007,V={3}:R=F,S=1081,V={4}:R=G,S=1253,V={5}:R=G,S=1093,V={6}:R=H,S=1094,V={7}:\";$B$1;$B$2;$B$3;$B$4;$B$5;$A$33;D$27;$B$8)": 1390,_x000D_
    "=RIK_AC(\"INF04__;INF04@E=1,S=1,G=0,T=0,P=0:@R=A,S=1260,V={0}:R=B,S=1080,V={1}:R=C,S=1250,V={2}:R=D,S=1005,V={3}:R=E,S=1007,V={4}:R=F,S=1093,V={5}:R=G,S=1094,V={6}:\";$B$1;$A53;$B$2;$B$3;$B$4;D$52;$B$8)": 1391,_x000D_
    "=RIK_AC(\"INF04__;INF04@E=1,S=1,G=0,T=0,P=0:@R=A,S=1260,V={0}:R=B,S=1080,V={1}:R=C,S=1250,V={2}:R=D,S=1005,V={3}:R=E,S=1007,V={4}:R=F,S=1093,V={5}:R=G,S=1094,V={6}:\";$B$1;$A54;$B$2;$B$3;$B$4;D$52;$B$8)": 1392,_x000D_
    "=RIK_AC(\"INF04__;INF04@E=1,S=1,G=0,T=0,P=0:@R=A,S=1260,V={0}:R=B,S=1080,V={1}:R=C,S=1250,V={2}:R=D,S=1005,V={3}:R=E,S=1007,V={4}:R=F,S=1093,V={5}:R=G,S=1094,V={6}:\";$B$1;$A55;$B$2;$B$3;$B$4;D$52;$B$8)": 1393,_x000D_
    "=RIK_AC(\"INF04__;INF04@E=1,S=1,G=0,T=0,P=0:@R=A,S=1260,V={0}:R=B,S=1080,V={1}:R=C,S=1250,V={2}:R=D,S=1005,V={3}:R=E,S=1007,V={4}:R=F,S=1093,V={5}:R=G,S=1094,V={6}:\";$B$1;$A56;$B$2;$B$3;$B$4;D$52;$B$8)": 1394,_x000D_
    "=RIK_AC(\"INF04__;INF04@E=1,S=1,G=0,T=0,P=0:@R=A,S=1260,V={0}:R=B,S=1080,V={1}:R=C,S=1250,V={2}:R=D,S=1005,V={3}:R=E,S=1007,V={4}:R=F,S=1093,V={5}:R=G,S=1094,V={6}:\";$B$1;$A57;$B$2;$B$3;$B$4;D$52;$B$8)": 1395,_x000D_
    "=RIK_AC(\"INF04__;INF04@E=1,S=1,G=0,T=0,P=0:@R=A,S=1260,V={0}:R=C,S=1151,V={1}:R=D,S=1250,V={2}:R=E,S=1005,V={3}:R=F,S=1007,V={4}:R=G,S=1081,V={5}:R=G,S=1093,V={6}:R=H,S=1094,V={7}:\";$B$1;$A39;$B$2;$B$3;$B$4;$B$5;D$38;$B$8)": 1396,_x000D_
    "=RIK_AC(\"INF04__;INF04@E=1,S=1,G=0,T=0,P=0:@R=A,S=1260,V={0}:R=C,S=1151,V={1}:R=D,S=1250,V={2}:R=E,S=1005,V={3}:R=F,S=1007,V={4}:R=G,S=1081,V={5}:R=G,S=1093,V={6}:R=H,S=1094,V={7}:\";$B$1;$A40;$B$2;$B$3;$B$4;$B$5;D$38;$B$8)": 1397,_x000D_
    "=RIK_AC(\"INF04__;INF04@E=1,S=1,G=0,T=0,P=0:@R=A,S=1260,V={0}:R=C,S=1151,V={1}:R=D,S=1250,V={2}:R=E,S=1005,V={3}:R=F,S=1007,V={4}:R=G,S=1081,V={5}:R=G,S=1093,V={6}:R=H,S=1094,V={7}:\";$B$1;$A41;$B$2;$B$3;$B$4;$B$5;D$38;$B$8)": 1398,_x000D_
    "=RIK_AC(\"INF04__;INF04@E=1,S=1,G=0,T=0,P=0:@R=A,S=1260,V={0}:R=C,S=1151,V={1}:R=D,S=1250,V={2}:R=E,S=1005,V={3}:R=F,S=1007,V={4}:R=G,S=1081,V={5}:R=G,S=1093,V={6}:R=H,S=1094,V={7}:\";$B$1;$A42;$B$2;$B$3;$B$4;$B$5;D$38;$B$8)": 1399,_x000D_
    "=RIK_AC(\"INF04__;INF04@E=1,S=1,G=0,T=0,P=0:@R=A,S=1260,V={0}:R=C,S=1151,V={1}:R=D,S=1250,V={2}:R=E,S=1005,V={3}:R=F,S=1007,V={4}:R=G,S=1081,V={5}:R=G,S=1093,V={6}:R=H,S=1094,V={7}:\";$B$1;$A43;$B$2;$B$3;$B$4;$B$5;D$38;$B$8)": 1400,_x000D_
    "=RIK_AC(\"INF04__;INF04@E=1,S=1,G=0,T=0,P=0:@R=A,S=1260,V={0}:R=C,S=1151,V={1}:R=D,S=1250,V={2}:R=E,S=1005,V={3}:R=F,S=1007,V={4}:R=G,S=1081,V={5}:R=G,S=1093,V={6}:R=H,S=1094,V={7}:\";$B$1;$A44;$B$2;$B$3;$B$4;$B$5;D$38;$B$8)": 1401,_x000D_
    "=RIK_AC(\"INF04__;INF04@E=1,S=1,G=0,T=0,P=0:@R=A,S=1260,V={0}:R=C,S=1151,V={1}:R=D,S=1250,V={2}:R=E,S=1005,V={3}:R=F,S=1007,V={4}:R=G,S=1081,V={5}:R=G,S=1093,V={6}:R=H,S=1094,V={7}:\";$B$1;$A45;$B$2;$B$3;$B$4;$B$5;D$38;$B$8)": 1402,_x000D_
    "=RIK_AC(\"INF04__;INF04@E=3,S=1151,G=0,T=0,P=0:@R=A,S=1260,V={0}:R=C,S=1151,V={1}:R=D,S=1250,V={2}:R=E,S=1005,V={3}:R=F,S=1007,V={4}:R=G,S=1081,V={5}:R=G,S=1093,V={6}:R=H,S=1094,V={7}:\";$B$1;$A$46;$B$2;$B$3;$B$4;$B$5;D$38;$B$8)": 1403,_x000D_
    "=RIK_AC(\"INF04__;INF04@E=1,S=1,G=0,T=0,P=0:@R=A,S=1260,V={0}:R=C,S=1080,V={1}:R=D,S=1250,V={2}:R=E,S=1005,V={3}:R=F,S=1007,V={4}:R=F,S=1093,V={5}:R=G,S=1094,V={6}:\";$B$1;$A$143;$B$2;$B$3;$B$4;C$142;$B$8)": 1404,_x000D_
    "=RIK_AC(\"INF04__;INF04@E=1,S=1,G=0,T=0,P=0:@R=A,S=1260,V={0}:R=C,S=1151,V={1}:R=D,S=1250,V={2}:R=E,S=1005,V={3}:R=F,S=1007,V={4}:R=G,S=1081,V={5}:R=G,S=1093,V={6}:R=H,S=1094,V={7}:\";$B$1;$A39;$B$2;$B$3;$B$4;$B$5;C$38;$B$8)": 1405,_x000D_
    "=RIK_AC(\"INF04__;INF04@E=1,S=1,G=0,T=0,P=0:@R=A,S=1260,V={0}:R=C,S=1151,V={1}:R=D,S=1250,V={2}:R=E,S=1005,V={3}:R=F,S=1007,V={4}:R=G,S=1081,V={5}:R=G,S=1093,V={6}:R=H,S=1094,V={7}:\";$B$1;$A40;$B$2;$B$3;$B$4;$B$5;C$38;$B$8)": 1406,_x000D_
    "=RIK_AC(\"INF04__;INF04@E=1,S=1,G=0,T=0,P=0:@R=A,S=1260,V={0}:R=C,S=1151,V={1}:R=D,S=1250,V={2}:R=E,S=1005,V={3}:R=F,S=1007,V={4}:R=G,S=1081,V={5}:R=G,S=1093,V={6}:R=H,S=1094,V={7}:\";$B$1;$A41;$B$2;$B$3;$B$4;$B$5;C$38;$B$8)": 1407,_x000D_
    "=RIK_AC(\"INF04__;INF04@E=1,S=1,G=0,T=0,P=0:@R=A,S=1260,V={0}:R=C,S=1151,V={1}:R=D,S=1250,V={2}:R=E,S=1005,V={3}:R=F,S=1007,V={4}:R=G,S=1081,V={5}:R=G,S=1093,V={6}:R=H,S=1094,V={7}:\";$B$1;$A42;$B$2;$B$3;$B$4;$B$5;C$38;$B$8)": 1408,_x000D_
    "=RIK_AC(\"INF04__;INF04@E=1,S=1,G=0,T=0,P=0:@R=A,S=1260,V={0}:R=C,S=1151,V={1}:R=D,S=1250,V={2}:R=E,S=1005,V={3}:R=F,S=1007,V={4}:R=G,S=1081,V={5}:R=G,S=1093,V={6}:R=H,S=1094,V={7}:\";$B$1;$A43;$B$2;$B$3;$B$4;$B$5;C$38;$B$8)": 1409,_x000D_
    "=RIK_AC(\"INF04__;INF04@E=1,S=1,G=0,T=0,P=0:@R=A,S=1260,V={0}:R=C,S=1151,V={1}:R=D,S=1250,V={2}:R=E,S=1005,V={3}:R=F,S=1007,V={4}:R=G,S=1081,V={5}:R=G,S=1093,V={6}:R=H,S=1094,V={7}:\";$B$1;$A44;$B$2;$B$3;$B$4;$B$5;C$38;$B$8)": 1410,_x000D_
    "=RIK_AC(\"INF04__;INF04@E=1,S=1,G=0,T=0,P=0:@R=A,S=1260,V={0}:R=C,S=1151,V={1}:R=D,S=1250,V={2}:R=E,S=1005,V={3}:R=F,S=1007,V={4}:R=G,S=1081,V={5}:R=G,S=1093,V={6}:R=H,S=1094,V={7}:\";$B$1;$A45;$B$2;$B$3;$B$4;$B$5;C$38;$B$8)": 1411,_x000D_
    "=RIK_AC(\"INF04__;INF04@E=3,S=1151,G=0,T=0,P=0:@R=A,S=1260,V={0}:R=C,S=1151,V={1}:R=D,S=1250,V={2}:R=E,S=1005,V={3}:R=F,S=1007,V={4}:R=G,S=1081,V={5}:R=G,S=1093,V={6}:R=H,S=1094,V={7}:\";$B$1;$A$46;$B$2;$B$3;$B$4;$B$5;C$38;$B$8)": 1412,_x000D_
    "=RIK_AC(\"INF04__;INF04@E=1,S=1,G=0,T=0,P=0:@R=A,S=1260,V={0}:R=B,S=1080,V={1}:R=C,S=1250,V={2}:R=D,S=1005,V={3}:R=E,S=1007,V={4}:R=F,S=1093,V={5}:R=G,S=1094,V={6}:\";$B$1;$A53;$B$2;$B$3;$B$4;C$52;$B$8)": 1413,_x000D_
    "=RIK_AC(\"INF04__;INF04@E=1,S=1,G=0,T=0,P=0:@R=A,S=1260,V={0}:R=B,S=1080,V={1}:R=C,S=1250,V={2}:R=D,S=1005,V={3}:R=E,S=1007,V={4}:R=F,S=1093,V={5}:R=G,S=1094,V={6}:\";$B$1;$A54;$B$2;$B$3;$B$4;C$52;$B$8)": 1414,_x000D_
    "=RIK_AC(\"INF04__;INF04@E=1,S=1,G=0,T=0,P=0:@R=A,S=1260,V={0}:R=B,S=1080,V={1}:R=C,S=1250,V={2}:R=D,S=1005,V={3}:R=E,S=1007,V={4}:R=F,S=1093,V={5}:R=G,S=1094,V={6}:\";$B$1;$A55;$B$2;$B$3;$B$4;C$52;$B$8)": 1415,_x000D_
    "=RIK_AC(\"INF04__;INF04@E=1,S=1,G=0,T=0,P=0:@R=A,S=1260,V={0}:R=B,S=1080,V={1}:R=C,S=1250,V={2}:R=D,S=1005,V={3}:R=E,S=1007,V={4}:R=F,S=1093,V={5}:R=G,S=1094,V={6}:\";$B$1;$A56;$B$2;$B$3;$B$4;C$52;$B$8)": 1416,_x000D_
    "=RIK_AC(\"INF04__;INF04@E=1,S=1,G=0,T=0,P=0:@R=A,S=1260,V={0}:R=B,S=1080,V={1}:R=C,S=1250,V={2}:R=D,S=1005,V={3}:R=E,S=1007,V={4}:R=F,S=1093,V={5}:R=G,S=1094,V={6}:\";$B$1;$A57;$B$2;$B$3;$B$4;C$52;$B$8)": 1417,_x000D_
    "=RIK_AC(\"INF04__;INF04@E=1,S=1,G=0,T=0,P=0:@R=A,S=1260,V={0}:R=C,S=1250,V={1}:R=D,S=1005,V={2}:R=E,S=1007,V={3}:R=F,S=1081,V={4}:R=G,S=1253,V={5}:R=G,S=1093,V={6}:R=H,S=1094,V={7}:\";$B$1;$B$2;$B$3;$B$4;$B$5;$A28;C$27;$B$8)": 1418,_x000D_
    "=RIK_AC(\"INF04__;INF04@E=1,S=1,G=0,T=0,P=0:@R=A,S=1260,V={0}:R=C,S=1250,V={1}:R=D,S=1005,V={2}:R=E,S=1007,V={3}:R=F,S=1081,V={4}:R=G,S=1253,V={5}:R=G,S=1093,V={6}:R=H,S=1094,V={7}:\";$B$1;$B$2;$B$3;$B$4;$B$5;$A29;C$27;$B$8)": 1419,_x000D_
    "=RIK_AC(\"INF04__;INF04@E=1,S=1,G=0,T=0,P=0:@R=A,S=1260,V={0}:R=C,S=1250,V={1}:R=D,S=1005,V={2}:R=E,S=1007,V={3}:R=F,S=1081,V={4}:R=G,S=1253,V={5}:R=G,S=1093,V={6}:R=H,S=1094,V={7}:\";$B$1;$B$2;$B$3;$B$4;$B$5;$A30;C$27;$B$8)": 1420,_x000D_
    "=RIK_AC(\"INF04__;INF04@E=1,S=1,G=0,T=0,P=0:@R=A,S=1260,V={0}:R=C,S=1250,V={1}:R=D,S=1005,V={2}:R=E,S=1007,V={3}:R=F,S=1081,V={4}:R=G,S=1253,V={5}:R=G,S=1093,V={6}:R=H,S=1094,V={7}:\";$B$1;$B$2;$B$3;$B$4;$B$5;$A31;C$27;$B$8)": 1421,_x000D_
    "=RIK_AC(\"INF04__;INF04@E=1,S=1,G=0,T=0,P=0:@R=A,S=1260,V={0}:R=C,S=1250,V={1}:R=D,S=1005,V={2}:R=E,S=1007,V={3}:R=F,S=1081,V={4}:R=G,S=1253,V={5}:R=G,S=1093,V={6}:R=H,S=1094,V={7}:\";$B$1;$B$2;$B$3;$B$4;$B$5;$A32;C$27;$B$8)": 1422,_x000D_
    "=RIK_AC(\"INF04__;INF04@L=Age,E=3,G=0,T=0,P=0,F=[1253],Y=1:@R=A,S=1260,V={0}:R=C,S=1250,V={1}:R=D,S=1005,V={2}:R=E,S=1007,V={3}:R=F,S=1081,V={4}:R=G,S=1253,V={5}:R=G,S=1093,V={6}:R=H,S=1094,V={7}:\";$B$1;$B$2;$B$3;$B$4;$B$5;$A$33;C$27;$B$8)": 1423,_x000D_
    "=RIK_AC(\"INF04__;INF02@E=1,S=1022,G=0,T=0,P=0:@R=B,S=1257,V={0}:R=D,S=1016,V=CONSTANTES:R=E,S=1010,V=MAL_NBJRAB:R=F,S=1092,V={1}:R=E,S=1137,V={2}:R=F,S=1005,V={3}:R=G,S=1007,V={4}:\";$B$1;E$202;$B$2;$B$3;$B$4)": 1424,_x000D_
    "=RIK_AC(\"INF04__;INF04@E=1,S=1,G=0,T=0,P=0:@R=A,S=1260,V={0}:R=C,S=1080,V={1}:R=D,S=1250,V={2}:R=E,S=1005,V={3}:R=F,S=1007,V={4}:R=F,S=1093,V={5}:R=G,S=1094,V={6}:\";$B$1;$A$142;$B$2;$B$3;$B$4;E$141;$B$8)": 1425,_x000D_
    "=RIK_AC(\"INF04__;INF04@E=1,S=1,G=0,T=0,P=0:@R=A,S=1260,V={0}:R=C,S=1092,V={1}:R=D,S=1080,V={2}:R=D,S=1250,V={3}:R=E,S=1005,V={4}:R=F,S=1007,V={5}:\";$B$1;E$131;$A$134;$B$2;$B$3;$B$4)": 1426,_x000D_
    "=RIK_AC(\"INF04__;INF04@E=1,S=1,G=0,T=0,P=0:@R=A,S=1260,V={0}:R=C,S=1092,V={1}:R=D,S=1080,V={2}:R=D,S=1250,V={3}:R=E,S=1005,V={4}:R=F,S=1007,V={5}:\";$B$1;D$131;$A$134;$B$2;$B$3;$B$4)": 1427,_x000D_
    "=RIK_AC(\"INF04__;INF02@E=1,S=1022,G=0,T=0,P=0:@R=B,S=1257,V={0}:R=D,S=1016,V=CONSTANTES:R=E,S=1010,V=MAL_NBJRAB:R=F,S=1092,V={1}:R=E,S=1137,V={2}:R=F,S=1005,V={3}:R=G,S=1007,V={4}:\";$B$1;D$202;$B$2;$B$3;$B$4)": 1428,_x000D_
    "=RIK_AC(\"INF04__;INF04@E=1,S=1,G=0,T=0,P=0:@R=A,S=1260,V={0}:R=C,S=1092,V={1}:R=D,S=1080,V={2}:R=E,S=1251,V={3}:R=F,S=1171,V=20 - temps partiel:R=F,S=1250,V={4}:R=G,S=1005,V={5}:R=H,S=1007,V={6}:\";$B$1;H$64;$A$116;H$63;$B$2;$B$3;$B$4)": 1429,_x000D_
    "=RIK_AC(\"INF04__;INF04@E=1,S=1,G=0,T=0,P=0:@R=A,S=1260,V={0}:R=C,S=1092,V={1}:R=D,S=1080,V={2}:R=E,S=1251,V={3}:R=F,S=1171,V=10 - temps plein:R=F,S=1250,V={4}:R=G,S=1005,V={5}:R=H,S=1007,V={6}:\";$B$1;H$64;$A$113;H$63;$B$2;$B$3;$B$4)": 1430,_x000D_
    "=RIK_AC(\"INF04__;INF04@E=1,S=7,G=0,T=0,P=0:@R=A,S=1260,V={0}:R=B,S=1092,V={1}:R=C,S=1080,V={2}:R=D,S=1251,V={3}:R=E,S=1250,V={4}:R=F,S=1005,V={5}:R=G,S=1007,V={6}:\";$B$1;H$64;$A$112;H$63;$B$2;$B$3;$B$4)": 1431,_x000D_
    "=RIK_AC(\"INF04__;INF04@E=1,S=6,G=0,T=0,P=0:@R=A,S=1260,V={0}:R=B,S=1092,V={1}:R=C,S=1080,V={2}:R=D,S=1251,V={3}:R=E,S=1250,V={4}:R=F,S=1005,V={5}:R=G,S=1007,V={6}:\";$B$1;H$64;$A$111;H$63;$B$2;$B$3;$B$4)": 1432,_x000D_
    "=RIK_AC(\"INF04__;INF04@E=1,S=1,G=0,T=0,P=0:@R=A,S=1260,V={0}:R=C,S=1092,V={1}:R=D,S=1080,V={2}:R=E,S=1251,V={3}:R=E,S=1250,V={4}:R=F,S=1005,V={5}:R=G,S=1007,V={6}:\";$B$1;H$64;$A$110;H$63;$B$2;$B$3;$B$4)": 1433,_x000D_
    "=RIK_AC(\"INF04__;INF04@E=1,S=1,G=0,T=0,P=0:@R=A,S=1260,V={0}:R=C,S=1092,V={1}:R=D,S=1080,V={2}:R=E,S=1251,V={3}:R=F,S=1171,V=20 - temps partiel:R=F,S=1250,V={4}:R=G,S=1005,V={5}:R=H,S=1007,V={6}:\";$B$1;H$64;$A$102;H$63;$B$2;$B$3;$B$4)": 1434,_x000D_
    "=RIK_AC(\"INF04__;INF04@E=1,S=1,G=0,T=0,P=0:@R=A,S=1260,V={0}:R=C,S=1092,V={1}:R=D,S=1080,V={2}:R=E,S=1251,V={3}:R=F,S=1171,V=10 - temps plein:R=F,S=1250,V={4}:R=G,S=1005,V={5}:R=H,S=1007,V={6}:\";$B$1;H$64;$A$99;H$63;$B$2;$B$3;$B$4)": 1435,_x000D_
    "=RIK_AC(\"INF04__;INF04@E=1,S=7,G=0,T=0,P=0:@R=A,S=1260,V={0}:R=B,S=1092,V={1}:R=C,S=1080,V={2}:R=D,S=1251,V={3}:R=E,S=1250,V={4}:R=F,S=1005,V={5}:R=G,S=1007,V={6}:\";$B$1;H$64;$A$98;H$63;$B$2;$B$3;$B$4)": 1436,_x000D_
    "=RIK_AC(\"INF04__;INF04@E=1,S=6,G=0,T=0,P=0:@R=A,S=1260,V={0}:R=B,S=1092,V={1}:R=C,S=1080,V={2}:R=D,S=1251,V={3}:R=E,S=1250,V={4}:R=F,S=1005,V={5}:R=G,S=1007,V={6}:\";$B$1;H$64;$A$97;H$63;$B$2;$B$3;$B$4)": 1437,_x000D_
    "=RIK_AC(\"INF04__;INF04@E=1,S=1,G=0,T=0,P=0:@R=A,S=1260,V={0}:R=C,S=1092,V={1}:R=D,S</t>
  </si>
  <si>
    <t>=1080,V={2}:R=E,S=1251,V={3}:R=E,S=1250,V={4}:R=F,S=1005,V={5}:R=G,S=1007,V={6}:\";$B$1;H$64;$A$96;H$63;$B$2;$B$3;$B$4)": 1438,_x000D_
    "=RIK_AC(\"INF04__;INF04@E=1,S=1,G=0,T=0,P=0:@R=A,S=1260,V={0}:R=C,S=1092,V={1}:R=D,S=1080,V={2}:R=E,S=1251,V={3}:R=F,S=1171,V=20 - temps partiel:R=F,S=1250,V={4}:R=G,S=1005,V={5}:R=H,S=1007,V={6}:\";$B$1;H$64;$A$88;H$63;$B$2;$B$3;$B$4)": 1439,_x000D_
    "=RIK_AC(\"INF04__;INF04@E=1,S=1,G=0,T=0,P=0:@R=A,S=1260,V={0}:R=C,S=1092,V={1}:R=D,S=1080,V={2}:R=E,S=1251,V={3}:R=F,S=1171,V=10 - temps plein:R=F,S=1250,V={4}:R=G,S=1005,V={5}:R=H,S=1007,V={6}:\";$B$1;H$64;$A$85;H$63;$B$2;$B$3;$B$4)": 1440,_x000D_
    "=RIK_AC(\"INF04__;INF04@E=1,S=7,G=0,T=0,P=0:@R=A,S=1260,V={0}:R=B,S=1092,V={1}:R=C,S=1080,V={2}:R=D,S=1251,V={3}:R=E,S=1250,V={4}:R=F,S=1005,V={5}:R=G,S=1007,V={6}:\";$B$1;H$64;$A$84;H$63;$B$2;$B$3;$B$4)": 1441,_x000D_
    "=RIK_AC(\"INF04__;INF04@E=1,S=6,G=0,T=0,P=0:@R=A,S=1260,V={0}:R=B,S=1092,V={1}:R=C,S=1080,V={2}:R=D,S=1251,V={3}:R=E,S=1250,V={4}:R=F,S=1005,V={5}:R=G,S=1007,V={6}:\";$B$1;H$64;$A$83;H$63;$B$2;$B$3;$B$4)": 1442,_x000D_
    "=RIK_AC(\"INF04__;INF04@E=1,S=1,G=0,T=0,P=0:@R=A,S=1260,V={0}:R=C,S=1092,V={1}:R=D,S=1080,V={2}:R=E,S=1251,V={3}:R=E,S=1250,V={4}:R=F,S=1005,V={5}:R=G,S=1007,V={6}:\";$B$1;H$64;$A$82;H$63;$B$2;$B$3;$B$4)": 1443,_x000D_
    "=RIK_AC(\"INF04__;INF04@E=1,S=1,G=0,T=0,P=0:@R=A,S=1260,V={0}:R=C,S=1092,V={1}:R=D,S=1080,V={2}:R=E,S=1251,V={3}:R=F,S=1171,V=20 - temps partiel:R=F,S=1250,V={4}:R=G,S=1005,V={5}:R=H,S=1007,V={6}:\";$B$1;H$64;$A$74;H$63;$B$2;$B$3;$B$4)": 1444,_x000D_
    "=RIK_AC(\"INF04__;INF04@E=1,S=1,G=0,T=0,P=0:@R=A,S=1260,V={0}:R=C,S=1092,V={1}:R=D,S=1080,V={2}:R=E,S=1251,V={3}:R=F,S=1171,V=10 - temps plein:R=F,S=1250,V={4}:R=G,S=1005,V={5}:R=H,S=1007,V={6}:\";$B$1;H$64;$A$71;H$63;$B$2;$B$3;$B$4)": 1445,_x000D_
    "=RIK_AC(\"INF04__;INF04@E=1,S=7,G=0,T=0,P=0:@R=A,S=1260,V={0}:R=B,S=1092,V={1}:R=C,S=1080,V={2}:R=D,S=1251,V={3}:R=E,S=1250,V={4}:R=F,S=1005,V={5}:R=G,S=1007,V={6}:\";$B$1;H$64;$A$70;H$63;$B$2;$B$3;$B$4)": 1446,_x000D_
    "=RIK_AC(\"INF04__;INF04@E=1,S=6,G=0,T=0,P=0:@R=A,S=1260,V={0}:R=B,S=1092,V={1}:R=C,S=1080,V={2}:R=D,S=1251,V={3}:R=E,S=1250,V={4}:R=F,S=1005,V={5}:R=G,S=1007,V={6}:\";$B$1;H$64;$A$69;H$63;$B$2;$B$3;$B$4)": 1447,_x000D_
    "=RIK_AC(\"INF04__;INF04@E=1,S=1,G=0,T=0,P=0:@R=A,S=1260,V={0}:R=C,S=1092,V={1}:R=D,S=1080,V={2}:R=E,S=1251,V={3}:R=E,S=1250,V={4}:R=F,S=1005,V={5}:R=G,S=1007,V={6}:\";$B$1;H$64;$A$68;H$63;$B$2;$B$3;$B$4)": 1448,_x000D_
    "=RIK_AC(\"INF04__;INF04@E=1,S=1,G=0,T=0,P=0:@R=A,S=1260,V={0}:R=C,S=1092,V={1}:R=D,S=1080,V={2}:R=E,S=1251,V={3}:R=F,S=1171,V=20 - temps partiel:R=F,S=1250,V={4}:R=G,S=1005,V={5}:R=H,S=1007,V={6}:\";$B$1;G$64;$A$116;G$63;$B$2;$B$3;$B$4)": 1449,_x000D_
    "=RIK_AC(\"INF04__;INF04@E=1,S=1,G=0,T=0,P=0:@R=A,S=1260,V={0}:R=C,S=1092,V={1}:R=D,S=1080,V={2}:R=E,S=1251,V={3}:R=F,S=1171,V=10 - temps plein:R=F,S=1250,V={4}:R=G,S=1005,V={5}:R=H,S=1007,V={6}:\";$B$1;G$64;$A$113;G$63;$B$2;$B$3;$B$4)": 1450,_x000D_
    "=RIK_AC(\"INF04__;INF04@E=1,S=7,G=0,T=0,P=0:@R=A,S=1260,V={0}:R=B,S=1092,V={1}:R=C,S=1080,V={2}:R=D,S=1251,V={3}:R=E,S=1250,V={4}:R=F,S=1005,V={5}:R=G,S=1007,V={6}:\";$B$1;G$64;$A$112;G$63;$B$2;$B$3;$B$4)": 1451,_x000D_
    "=RIK_AC(\"INF04__;INF04@E=1,S=6,G=0,T=0,P=0:@R=A,S=1260,V={0}:R=B,S=1092,V={1}:R=C,S=1080,V={2}:R=D,S=1251,V={3}:R=E,S=1250,V={4}:R=F,S=1005,V={5}:R=G,S=1007,V={6}:\";$B$1;G$64;$A$111;G$63;$B$2;$B$3;$B$4)": 1452,_x000D_
    "=RIK_AC(\"INF04__;INF04@E=1,S=1,G=0,T=0,P=0:@R=A,S=1260,V={0}:R=C,S=1092,V={1}:R=D,S=1080,V={2}:R=E,S=1251,V={3}:R=E,S=1250,V={4}:R=F,S=1005,V={5}:R=G,S=1007,V={6}:\";$B$1;G$64;$A$110;G$63;$B$2;$B$3;$B$4)": 1453,_x000D_
    "=RIK_AC(\"INF04__;INF04@E=1,S=1,G=0,T=0,P=0:@R=A,S=1260,V={0}:R=C,S=1092,V={1}:R=D,S=1080,V={2}:R=E,S=1251,V={3}:R=F,S=1171,V=20 - temps partiel:R=F,S=1250,V={4}:R=G,S=1005,V={5}:R=H,S=1007,V={6}:\";$B$1;G$64;$A$102;G$63;$B$2;$B$3;$B$4)": 1454,_x000D_
    "=RIK_AC(\"INF04__;INF04@E=1,S=1,G=0,T=0,P=0:@R=A,S=1260,V={0}:R=C,S=1092,V={1}:R=D,S=1080,V={2}:R=E,S=1251,V={3}:R=F,S=1171,V=10 - temps plein:R=F,S=1250,V={4}:R=G,S=1005,V={5}:R=H,S=1007,V={6}:\";$B$1;G$64;$A$99;G$63;$B$2;$B$3;$B$4)": 1455,_x000D_
    "=RIK_AC(\"INF04__;INF04@E=1,S=7,G=0,T=0,P=0:@R=A,S=1260,V={0}:R=B,S=1092,V={1}:R=C,S=1080,V={2}:R=D,S=1251,V={3}:R=E,S=1250,V={4}:R=F,S=1005,V={5}:R=G,S=1007,V={6}:\";$B$1;G$64;$A$98;G$63;$B$2;$B$3;$B$4)": 1456,_x000D_
    "=RIK_AC(\"INF04__;INF04@E=1,S=6,G=0,T=0,P=0:@R=A,S=1260,V={0}:R=B,S=1092,V={1}:R=C,S=1080,V={2}:R=D,S=1251,V={3}:R=E,S=1250,V={4}:R=F,S=1005,V={5}:R=G,S=1007,V={6}:\";$B$1;G$64;$A$97;G$63;$B$2;$B$3;$B$4)": 1457,_x000D_
    "=RIK_AC(\"INF04__;INF04@E=1,S=1,G=0,T=0,P=0:@R=A,S=1260,V={0}:R=C,S=1092,V={1}:R=D,S=1080,V={2}:R=E,S=1251,V={3}:R=E,S=1250,V={4}:R=F,S=1005,V={5}:R=G,S=1007,V={6}:\";$B$1;G$64;$A$96;G$63;$B$2;$B$3;$B$4)": 1458,_x000D_
    "=RIK_AC(\"INF04__;INF04@E=1,S=1,G=0,T=0,P=0:@R=A,S=1260,V={0}:R=C,S=1092,V={1}:R=D,S=1080,V={2}:R=E,S=1251,V={3}:R=F,S=1171,V=20 - temps partiel:R=F,S=1250,V={4}:R=G,S=1005,V={5}:R=H,S=1007,V={6}:\";$B$1;G$64;$A$88;G$63;$B$2;$B$3;$B$4)": 1459,_x000D_
    "=RIK_AC(\"INF04__;INF04@E=1,S=1,G=0,T=0,P=0:@R=A,S=1260,V={0}:R=C,S=1092,V={1}:R=D,S=1080,V={2}:R=E,S=1251,V={3}:R=F,S=1171,V=10 - temps plein:R=F,S=1250,V={4}:R=G,S=1005,V={5}:R=H,S=1007,V={6}:\";$B$1;G$64;$A$85;G$63;$B$2;$B$3;$B$4)": 1460,_x000D_
    "=RIK_AC(\"INF04__;INF04@E=1,S=7,G=0,T=0,P=0:@R=A,S=1260,V={0}:R=B,S=1092,V={1}:R=C,S=1080,V={2}:R=D,S=1251,V={3}:R=E,S=1250,V={4}:R=F,S=1005,V={5}:R=G,S=1007,V={6}:\";$B$1;G$64;$A$84;G$63;$B$2;$B$3;$B$4)": 1461,_x000D_
    "=RIK_AC(\"INF04__;INF04@E=1,S=6,G=0,T=0,P=0:@R=A,S=1260,V={0}:R=B,S=1092,V={1}:R=C,S=1080,V={2}:R=D,S=1251,V={3}:R=E,S=1250,V={4}:R=F,S=1005,V={5}:R=G,S=1007,V={6}:\";$B$1;G$64;$A$83;G$63;$B$2;$B$3;$B$4)": 1462,_x000D_
    "=RIK_AC(\"INF04__;INF04@E=1,S=1,G=0,T=0,P=0:@R=A,S=1260,V={0}:R=C,S=1092,V={1}:R=D,S=1080,V={2}:R=E,S=1251,V={3}:R=E,S=1250,V={4}:R=F,S=1005,V={5}:R=G,S=1007,V={6}:\";$B$1;G$64;$A$82;G$63;$B$2;$B$3;$B$4)": 1463,_x000D_
    "=RIK_AC(\"INF04__;INF04@E=1,S=1,G=0,T=0,P=0:@R=A,S=1260,V={0}:R=C,S=1092,V={1}:R=D,S=1080,V={2}:R=E,S=1251,V={3}:R=F,S=1171,V=20 - temps partiel:R=F,S=1250,V={4}:R=G,S=1005,V={5}:R=H,S=1007,V={6}:\";$B$1;G$64;$A$74;G$63;$B$2;$B$3;$B$4)": 1464,_x000D_
    "=RIK_AC(\"INF04__;INF04@E=1,S=1,G=0,T=0,P=0:@R=A,S=1260,V={0}:R=C,S=1092,V={1}:R=D,S=1080,V={2}:R=E,S=1251,V={3}:R=F,S=1171,V=10 - temps plein:R=F,S=1250,V={4}:R=G,S=1005,V={5}:R=H,S=1007,V={6}:\";$B$1;G$64;$A$71;G$63;$B$2;$B$3;$B$4)": 1465,_x000D_
    "=RIK_AC(\"INF04__;INF04@E=1,S=7,G=0,T=0,P=0:@R=A,S=1260,V={0}:R=B,S=1092,V={1}:R=C,S=1080,V={2}:R=D,S=1251,V={3}:R=E,S=1250,V={4}:R=F,S=1005,V={5}:R=G,S=1007,V={6}:\";$B$1;G$64;$A$70;G$63;$B$2;$B$3;$B$4)": 1466,_x000D_
    "=RIK_AC(\"INF04__;INF04@E=1,S=6,G=0,T=0,P=0:@R=A,S=1260,V={0}:R=B,S=1092,V={1}:R=C,S=1080,V={2}:R=D,S=1251,V={3}:R=E,S=1250,V={4}:R=F,S=1005,V={5}:R=G,S=1007,V={6}:\";$B$1;G$64;$A$69;G$63;$B$2;$B$3;$B$4)": 1467,_x000D_
    "=RIK_AC(\"INF04__;INF04@E=1,S=1,G=0,T=0,P=0:@R=A,S=1260,V={0}:R=C,S=1092,V={1}:R=D,S=1080,V={2}:R=E,S=1251,V={3}:R=E,S=1250,V={4}:R=F,S=1005,V={5}:R=G,S=1007,V={6}:\";$B$1;G$64;$A$68;G$63;$B$2;$B$3;$B$4)": 1468,_x000D_
    "=RIK_AC(\"INF04__;INF04@E=1,S=1,G=0,T=0,P=0:@R=A,S=1260,V={0}:R=B,S=1080,V={1}:R=C,S=1250,V={2}:R=D,S=1005,V={3}:R=E,S=1007,V={4}:R=F,S=1093,V={5}:R=G,S=1094,V={6}:\";$B$1;$A52;$B$2;$B$3;$B$4;E$51;$B$8)": 1469,_x000D_
    "=RIK_AC(\"INF04__;INF04@E=1,S=1,G=0,T=0,P=0:@R=A,S=1260,V={0}:R=B,S=1080,V={1}:R=C,S=1250,V={2}:R=D,S=1005,V={3}:R=E,S=1007,V={4}:R=F,S=1093,V={5}:R=G,S=1094,V={6}:\";$B$1;$A53;$B$2;$B$3;$B$4;E$51;$B$8)": 1470,_x000D_
    "=RIK_AC(\"INF04__;INF04@E=1,S=1,G=0,T=0,P=0:@R=A,S=1260,V={0}:R=B,S=1080,V={1}:R=C,S=1250,V={2}:R=D,S=1005,V={3}:R=E,S=1007,V={4}:R=F,S=1093,V={5}:R=G,S=1094,V={6}:\";$B$1;$A54;$B$2;$B$3;$B$4;E$51;$B$8)": 1471,_x000D_
    "=RIK_AC(\"INF04__;INF04@E=1,S=1,G=0,T=0,P=0:@R=A,S=1260,V={0}:R=B,S=1080,V={1}:R=C,S=1250,V={2}:R=D,S=1005,V={3}:R=E,S=1007,V={4}:R=F,S=1093,V={5}:R=G,S=1094,V={6}:\";$B$1;$A55;$B$2;$B$3;$B$4;E$51;$B$8)": 1472,_x000D_
    "=RIK_AC(\"INF04__;INF04@E=1,S=1,G=0,T=0,P=0:@R=A,S=1260,V={0}:R=B,S=1080,V={1}:R=C,S=1250,V={2}:R=D,S=1005,V={3}:R=E,S=1007,V={4}:R=F,S=1093,V={5}:R=G,S=1094,V={6}:\";$B$1;$A56;$B$2;$B$3;$B$4;E$51;$B$8)": 1473,_x000D_
    "=RIK_AC(\"INF04__;INF04@E=1,S=1,G=0,T=0,P=0:@R=A,S=1260,V={0}:R=C,S=1092,V={1}:R=D,S=1080,V={2}:R=E,S=1251,V={3}:R=F,S=1204,V={4}:R=F,S=1250,V={5}:R=G,S=1005,V={6}:R=H,S=1007,V={7}:\";$B$1;E$64;$A$127;E$63;$A$127;$B$2;$B$3;$B$4)": 1474,_x000D_
    "=RIK_AC(\"INF04__;INF04@E=1,S=1,G=0,T=0,P=0:@R=A,S=1260,V={0}:R=C,S=1092,V={1}:R=D,S=1080,V={2}:R=E,S=1251,V={3}:R=F,S=1171,V=20 - temps partiel:R=F,S=1250,V={4}:R=G,S=1005,V={5}:R=H,S=1007,V={6}:\";$B$1;E$64;$A$116;E$63;$B$2;$B$3;$B$4)": 1475,_x000D_
    "=RIK_AC(\"INF04__;INF04@E=1,S=1,G=0,T=0,P=0:@R=A,S=1260,V={0}:R=C,S=1092,V={1}:R=D,S=1080,V={2}:R=E,S=1251,V={3}:R=F,S=1171,V=10 - temps plein:R=F,S=1250,V={4}:R=G,S=1005,V={5}:R=H,S=1007,V={6}:\";$B$1;E$64;$A$113;E$63;$B$2;$B$3;$B$4)": 1476,_x000D_
    "=RIK_AC(\"INF04__;INF04@E=1,S=7,G=0,T=0,P=0:@R=A,S=1260,V={0}:R=B,S=1092,V={1}:R=C,S=1080,V={2}:R=D,S=1251,V={3}:R=E,S=1250,V={4}:R=F,S=1005,V={5}:R=G,S=1007,V={6}:\";$B$1;E$64;$A$112;E$63;$B$2;$B$3;$B$4)": 1477,_x000D_
    "=RIK_AC(\"INF04__;INF04@E=1,S=6,G=0,T=0,P=0:@R=A,S=1260,V={0}:R=B,S=1092,V={1}:R=C,S=1080,V={2}:R=D,S=1251,V={3}:R=E,S=1250,V={4}:R=F,S=1005,V={5}:R=G,S=1007,V={6}:\";$B$1;E$64;$A$111;E$63;$B$2;$B$3;$B$4)": 1478,_x000D_
    "=RIK_AC(\"INF04__;INF04@E=1,S=1,G=0,T=0,P=0:@R=A,S=1260,V={0}:R=C,S=1092,V={1}:R=D,S=1080,V={2}:R=E,S=1251,V={3}:R=E,S=1250,V={4}:R=F,S=1005,V={5}:R=G,S=1007,V={6}:\";$B$1;E$64;$A$110;E$63;$B$2;$B$3;$B$4)": 1479,_x000D_
    "=RIK_AC(\"INF04__;INF04@E=1,S=1,G=0,T=0,P=0:@R=A,S=1260,V={0}:R=C,S=1092,V={1}:R=D,S=1080,V={2}:R=E,S=1251,V={3}:R=F,S=1171,V=20 - temps partiel:R=F,S=1250,V={4}:R=G,S=1005,V={5}:R=H,S=1007,V={6}:\";$B$1;E$64;$A$102;E$63;$B$2;$B$3;$B$4)": 1480,_x000D_
    "=RIK_AC(\"INF04__;INF04@E=1,S=1,G=0,T=0,P=0:@R=A,S=1260,V={0}:R=C,S=1092,V={1}:R=D,S=1080,V={2}:R=E,S=1251,V={3}:R=F,S=1171,V=10 - temps plein:R=F,S=1250,V={4}:R=G,S=1005,V={5}:R=H,S=1007,V={6}:\";$B$1;E$64;$A$99;E$63;$B$2;$B$3;$B$4)": 1481,_x000D_
    "=RIK_AC(\"INF04__;INF04@E=1,S=7,G=0,T=0,P=0:@R=A,S=1260,V={0}:R=B,S=1092,V={1}:R=C,S=1080,V={2}:R=D,S=1251,V={3}:R=E,S=1250,V={4}:R=F,S=1005,V={5}:R=G,S=1007,V={6}:\";$B$1;E$64;$A$98;E$63;$B$2;$B$3;$B$4)": 1482,_x000D_
    "=RIK_AC(\"INF04__;INF04@E=1,S=6,G=0,T=0,P=0:@R=A,S=1260,V={0}:R=B,S=1092,V={1}:R=C,S=1080,V={2}:R=D,S=1251,V={3}:R=E,S=1250,V={4}:R=F,S=1005,V={5}:R=G,S=1007,V={6}:\";$B$1;E$64;$A$97;E$63;$B$2;$B$3;$B$4)": 1483,_x000D_
    "=RIK_AC(\"INF04__;INF04@E=1,S=1,G=0,T=0,P=0:@R=A,S=1260,V={0}:R=C,S=1092,V={1}:R=D,S=1080,V={2}:R=E,S=1251,V={3}:R=E,S=1250,V={4}:R=F,S=1005,V={5}:R=G,S=1007,V={6}:\";$B$1;E$64;$A$96;E$63;$B$2;$B$3;$B$4)": 1484,_x000D_
    "=RIK_AC(\"INF04__;INF04@E=1,S=1,G=0,T=0,P=0:@R=A,S=1260,V={0}:R=C,S=1092,V={1}:R=D,S=1080,V={2}:R=E,S=1251,V={3}:R=F,S=1171,V=20 - temps partiel:R=F,S=1250,V={4}:R=G,S=1005,V={5}:R=H,S=1007,V={6}:\";$B$1;E$64;$A$88;E$63;$B$2;$B$3;$B$4)": 1485,_x000D_
    "=RIK_AC(\"INF04__;INF04@E=1,S=1,G=0,T=0,P=0:@R=A,S=1260,V={0}:R=C,S=1092,V={1}:R=D,S=1080,V={2}:R=E,S=1251,V={3}:R=F,S=1171,V=10 - temps plein:R=F,S=1250,V={4}:R=G,S=1005,V={5}:R=H,S=1007,V={6}:\";$B$1;E$64;$A$85;E$63;$B$2;$B$3;$B$4)": 1486,_x000D_
    "=RIK_AC(\"INF04__;INF04@E=1,S=7,G=0,T=0,P=0:@R=A,S=1260,V={0}:R=B,S=1092,V={1}:R=C,S=1080,V={2}:R=D,S=1251,V={3}:R=E,S=1250,V={4}:R=F,S=1005,V={5}:R=G,S=1007,V={6}:\";$B$1;E$64;$A$84;E$63;$B$2;$B$3;$B$4)": 1487,_x000D_
    "=RIK_AC(\"INF04__;INF04@E=1,S=6,G=0,T=0,P=0:@R=A,S=1260,V={0}:R=B,S=1092,V={1}:R=C,S=1080,V={2}:R=D,S=1251,V={3}:R=E,S=1250,V={4}:R=F,S=1005,V={5}:R=G,S=1007,V={6}:\";$B$1;E$64;$A$83;E$63;$B$2;$B$3;$B$4)": 1488,_x000D_
    "=RIK_AC(\"INF04__;INF04@E=1,S=1,G=0,T=0,P=0:@R=A,S=1260,V={0}:R=C,S=1092,V={1}:R=D,S=1080,V={2}:R=E,S=1251,V={3}:R=E,S=1250,V={4}:R=F,S=1005,V={5}:R=G,S=1007,V={6}:\";$B$1;E$64;$A$82;E$63;$B$2;$B$3;$B$4)": 1489,_x000D_
    "=RIK_AC(\"INF04__;INF04@E=1,S=1,G=0,T=0,P=0:@R=A,S=1260,V={0}:R=C,S=1092,V={1}:R=D,S=1080,V={2}:R=E,S=1251,V={3}:R=F,S=1171,V=20 - temps partiel:R=F,S=1250,V={4}:R=G,S=1005,V={5}:R=H,S=1007,V={6}:\";$B$1;E$64;$A$74;E$63;$B$2;$B$3;$B$4)": 1490,_x000D_
    "=RIK_AC(\"INF04__;INF04@E=1,S=1,G=0,T=0,P=0:@R=A,S=1260,V={0}:R=C,S=1092,V={1}:R=D,S=1080,V={2}:R=E,S=1251,V={3}:R=F,S=1171,V=10 - temps plein:R=F,S=1250,V={4}:R=G,S=1005,V={5}:R=H,S=1007,V={6}:\";$B$1;E$64;$A$71;E$63;$B$2;$B$3;$B$4)": 1491,_x000D_
    "=RIK_AC(\"INF04__;INF04@E=1,S=7,G=0,T=0,P=0:@R=A,S=1260,V={0}:R=B,S=1092,V={1}:R=C,S=1080,V={2}:R=D,S=1251,V={3}:R=E,S=1250,V={4}:R=F,S=1005,V={5}:R=G,S=1007,V={6}:\";$B$1;E$64;$A$70;E$63;$B$2;$B$3;$B$4)": 1492,_x000D_
    "=RIK_AC(\"INF04__;INF04@E=1,S=6,G=0,T=0,P=0:@R=A,S=1260,V={0}:R=B,S=1092,V={1}:R=C,S=1080,V={2}:R=D,S=1251,V={3}:R=E,S=1250,V={4}:R=F,S=1005,V={5}:R=G,S=1007,V={6}:\";$B$1;E$64;$A$69;E$63;$B$2;$B$3;$B$4)": 1493,_x000D_
    "=RIK_AC(\"INF04__;INF04@E=1,S=1,G=0,T=0,P=0:@R=A,S=1260,V={0}:R=C,S=1092,V={1}:R=D,S=1080,V={2}:R=E,S=1251,V={3}:R=E,S=1250,V={4}:R=F,S=1005,V={5}:R=G,S=1007,V={6}:\";$B$1;E$64;$A$68;E$63;$B$2;$B$3;$B$4)": 1494,_x000D_
    "=RIK_AC(\"INF04__;INF04@E=1,S=1,G=0,T=0,P=0:@R=A,S=1260,V={0}:R=C,S=1092,V={1}:R=D,S=1080,V={2}:R=E,S=1251,V={3}:R=F,S=1171,V=20 - temps partiel:R=F,S=1250,V={4}:R=G,S=1005,V={5}:R=H,S=1007,V={6}:\";$B$1;C$64;$A$116;C$63;$B$2;$B$3;$B$4)": 1495,_x000D_
    "=RIK_AC(\"INF04__;INF04@E=1,S=1,G=0,T=0,P=0:@R=A,S=1260,V={0}:R=C,S=1092,V={1}:R=D,S=1080,V={2}:R=E,S=1251,V={3}:R=F,S=1171,V=10 - temps plein:R=F,S=1250,V={4}:R=G,S=1005,V={5}:R=H,S=1007,V={6}:\";$B$1;C$64;$A$113;C$63;$B$2;$B$3;$B$4)": 1496,_x000D_
    "=RIK_AC(\"INF04__;INF04@E=1,S=7,G=0,T=0,P=0:@R=A,S=1260,V={0}:R=B,S=1092,V={1}:R=C,S=1080,V={2}:R=D,S=1251,V={3}:R=E,S=1250,V={4}:R=F,S=1005,V={5}:R=G,S=1007,V={6}:\";$B$1;C$64;$A$112;C$63;$B$2;$B$3;$B$4)": 1497,_x000D_
    "=RIK_AC(\"INF04__;INF04@E=1,S=6,G=0,T=0,P=0:@R=A,S=1260,V={0}:R=B,S=1092,V={1}:R=C,S=1080,V={2}:R=D,S=1251,V={3}:R=E,S=1250,V={4}:R=F,S=1005,V={5}:R=G,S=1007,V={6}:\";$B$1;C$64;$A$111;C$63;$B$2;$B$3;$B$4)": 1498,_x000D_
    "=RIK_AC(\"INF04__;INF04@E=1,S=1,G=0,T=0,P=0:@R=A,S=1260,V={0}:R=B,S=1092,V={1}:R=C,S=1080,V={2}:R=D,S=1251,V={3}:R=E,S=1250,V={4}:R=F,S=1005,V={5}:R=G,S=1007,V={6}:\";$B$1;C$64;$A$110;C$63;$B$2;$B$3;$B$4)": 1499,_x000D_
    "=RIK_AC(\"INF04__;INF04@E=1,S=1,G=0,T=0,P=0:@R=A,S=1260,V={0}:R=C,S=1092,V={1}:R=D,S=1080,V={2}:R=E,S=1251,V={3}:R=F,S=1171,V=20 - temps partiel:R=F,S=1250,V={4}:R=G,S=1005,V={5}:R=H,S=1007,V={6}:\";$B$1;C$64;$A$102;C$63;$B$2;$B$3;$B$4)": 1500,_x000D_
    "=RIK_AC(\"INF04__;INF04@E=1,S=1,G=0,T=0,P=0:@R=A,S=1260,V={0}:R=C,S=1092,V={1}:R=D,S=1080,V={2}:R=E,S=1251,V={3}:R=F,S=1171,V=10 - temps plein:R=F,S=1250,V={4}:R=G,S=1005,V={5}:R=H,S=1007,V={6}:\";$B$1;C$64;$A$99;C$63;$B$2;$B$3;$B$4)": 1501,_x000D_
    "=RIK_AC(\"INF04__;INF04@E=1,S=7,G=0,T=0,P=0:@R=A,S=1260,V={0}:R=B,S=1092,V={1}:R=C,S=1080,V={2}:R=D,S=1251,V={3}:R=E,S=1250,V={4}:R=F,S=1005,V={5}:R=G,S=1007,V={6}:\";$B$1;C$64;$A$98;C$63;$B$2;$B$3;$B$4)": 1502,_x000D_
    "=RIK_AC(\"INF04__;INF04@E=1,S=6,G=0,T=0,P=0:@R=A,S=1260,V={0}:R=B,S=1092,V={1}:R=C,S=1080,V={2}:R=D,S=1251,V={3}:R=E,S=1250,V={4}:R=F,S=1005,V={5}:R=G,S=1007,V={6}:\";$B$1;C$64;$A$97;C$63;$B$2;$B$3;$B$4)": 1503,_x000D_
    "=RIK_AC(\"INF04__;INF04@E=1,S=1,G=0,T=0,P=0:@R=A,S=1260,V={0}:R=B,S=1092,V={1}:R=C,S=1080,V={2}:R=D,S=1251,V={3}:R=E,S=1250,V={4}:R=F,S=1005,V={5}:R=G,S=1007,V={6}:\";$B$1;C$64;$A$96;C$63;$B$2;$B$3;$B$4)": 1504,_x000D_
    "=RIK_AC(\"INF04__;INF04@E=1,S=1,G=0,T=0,P=0:@R=A,S=1260,V={0}:R=C,S=1092,V={1}:R=D,S=1080,V={2}:R=E,S=1251,V={3}:R=F,S=1171,V=20 - temps partiel:R=F,S=1250,V={4}:R=G,S=1005,V={5}:R=H,S=1007,V={6}:\";$B$1;C$64;$A$88;C$63;$B$2;$B$3;$B$4)": 1505,_x000D_
    "=RIK_AC(\"INF04__;INF04@E=1,S=1,G=0,T=0,P=0:@R=A,S=1260,V={0}:R=C,S=1092,V={1}:R=D,S=1080,V={2}:R=E,S=1251,V={3}:R=F,S=1171,V=10 - temps plein:R=F,S=1250,V={4}:R=G,S=1005,V={5}:R=H,S=1007,V={6}:\";$B$1;C$64;$A$85;C$63;$B$2;$B$3;$B$4)": 1506,_x000D_
    "=RIK_AC(\"INF04__;INF04@E=1,S=7,G=0,T=0,P=0:@R=A,S=1260,V={0}:R=B,S=1092,V={1}:R=C,S=1080,V={2}:R=D,S=1251,V={3}:R=E,S=1250,V={4}:R=F,S=1005,V={5}:R=G,S=1007,V={6}:\";$B$1;C$64;$A$84;C$63;$B$2;$B$3;$B$4)": 1507,_x000D_
    "=RIK_AC(\"INF04__;INF04@E=1,S=6,G=0,T=0,P=0:@R=A,S=1260,V={0}:R=B,S=1092,V={1}:R=C,S=1080,V={2}:R=D,S=1251,V={3}:R=E,S=1250,V={4}:R=F,S=1005,V={5}:R=G,S=1007,V={6}:\";$B$1;C$64;$A$83;C$63;$B$2;$B$3;$B$4)": 1508,_x000D_
    "=RIK_AC(\"INF04__;INF04@E=1,S=1,G=0,T=0,P=0:@R=A,S=1260,V={0}:R=B,S=1092,V={1}:R=C,S=1080,V={2}:R=D,S=1251,V={3}:R=E,S=1250,V={4}:R=F,S=1005,V={5}:R=G,S=1007,V={6}:\";$B$1;C$64;$A$82;C$63;$B$2;$B$3;$B$4)": 1509,_x000D_
    "=RIK_AC(\"INF04__;INF04@E=1,S=1,G=0,T=0,P=0:@R=A,S=1260,V={0}:R=C,S=1092,V={1}:R=D,S=1080,V={2}:R=E,S=1251,V={3}:R=F,S=1171,V=20 - temps partiel:R=F,S=1250,V={4}:R=G,S=1005,V={5}:R=H,S=1007,V={6}:\";$B$1;C$64;$A$74;C$63;$B$2;$B$3;$B$4)": 1510,_x000D_
    "=RIK_AC(\"INF04__;INF04@E=1,S=1,G=0,T=0,P=0:@R=A,S=1260,V={0}:R=C,S=1092,V={1}:R=D,S=1080,V={2}:R=E,S=1251,V={3}:R=F,S=1171,V=10 - temps plein:R=F,S=1250,V={4}:R=G,S=1005,V={5}:R=H,S=1007,V={6}:\";$B$1;C$64;$A$71;C$63;$B$2;$B$3;$B$4)": 1511,_x000D_
    "=RIK_AC(\"INF04__;INF04@E=1,S=7,G=0,T=0,P=0:@R=A,S=1260,V={0}:R=B,S=1092,V={1}:R=C,S=1080,V={2}:R=D,S=1251,V={3}:R=E,S=1250,V={4}:R=F,S=1005,V={5}:R=G,S=1007,V={6}:\";$B$1;C$64;$A$70;C$63;$B$2;$B$3;$B$4)": 1512,_x000D_
    "=RIK_AC(\"INF04__;INF04@E=1,S=6,G=0,T=0,P=0:@R=A,S=1260,V={0}:R=B,S=1092,V={1}:R=C,S=1080,V={2}:R=D,S=1251,V={3}:R=E,S=1250,V={4}:R=F,S=1005,V={5}:R=G,S=1007,V={6}:\";$B$1;C$64;$A$69;C$63;$B$2;$B$3;$B$4)": 1513,_x000D_
    "=RIK_AC(\"INF04__;INF04@E=1,S=1,G=0,T=0,P=0:@R=A,S=1260,V={0}:R=B,S=1092,V={1}:R=C,S=1080,V={2}:R=D,S=1251,V={3}:R=E,S=1250,V={4}:R=F,S=1005,V={5}:R=G,S=1007,V={6}:\";$B$1;C$64;$A$68;C$63;$B$2;$B$3;$B$4)": 1514,_x000D_
    "=RIK_AC(\"INF04__;INF04@E=1,S=1,G=0,T=0,P=0:@R=A,S=1260,V={0}:R=C,S=1092,V={1}:R=D,S=1080,V={2}:R=E,S=1251,V={3}:R=F,S=1204,V={4}:R=F,S=1250,V={5}:R=G,S=1005,V={6}:R=H,S=1007,V={7}:\";$B$1;D$64;$A$127;D$63;$A$127;$B$2;$B$3;$B$4)": 1515,_x000D_
    "=RIK_AC(\"INF04__;INF04@E=1,S=1,G=0,T=0,P=0:@R=A,S=1260,V={0}:R=C,S=1092,V={1}:R=D,S=1080,V={2}:R=E,S=1251,V={3}:R=F,S=1171,V=20 - temps partiel:R=F,S=1250,V={4}:R=G,S=1005,V={5}:R=H,S=1007,V={6}:\";$B$1;D$64;$A$116;D$63;$B$2;$B$3;$B$4)": 1516,_x000D_
    "=RIK_AC(\"INF04__;INF04@E=1,S=1,G=0,T=0,P=0:@R=A,S=1260,V={0}:R=C,S=1092,V={1}:R=D,S=1080,V={2}:R=E,S=1251,V={3}:R=F,S=1171,V=10 - temps plein:R=F,S=1250,V={4}:R=G,S=1005,V={5}:R=H,S=1007,V={6}:\";$B$1;D$64;$A$113;D$63;$B$2;$B$3;$B$4)": 1517,_x000D_
    "=RIK_AC(\"INF04__;INF04@E=1,S=7,G=0,T=0,P=0:@R=A,S=1260,V={0}:R=B,S=1092,V={1}:R=C,S=1080,V={2}:R=D,S=1251,V={3}:R=E,S=1250,V={4}:R=F,S=1005,V={5}:R=G,S=1007,V={6}:\";$B$1;D$64;$A$112;D$63;$B$2;$B$3;$B$4)": 1518,_x000D_
    "=RIK_AC(\"INF04__;INF04@E=1,S=6,G=0,T=0,P=0:@R=A,S=1260,V={0}:R=B,S=1092,V={1}:R=C,S=1080,V={2}:R=D,S=1251,V={3}:R=E,S=1250,V={4}:R=F,S=1005,V={5}:R=G,S=1007,V={6}:\";$B$1;D$64;$A$111;D$63;$B$2;$B$3;$B$4)": 1519,_x000D_
    "=RIK_AC(\"INF04__;INF04@E=1,S=1,G=0,T=0,P=0:@R=A,S=1260,V={0}:R=C,S=1092,V={1}:R=D,S=1080,V={2}:R=E,S=1251,V={3}:R=E,S=1250,V={4}:R=F,S=1005,V={5}:R=G,S=1007,V={6}:\";$B$1;D$64;$A$110;D$63;$B$2;$B$3;$B$4)": 1520,_x000D_
    "=RIK_AC(\"INF04__;INF04@E=1,S=1,G=0,T=0,P=0:@R=A,S=1260,V={0}:R=C,S=1092,V={1}:R=D,S=1080,V={2}:R=E,S=1251,V={3}:R=F,S=1171,V=20 - temps partiel:R=F,S=1250,V={4}:R=G,S=1005,V={5}:R=H,S=1007,V={6}:\";$B$1;D$64;$A$102;D$63;$B$2;$B$3;$B$4)": 1521,_x000D_
    "=RIK_AC(\"INF04__;INF04@E=1,S=1,G=0,T=0,P=0:@R=A,S=1260,V={0}:R=C,S=1092,V={1}:R=D,S=1080,V={2}:R=E,S=1251,V={3}:R=F,S=1171,V=10 - temps plein:R=F,S=1250,V={4}:R=G,S=1005,V={5}:R=H,S=1007,V={6}:\";$B$1;D$64;$A$99;D$63;$B$2;$B$3;$B$4)": 1522,_x000D_
    "=RIK_AC(\"INF04__;INF04@E=1,S=7,G=0,T=0,P=0:@R=A,S=1260,V={0}:R=B,S=1092,V={1}:R=C,S=1080,V={2}:R=D,S=1251,V={3}:R=E,S=1250,V={4}:R=F,S=1005,V={5}:R=G,S=1007,V={6}:\";$B$1;D$64;$A$98;D$63;$B$2;$B$3;$B$4)": 1523,_x000D_
    "=RIK_AC(\"INF04__;INF04@E=1,S=6,G=0,T=0,P=0:@R=A,S=1260,V={0}:R=B,S=1092,V={1}:R=C,S=1080,V={2}:R=D,S=1251,V={3}:R=E,S=1250,V={4}:R=F,S=1005,V={5}:R=G,S=1007,V={6}:\";$B$1;D$64;$A$97;D$63;$B$2;$B$3;$B$4)": 1524,_x000D_
    "=RIK_AC(\"INF04__;INF04@E=1,S=1,G=0,T=0,P=0:@R=A,S=1260,V={0}:R=C,S=1092,V={1}:R=D,S=1080,V={2}:R=E,S=1251,V={3}:R=E,S=1250,V={4}:R=F,S=1005,V={5}:R=G,S=1007,V={6}:\";$B$1;D$64;$A$96;D$63;$B$2;$B$3;$B$4)": 1525,_x000D_
    "=RIK_AC(\"INF04__;INF04@E=1,S=1,G=0,T=0,P=0:@R=A,S=1260,V={0}:R=C,S=1092,V={1}:R=D,S=1080,V={2}:R=E,S=1251,V={3}:R=F,S=1171,V=20 - temps partiel:R=F,S=1250,V={4}:R=G,S=1005,V={5}:R=H,S=1007,V={6}:\";$B$1;D$64;$A$88;D$63;$B$2;$B$3;$B$4)": 1526,_x000D_
    "=RIK_AC(\"INF04__;INF04@E=1,S=1,G=0,T=0,P=0:@R=A,S=1260,V={0}:R=C,S=1092,V={1}:R=D,S=1080,V={2}:R=E,S=1251,V={3}:R=F,S=1171,V=10 - temps plein:R=F,S=1250,V={4}:R=G,S=1005,V={5}:R=H,S=1007,V={6}:\";$B$1;D$64;$A$85;D$63;$B$2;$B$3;$B$4)": 1527,_x000D_
    "=RIK_AC(\"INF04__;INF04@E=1,S=7,G=0,T=0,P=0:@R=A,S=1260,V={0}:R=B,S=1092,V={1}:R=C,S=1080,V={2}:R=D,S=1251,V={3}:R=E,S=1250,V={4}:R=F,S=1005,V={5}:R=G,S=1007,V={6}:\";$B$1;D$64;$A$84;D$63;$B$2;$B$3;$B$4)": 1528,_x000D_
    "=RIK_AC(\"INF04__;INF04@E=1,S=6,G=0,T=0,P=0:@R=A,S=1260,V={0}:R=B,S=1092,V={1}:R=C,S=1080,V={2}:R=D,S=1251,V={3}:R=E,S=1250,V={4}:R=F,S=1005,V={5}:R=G,S=1007,V={6}:\";$B$1;D$64;$A$83;D$63;$B$2;$B$3;$B$4)": 1529,_x000D_
    "=RIK_AC(\"INF04__;INF04@E=1,S=1,G=0,T=0,P=0:@R=A,S=1260,V={0}:R=C,S=1092,V={1}:R=D,S=1080,V={2}:R=E,S=1251,V={3}:R=E,S=1250,V={4}:R=F,S=1005,V={5}:R=G,S=1007,V={6}:\";$B$1;D$64;$A$82;D$63;$B$2;$B$3;$B$4)": 1530,_x000D_
    "=RIK_AC(\"INF04__;INF04@E=1,S=1,G=0,T=0,P=0:@R=A,S=1260,V={0}:R=C,S=1092,V={1}:R=D,S=1080,V={2}:R=E,S=1251,V={3}:R=F,S=1171,V=20 - temps partiel:R=F,S=1250,V={4}:R=G,S=1005,V={5}:R=H,S=1007,V={6}:\";$B$1;D$64;$A$74;D$63;$B$2;$B$3;$B$4)": 1531,_x000D_
    "=RIK_AC(\"INF04__;INF04@E=1,S=1,G=0,T=0,P=0:@R=A,S=1260,V={0}:R=C,S=1092,V={1}:R=D,S=1080,V={2}:R=E,S=1251,V={3}:R=F,S=1171,V=10 - temps plein:R=F,S=1250,V={4}:R=G,S=1005,V={5}:R=H,S=1007,V={6}:\";$B$1;D$64;$A$71;D$63;$B$2;$B$3;$B$4)": 1532,_x000D_
    "=RIK_AC(\"INF04__;INF04@E=1,S=7,G=0,T=0,P=0:@R=A,S=1260,V={0}:R=B,S=1092,V={1}:R=C,S=1080,V={2}:R=D,S=1251,V={3}:R=E,S=1250,V={4}:R=F,S=1005,V={5}:R=G,S=1007,V={6}:\";$B$1;D$64;$A$70;D$63;$B$2;$B$3;$B$4)": 1533,_x000D_
    "=RIK_AC(\"INF04__;INF04@E=1,S=6,G=0,T=0,P=0:@R=A,S=1260,V={0}:R=B,S=1092,V={1}:R=C,S=1080,V={2}:R=D,S=1251,V={3}:R=E,S=1250,V={4}:R=F,S=1005,V={5}:R=G,S=1007,V={6}:\";$B$1;D$64;$A$69;D$63;$B$2;$B$3;$B$4)": 1534,_x000D_
    "=RIK_AC(\"INF04__;INF04@E=1,S=1,G=0,T=0,P=0:@R=A,S=1260,V={0}:R=C,S=1092,V={1}:R=D,S=1080,V={2}:R=E,S=1251,V={3}:R=E,S=1250,V={4}:R=F,S=1005,V={5}:R=G,S=1007,V={6}:\";$B$1;D$64;$A$68;D$63;$B$2;$B$3;$B$4)": 1535,_x000D_
    "=RIK_AC(\"INF04__;INF04@E=1,S=1,G=0,T=0,P=0:@R=A,S=1260,V={0}:R=C,S=1092,V={1}:R=D,S=1080,V={2}:R=D,S=1250,V={3}:R=E,S=1005,V={4}:R=F,S=1007,V={5}:\";$B$1;C$131;$A$134;$B$2;$B$3;$B$4)": 1536,_x000D_
    "=RIK_AC(\"INF04__;INF04@E=1,S=1,G=0,T=0,P=0:@R=A,S=1260,V={0}:R=C,S=1092,V={1}:R=D,S=1080,V={2}:R=E,S=1251,V={3}:R=F,S=1171,V=20 - temps partiel:R=F,S=1250,V={4}:R=G,S=1005,V={5}:R=H,S=1007,V={6}:\";$B$1;F$64;$A$116;F$63;$B$2;$B$3;$B$4)": 1537,_x000D_
    "=RIK_AC(\"INF04__;INF04@E=1,S=1,G=0,T=0,P=0:@R=A,S=1260,V={0}:R=C,S=1092,V={1}:R=D,S=1080,V={2}:R=E,S=1251,V={3}:R=F,S=1171,V=10 - temps plein:R=F,S=1250,V={4}:R=G,S=1005,V={5}:R=H,S=1007,V={6}:\";$B$1;F$64;$A$113;F$63;$B$2;$B$3;$B$4)": 1538,_x000D_
    "=RIK_AC(\"INF04__;INF04@E=1,S=7,G=0,T=0,P=0:@R=A,S=1260,V={0}:R=B,S=1092,V={1}:R=C,S=1080,V={2}:R=D,S=1251,V={3}:R=E,S=1250,V={4}:R=F,S=1005,V={5}:R=G,S=1007,V={6}:\";$B$1;F$64;$A$112;F$63;$B$2;$B$3;$B$4)": 1539,_x000D_
    "=RIK_AC(\"INF04__;INF04@E=1,S=6,G=0,T=0,P=0:@R=A,S=1260,V={0}:R=B,S=1092,V={1}:R=C,S=1080,V={2}:R=D,S=1251,V={3}:R=E,S=1250,V={4}:R=F,S=1005,V={5}:R=G,S=1007,V={6}:\";$B$1;F$64;$A$111;F$63;$B$2;$B$3;$B$4)": 1540,_x000D_
    "=RIK_AC(\"INF04__;INF04@E=1,S=1,G=0,T=0,P=0:@R=A,S=1260,V={0}:R=C,S=1092,V={1}:R=D,S=1080,V={2}:R=E,S=1251,V={3}:R=E,S=1250,V={4}:R=F,S=1005,V={5}:R=G,S=1007,V={6}:\";$B$1;F$64;$A$110;F$63;$B$2;$B$3;$B$4)": 1541,_x000D_
    "=RIK_AC(\"INF04__;INF04@E=1,S=1,G=0,T=0,P=0:@R=A,S=1260,V={0}:R=C,S=1092,V={1}:R=D,S=1080,V={2}:R=E,S=1251,V={3}:R=F,S=1171,V=20 - temps partiel:R=F,S=1250,V={4}:R=G,S=1005,V={5}:R=H,S=1007,V={6}:\";$B$1;F$64;$A$102;F$63;$B$2;$B$3;$B$4)": 1542,_x000D_
    "=RIK_AC(\"INF04__;INF04@E=1,S=1,G=0,T=0,P=0:@R=A,S=1260,V={0}:R=C,S=1092,V={1}:R=D,S=1080,V={2}:R=E,S=1251,V={3}:R=F,S=1171,V=10 - temps plein:R=F,S=1250,V={4}:R=G,S=1005,V={5}:R=H,S=1007,V={6}:\";$B$1;F$64;$A$99;F$63;$B$2;$B$3;$B$4)": 1543,_x000D_
    "=RIK_AC(\"INF04__;INF04@E=1,S=7,G=0,T=0,P=0:@R=A,S=1260,V={0}:R=B,S=1092,V={1}:R=C,S=1080,V={2}:R=D,S=1251,V={3}:R=E,S=1250,V={4}:R=F,S=1005,V={5}:R=G,S=1007,V={6}:\";$B$1;F$64;$A$98;F$63;$B$2;$B$3;$B$4)": 1544,_x000D_
    "=RIK_AC(\"INF04__;INF04@E=1,S=6,G=0,T=0,P=0:@R=A,S=1260,V={0}:R=B,S=1092,V={1}:R=C,S=1080,V={2}:R=D,S=1251,V={3}:R=E,S=1250,V={4}:R=F,S=1005,V={5}:R=G,S=1007,V={6}:\";$B$1;F$64;$A$97;F$63;$B$2;$B$3;$B$4)": 1545,_x000D_
    "=RIK_AC(\"INF04__;INF04@E=1,S=1,G=0,T=0,P=0:@R=A,S=1260,V={0}:R=C,S=1092,V={1}:R=D,S=1080,V={2}:R=E,S=1251,V={3}:R=E,S=1250,V={4}:R=F,S=1005,V={5}:R=G,S=1007,V={6}:\";$B$1;F$64;$A$96;F$63;$B$2;$B$3;$B$4)": 1546,_x000D_
    "=RIK_AC(\"INF04__;INF04@E=1,S=1,G=0,T=0,P=0:@R=A,S=1260,V={0}:R=C,S=1092,V={1}:R=D,S=1080,V={2}:R=E,S=1251,V={3}:R=F,S=1171,V=20 - temps partiel:R=F,S=1250,V={4}:R=G,S=1005,V={5}:R=H,S=1007,V={6}:\";$B$1;F$64;$A$88;F$63;$B$2;$B$3;$B$4)": 1547,_x000D_
    "=RIK_AC(\"INF04__;INF04@E=1,S=1,G=0,T=0,P=0:@R=A,S=1260,V={0}:R=C,S=1092,V={1}:R=D,S=1080,V={2}:R=E,S=1251,V={3}:R=F,S=1171,V=10 - temps plein:R=F,S=1250,V={4}:R=G,S=1005,V={5}:R=H,S=1007,V={6}:\";$B$1;F$64;$A$85;F$63;$B$2;$B$3;$B$4)": 1548,_x000D_
    "=RIK_AC(\"INF04__;INF04@E=1,S=7,G=0,T=0,P=0:@R=A,S=1260,V={0}:R=B,S=1092,V={1}:R=C,S=1080,V={2}:R=D,S=1251,V={3}:R=E,S=1250,V={4}:R=F,S=1005,V={5}:R=G,S=1007,V={6}:\";$B$1;F$64;$A$84;F$63;$B$2;$B$3;$B$4)": 1549,_x000D_
    "=RIK_AC(\"INF04__;INF04@E=1,S=6,G=0,T=0,P=0:@R=A,S=1260,V={0}:R=B,S=1092,V={1}:R=C,S=1080,V={2}:R=D,S=1251,V={3}:R=E,S=1250,V={4}:R=F,S=1005,V={5}:R=G,S=1007,V={6}:\";$B$1;F$64;$A$83;F$63;$B$2;$B$3;$B$4)": 1550,_x000D_
    "=RIK_AC(\"INF04__;INF04@E=1,S=1,G=0,T=0,P=0:@R=A,S=1260,V={0}:R=C,S=1092,V={1}:R=D,S=1080,V={2}:R=E,S=1251,V={3}:R=E,S=1250,V={4}:R=F,S=1005,V={5}:R=G,S=1007,V={6}:\";$B$1;F$64;$A$82;F$63;$B$2;$B$3;$B$4)": 1551,_x000D_
    "=RIK_AC(\"INF04__;INF04@E=1,S=1,G=0,T=0,P=0:@R=A,S=1260,V={0}:R=C,S=1092,V={1}:R=D,S=1080,V={2}:R=E,S=1251,V={3}:R=F,S=1171,V=20 - temps partiel:R=F,S=1250,V={4}:R=G,S=1005,V={5}:R=H,S=1007,V={6}:\";$B$1;F$64;$A$74;F$63;$B$2;$B$3;$B$4)": 1552,_x000D_
    "=RIK_AC(\"INF04__;INF04@E=1,S=1,G=0,T=0,P=0:@R=A,S=1260,V={0}:R=C,S=1092,V={1}:R=D,S=1080,V={2}:R=E,S=1251,V={3}:R=F,S=1171,V=10 - temps plein:R=F,S=1250,V={4}:R=G,S=1005,V={5}:R=H,S=1007,V={6}:\";$B$1;F$64;$A$71;F$63;$B$2;$B$3;$B$4)": 1553,_x000D_
    "=RIK_AC(\"INF04__;INF04@E=1,S=7,G=0,T=0,P=0:@R=A,S=1260,V={0}:R=B,S=1092,V={1}:R=C,S=1080,V={2}:R=D,S=1251,V={3}:R=E,S=1250,V={4}:R=F,S=1005,V={5}:R=G,S=1007,V={6}:\";$B$1;F$64;$A$70;F$63;$B$2;$B$3;$B$4)": 1554,_x000D_
    "=RIK_AC(\"INF04__;INF04@E=1,S=6,G=0,T=0,P=0:@R=A,S=1260,V={0}:R=B,S=1092,V={1}:R=C,S=1080,V={2}:R=D,S=1251,V={3}:R=E,S=1250,V={4}:R=F,S=1005,V={5}:R=G,S=1007,V={6}:\";$B$1;F$64;$A$69;F$63;$B$2;$B$3;$B$4)": 1555,_x000D_
    "=RIK_AC(\"INF04__;INF04@E=1,S=1,G=0,T=0,P=0:@R=A,S=1260,V={0}:R=C,S=1092,V={1}:R=D,S=1080,V={2}:R=E,S=1251,V={3}:R=E,S=1250,V={4}:R=F,S=1005,V={5}:R=G,S=1007,V={6}:\";$B$1;F$64;$A$68;F$63;$B$2;$B$3;$B$4)": 1556,_x000D_
    "=RIK_AC(\"INF04__;INF02@E=1,S=1022,G=0,T=0,P=0:@R=A,S=1257,V={0}:R=C,S=1016,V=CONSTANTES:R=D,S=1010,V=TOTALHS,TOTALHC:R=E,S=1092,V={1}:R=F,S=1044,V={2}:R=G,S=1080,V={3}:R=H,S=1171,V=10 - temps plein:R=H,S=1137,V={4}:R=I,S=1005,V={\"&amp;\"5}:R=J,S=1007,V={6}:\";$B$1;F$62;F$63;$A$72;$B$2;$B$3;$B$4)": 1557,_x000D_
    "=RIK_AC(\"INF04__;INF02@E=3,S=1022,G=0,T=0,P=0:@R=A,S=1254,V=NON:R=B,S=1257,V={0}:R=D,S=1016,V=CONSTANTES:R=E,S=1010,V=BRUT:R=F,S=1092,V={1}:R=G,S=1044,V={2}:R=H,S=1080,V={3}:R=I,S=1171,V=10 - temps plein:R=I,S=1137,V={4}:R=J,S=10\"&amp;\"05,V={5}:R=K,S=1007,V={6}:\";$B$1;F$62;F$63;$A$73;$B$2;$B$3;$B$4)": 1558,_x000D_
    "=RIK_AC(\"INF04__;INF02@E=1,S=1022,G=0,T=0,P=0:@R=A,S=1257,V={0}:R=B,S=1016,V=CONSTANTES:R=C,S=1010,V=TOTALHS,TOTALHC:R=D,S=1092,V={1}:R=E,S=1044,V={2}:R=F,S=1080,V={3}:R=G,S=1171,V=20 - temps partiel:R=H,S=1137,V={4}:R=I,S=1005,V\"&amp;\"={5}:R=J,S=1007,V={6}:\";$B$1;F$62;F$63;$A$75;$B$2;$B$3;$B$4)": 1559,_x000D_
    "=RIK_AC(\"INF04__;INF02@E=3,S=1022,G=0,T=0,P=0:@R=B,S=1257,V={0}:R=D,S=1016,V=CONSTANTES:R=E,S=1010,V=BRUT:R=F,S=1092,V={1}:R=G,S=1044,V={2}:R=H,S=1080,V={3}:R=I,S=1171,V=20 - temps partiel:R=H,S=1137,V={4}:R=I,S=1005,V={5}:R=J,S=\"&amp;\"1007,V={6}:\";$B$1;F$62;F$63;$A$76;$B$2;$B$3;$B$4)": 1560,_x000D_
    "=RIK_AC(\"INF04__;INF02@E=1,S=1022,G=0,T=0,P=0:@R=A,S=1257,V={0}:R=C,S=1016,V=CONSTANTES:R=D,S=1010,V=TOTALHS,TOTALHC:R=E,S=1092,V={1}:R=F,S=1044,V={2}:R=G,S=1080,V={3}:R=H,S=1171,V=10 - temps plein:R=H,S=1137,V={4}:R=I,S=1005,V={\"&amp;\"5}:R=J,S=1007,V={6}:\";$B$1;F$62;F$63;$A$86;$B$2;$B$3;$B$4)": 1561,_x000D_
    "=RIK_AC(\"INF04__;INF02@E=3,S=1022,G=0,T=0,P=0:@R=A,S=1254,V=NON:R=B,S=1257,V={0}:R=D,S=1016,V=CONSTANTES:R=E,S=1010,V=BRUT:R=F,S=1092,V={1}:R=G,S=1044,V={2}:R=H,S=1080,V={3}:R=I,S=1171,V=10 - temps plein:R=I,S=1137,V={4}:R=J,S=10\"&amp;\"05,V={5}:R=K,S=1007,V={6}:\";$B$1;F$62;F$63;$A$87;$B$2;$B$3;$B$4)": 1562,_x000D_
    "=RIK_AC(\"INF04__;INF02@E=1,S=1022,G=0,T=0,P=0:@R=A,S=1257,V={0}:R=B,S=1016,V=CONSTANTES:R=C,S=1010,V=TOTALHS,TOTALHC:R=D,S=1092,V={1}:R=E,S=1044,V={2}:R=F,S=1080,V={3}:R=G,S=1171,V=20 - temps partiel:R=H,S=1137,V={4}:R=I,S=1005,V\"&amp;\"={5}:R=J,S=1007,V={6}:\";$B$1;F$62;F$63;$A$89;$B$2;$B$3;$B$4)": 1563,_x000D_
    "=RIK_AC(\"INF04__;INF02@E=3,S=1022,G=0,T=0,P=0:@R=B,S=1257,V={0}:R=D,S=1016,V=CONSTANTES:R=E,S=1010,V=BRUT:R=F,S=1092,V={1}:R=G,S=1044,V={2}:R=H,S=1080,V={3}:R=I,S=1171,V=20 - temps partiel:R=H,S=1137,V={4}:R=I,S=1005,V={5}:R=J,S=\"&amp;\"1007,V={6}:\";$B$1;F$62;F$63;$A$90;$B$2;$B$3;$B$4)": 1564,_x000D_
    "=RIK_AC(\"INF04__;INF02@E=1,S=1022,G=0,T=0,P=0:@R=A,S=1257,V={0}:R=C,S=1016,V=CONSTANTES:R=D,S=1010,V=TOTALHS,TOTALHC:R=E,S=1092,V={1}:R=F,S=1044,V={2}:R=G,S=1080,V={3}:R=H,S=1171,V=10 - temps plein:R=H,S=1137,V={4}:R=I,S=1005,V={\"&amp;\"5}:R=J,S=1007,V={6}:\";$B$1;F$62;F$63;$A$100;$B$2;$B$3;$B$4)": 1565,_x000D_
    "=RIK_AC(\"INF04__;INF02@E=3,S=1022,G=0,T=0,P=0:@R=A,S=1254,V=NON:R=B,S=1257,V={0}:R=D,S=1016,V=CONSTANTES:R=E,S=1010,V=BRUT:R=F,S=1092,V={1}:R=G,S=1044,V={2}:R=H,S=1080,V={3}:R=I,S=1171,V=10 - temps plein:R=I,S=1137,V={4}:R=J,S=10\"&amp;\"05,V={5}:R=K,S=1007,V={6}:\";$B$1;F$62;F$63;$A$101;$B$2;$B$3;$B$4)": 1566,_x000D_
    "=RIK_AC(\"INF04__;INF02@E=1,S=1022,G=0,T=0,P=0:@R=A,S=1257,V={0}:R=B,S=1016,V=CONSTANTES:R=C,S=1010,V=TOTALHS,TOTALHC:R=D,S=1092,V={1}:R=E,S=1044,V={2}:R=F,S=1080,V={3}:R=G,S=1171,V=20 - temps partiel:R=H,S=1137,V={4}:R=I,S=1005,V\"&amp;\"={5}:R=J,S=1007,V={6}:\";$B$1;F$62;F$63;$A$103;$B$2;$B$3;$B$4)": 1567,_x000D_
    "=RIK_AC(\"INF04__;INF02@E=3,S=1022,G=0,T=0,P=0:@R=B,S=1257,V={0}:R=D,S=1016,V=CONSTANTES:R=E,S=1010,V=BRUT:R=F,S=1092,V={1}:R=G,S=1044,V={2}:R=H,S=1080,V={3}:R=I,S=1171,V=20 - temps partiel:R=H,S=1137,V={4}:R=I,S=1005,V={5}:R=J,S=\"&amp;\"1007,V={6}:\";$B$1;F$62;F$63;$A$104;$B$2;$B$3;$B$4)": 1568,_x000D_
    "=RIK_AC(\"INF04__;INF02@E=1,S=1022,G=0,T=0,P=0:@R=A,S=1257,V={0}:R=C,S=1016,V=CONSTANTES:R=D,S=1010,V=TOTALHS,TOTALHC:R=E,S=1092,V={1}:R=F,S=1044,V={2}:R=G,S=1080,V={3}:R=H,S=1171,V=10 - temps plein:R=H,S=1137,V={4}:R=I,S=1005,V={\"&amp;\"5}:R=J,S=1007,V={6}:\";$B$1;F$62;F$63;$A$114;$B$2;$B$3;$B$4)": 1569,_x000D_
    "=RIK_AC(\"INF04__;INF02@E=3,S=1022,G=0,T=0,P=0:@R=A,S=1254,V=NON:R=B,S=1257,V={0}:R=D,S=1016,V=CONSTANTES:R=E,S=1010,V=BRUT:R=F,S=1092,V={1}:R=G,S=1044,V={2}:R=H,S=1080,V={3}:R=I,S=1171,V=10 - temps plein:R=I,S=1137,V={4}:R=J,S=10\"&amp;\"05,V={5}:R=K,S=1007,V={6}:\";$B$1;F$62;F$63;$A$115;$B$2;$B$3;$B$4)": 1570,_x000D_
    "=RIK_AC(\"INF04__;INF02@E=1,S=1022,G=0,T=0,P=0:@R=A,S=1257,V={0}:R=B,S=1016,V=CONSTANTES:R=C,S=1010,V=TOTALHS,TOTALHC:R=D,S=1092,V={1}:R=E,S=1044,V={2}:R=F,S=1080,V={3}:R=G,S=1171,V=20 - temps partiel:R=H,S=1137,V={4}:R=I,S=1005,V\"&amp;\"={5}:R=J,S=1007,V={6}:\";$B$1;F$62;F$63;$A$117;$B$2;$B$3;$B$4)": 1571,_x000D_
    "=RIK_AC(\"INF04__;INF02@E=3,S=1022,G=0,T=0,P=0:@R=B,S=1257,V={0}:R=D,S=1016,V=CONSTANTES:R=E,S=1010,V=BRUT:R=F,S=1092,V={1}:R=G,S=1044,V={2}:R=H,S=1080,V={3}:R=I,S=1171,V=20 - temps partiel:R=H,S=1137,V={4}:R=I,S=1005,V={5}:R=J,S=\"&amp;\"1007,V={6}:\";$B$1;F$62;F$63;$A$118;$B$2;$B$3;$B$4)": 1572,_x000D_
    "=RIK_AC(\"INF04__;INF02@E=8,S=1114,G=0,T=0,P=0:@R=A,S=1257,V={0}:R=C,S=1016,V=CONSTANTES:R=D,S=1010,V=HORFORM:R=E,S=1092,V={1}:R=F,S=1080,V={2}:R=F,S=1137,V={3}:R=G,S=1005,V={4}:R=H,S=1007,V={5}:\";$B$1;C$146;$A$150;$B$2;$B$3;$B$4)": 1573,_x000D_
    "=RIK_AC(\"INF04__;INF02@E=1,S=1022,G=0,T=0,P=0:@R=A,S=1257,V={0}:R=C,S=1016,V=CONSTANTES:R=D,S=1010,V=HORFORM:R=E,S=1092,V={1}:R=F,S=1080,V={2}:R=F,S=1137,V={3}:R=G,S=1005,V={4}:R=H,S=1007,V={5}:\";$B$1;C$146;$A$151;$B$2;$B$3;$B$4)": 1574,_x000D_
    "=RIK_AC(\"INF04__;INF02@E=8,S=1114,G=0,T=0,P=0:@R=</t>
  </si>
  <si>
    <t>A,S=1257,V={0}:R=C,S=1016,V=CONSTANTES:R=D,S=1010,V=HORFORM:R=E,S=1092,V={1}:R=F,S=1080,V={2}:R=F,S=1137,V={3}:R=G,S=1005,V={4}:R=H,S=1007,V={5}:\";$B$1;C$146;$A$153;$B$2;$B$3;$B$4)": 1575,_x000D_
    "=RIK_AC(\"INF04__;INF02@E=1,S=1022,G=0,T=0,P=0:@R=A,S=1257,V={0}:R=C,S=1016,V=CONSTANTES:R=D,S=1010,V=HORFORM:R=E,S=1092,V={1}:R=F,S=1080,V={2}:R=F,S=1137,V={3}:R=G,S=1005,V={4}:R=H,S=1007,V={5}:\";$B$1;C$146;$A$154;$B$2;$B$3;$B$4)": 1576,_x000D_
    "=RIK_AC(\"INF04__;INF02@E=8,S=1114,G=0,T=0,P=0:@R=A,S=1257,V={0}:R=C,S=1016,V=CONSTANTES:R=D,S=1010,V=HORFORM:R=E,S=1092,V={1}:R=F,S=1080,V={2}:R=F,S=1137,V={3}:R=G,S=1005,V={4}:R=H,S=1007,V={5}:\";$B$1;C$146;$A$156;$B$2;$B$3;$B$4)": 1577,_x000D_
    "=RIK_AC(\"INF04__;INF02@E=1,S=1022,G=0,T=0,P=0:@R=A,S=1257,V={0}:R=C,S=1016,V=CONSTANTES:R=D,S=1010,V=HORFORM:R=E,S=1092,V={1}:R=F,S=1080,V={2}:R=F,S=1137,V={3}:R=G,S=1005,V={4}:R=H,S=1007,V={5}:\";$B$1;C$146;$A$157;$B$2;$B$3;$B$4)": 1578,_x000D_
    "=RIK_AC(\"INF04__;INF02@E=8,S=1114,G=0,T=0,P=0:@R=A,S=1257,V={0}:R=C,S=1016,V=CONSTANTES:R=D,S=1010,V=HORFORM:R=E,S=1092,V={1}:R=F,S=1080,V={2}:R=F,S=1137,V={3}:R=G,S=1005,V={4}:R=H,S=1007,V={5}:\";$B$1;C$146;$A$159;$B$2;$B$3;$B$4)": 1579,_x000D_
    "=RIK_AC(\"INF04__;INF02@E=1,S=1022,G=0,T=0,P=0:@R=A,S=1257,V={0}:R=C,S=1016,V=CONSTANTES:R=D,S=1010,V=HORFORM:R=E,S=1092,V={1}:R=F,S=1080,V={2}:R=F,S=1137,V={3}:R=G,S=1005,V={4}:R=H,S=1007,V={5}:\";$B$1;C$146;$A$160;$B$2;$B$3;$B$4)": 1580,_x000D_
    "=RIK_AC(\"INF04__;INF02@E=8,S=1114,G=0,T=0,P=0:@R=A,S=1257,V={0}:R=C,S=1016,V=CONSTANTES:R=D,S=1010,V=HORFORM:R=E,S=1092,V={1}:R=F,S=1080,V={2}:R=F,S=1137,V={3}:R=G,S=1005,V={4}:R=H,S=1007,V={5}:\";$B$1;C$146;$A$162;$B$2;$B$3;$B$4)": 1581,_x000D_
    "=RIK_AC(\"INF04__;INF02@E=1,S=1022,G=0,T=0,P=0:@R=A,S=1257,V={0}:R=C,S=1016,V=CONSTANTES:R=D,S=1010,V=HORFORM:R=E,S=1092,V={1}:R=F,S=1080,V={2}:R=F,S=1137,V={3}:R=G,S=1005,V={4}:R=H,S=1007,V={5}:\";$B$1;C$146;$A$163;$B$2;$B$3;$B$4)": 1582,_x000D_
    "=RIK_AC(\"INF04__;INF02@E=1,S=1022,G=0,T=0,P=0:@R=A,S=1257,V={0}:R=C,S=1016,V=CONSTANTES:R=D,S=1010,V=TOTALHS,TOTALHC:R=E,S=1092,V={1}:R=F,S=1044,V={2}:R=G,S=1080,V={3}:R=H,S=1171,V=10 - temps plein:R=H,S=1137,V={4}:R=I,S=1005,V={\"&amp;\"5}:R=J,S=1007,V={6}:\";$B$1;E$62;E$63;$A$72;$B$2;$B$3;$B$4)": 1583,_x000D_
    "=RIK_AC(\"INF04__;INF02@E=3,S=1022,G=0,T=0,P=0:@R=A,S=1254,V=NON:R=B,S=1257,V={0}:R=D,S=1016,V=CONSTANTES:R=E,S=1010,V=BRUT:R=F,S=1092,V={1}:R=G,S=1044,V={2}:R=H,S=1080,V={3}:R=I,S=1171,V=10 - temps plein:R=I,S=1137,V={4}:R=J,S=10\"&amp;\"05,V={5}:R=K,S=1007,V={6}:\";$B$1;E$62;E$63;$A$73;$B$2;$B$3;$B$4)": 1584,_x000D_
    "=RIK_AC(\"INF04__;INF02@E=1,S=1022,G=0,T=0,P=0:@R=A,S=1257,V={0}:R=B,S=1016,V=CONSTANTES:R=C,S=1010,V=TOTALHS,TOTALHC:R=D,S=1092,V={1}:R=E,S=1044,V={2}:R=F,S=1080,V={3}:R=G,S=1171,V=20 - temps partiel:R=H,S=1137,V={4}:R=I,S=1005,V\"&amp;\"={5}:R=J,S=1007,V={6}:\";$B$1;E$62;E$63;$A$75;$B$2;$B$3;$B$4)": 1585,_x000D_
    "=RIK_AC(\"INF04__;INF02@E=3,S=1022,G=0,T=0,P=0:@R=B,S=1257,V={0}:R=D,S=1016,V=CONSTANTES:R=E,S=1010,V=BRUT:R=F,S=1092,V={1}:R=G,S=1044,V={2}:R=H,S=1080,V={3}:R=I,S=1171,V=20 - temps partiel:R=H,S=1137,V={4}:R=I,S=1005,V={5}:R=J,S=\"&amp;\"1007,V={6}:\";$B$1;E$62;E$63;$A$76;$B$2;$B$3;$B$4)": 1586,_x000D_
    "=RIK_AC(\"INF04__;INF02@E=1,S=1022,G=0,T=0,P=0:@R=A,S=1257,V={0}:R=C,S=1016,V=CONSTANTES:R=D,S=1010,V=TOTALHS,TOTALHC:R=E,S=1092,V={1}:R=F,S=1044,V={2}:R=G,S=1080,V={3}:R=H,S=1171,V=10 - temps plein:R=H,S=1137,V={4}:R=I,S=1005,V={\"&amp;\"5}:R=J,S=1007,V={6}:\";$B$1;E$62;E$63;$A$86;$B$2;$B$3;$B$4)": 1587,_x000D_
    "=RIK_AC(\"INF04__;INF02@E=3,S=1022,G=0,T=0,P=0:@R=A,S=1254,V=NON:R=B,S=1257,V={0}:R=D,S=1016,V=CONSTANTES:R=E,S=1010,V=BRUT:R=F,S=1092,V={1}:R=G,S=1044,V={2}:R=H,S=1080,V={3}:R=I,S=1171,V=10 - temps plein:R=I,S=1137,V={4}:R=J,S=10\"&amp;\"05,V={5}:R=K,S=1007,V={6}:\";$B$1;E$62;E$63;$A$87;$B$2;$B$3;$B$4)": 1588,_x000D_
    "=RIK_AC(\"INF04__;INF02@E=1,S=1022,G=0,T=0,P=0:@R=A,S=1257,V={0}:R=B,S=1016,V=CONSTANTES:R=C,S=1010,V=TOTALHS,TOTALHC:R=D,S=1092,V={1}:R=E,S=1044,V={2}:R=F,S=1080,V={3}:R=G,S=1171,V=20 - temps partiel:R=H,S=1137,V={4}:R=I,S=1005,V\"&amp;\"={5}:R=J,S=1007,V={6}:\";$B$1;E$62;E$63;$A$89;$B$2;$B$3;$B$4)": 1589,_x000D_
    "=RIK_AC(\"INF04__;INF02@E=3,S=1022,G=0,T=0,P=0:@R=B,S=1257,V={0}:R=D,S=1016,V=CONSTANTES:R=E,S=1010,V=BRUT:R=F,S=1092,V={1}:R=G,S=1044,V={2}:R=H,S=1080,V={3}:R=I,S=1171,V=20 - temps partiel:R=H,S=1137,V={4}:R=I,S=1005,V={5}:R=J,S=\"&amp;\"1007,V={6}:\";$B$1;E$62;E$63;$A$90;$B$2;$B$3;$B$4)": 1590,_x000D_
    "=RIK_AC(\"INF04__;INF02@E=1,S=1022,G=0,T=0,P=0:@R=A,S=1257,V={0}:R=C,S=1016,V=CONSTANTES:R=D,S=1010,V=TOTALHS,TOTALHC:R=E,S=1092,V={1}:R=F,S=1044,V={2}:R=G,S=1080,V={3}:R=H,S=1171,V=10 - temps plein:R=H,S=1137,V={4}:R=I,S=1005,V={\"&amp;\"5}:R=J,S=1007,V={6}:\";$B$1;E$62;E$63;$A$100;$B$2;$B$3;$B$4)": 1591,_x000D_
    "=RIK_AC(\"INF04__;INF02@E=3,S=1022,G=0,T=0,P=0:@R=A,S=1254,V=NON:R=B,S=1257,V={0}:R=D,S=1016,V=CONSTANTES:R=E,S=1010,V=BRUT:R=F,S=1092,V={1}:R=G,S=1044,V={2}:R=H,S=1080,V={3}:R=I,S=1171,V=10 - temps plein:R=I,S=1137,V={4}:R=J,S=10\"&amp;\"05,V={5}:R=K,S=1007,V={6}:\";$B$1;E$62;E$63;$A$101;$B$2;$B$3;$B$4)": 1592,_x000D_
    "=RIK_AC(\"INF04__;INF02@E=1,S=1022,G=0,T=0,P=0:@R=A,S=1257,V={0}:R=B,S=1016,V=CONSTANTES:R=C,S=1010,V=TOTALHS,TOTALHC:R=D,S=1092,V={1}:R=E,S=1044,V={2}:R=F,S=1080,V={3}:R=G,S=1171,V=20 - temps partiel:R=H,S=1137,V={4}:R=I,S=1005,V\"&amp;\"={5}:R=J,S=1007,V={6}:\";$B$1;E$62;E$63;$A$103;$B$2;$B$3;$B$4)": 1593,_x000D_
    "=RIK_AC(\"INF04__;INF02@E=3,S=1022,G=0,T=0,P=0:@R=B,S=1257,V={0}:R=D,S=1016,V=CONSTANTES:R=E,S=1010,V=BRUT:R=F,S=1092,V={1}:R=G,S=1044,V={2}:R=H,S=1080,V={3}:R=I,S=1171,V=20 - temps partiel:R=H,S=1137,V={4}:R=I,S=1005,V={5}:R=J,S=\"&amp;\"1007,V={6}:\";$B$1;E$62;E$63;$A$104;$B$2;$B$3;$B$4)": 1594,_x000D_
    "=RIK_AC(\"INF04__;INF02@E=1,S=1022,G=0,T=0,P=0:@R=A,S=1257,V={0}:R=C,S=1016,V=CONSTANTES:R=D,S=1010,V=TOTALHS,TOTALHC:R=E,S=1092,V={1}:R=F,S=1044,V={2}:R=G,S=1080,V={3}:R=H,S=1171,V=10 - temps plein:R=H,S=1137,V={4}:R=I,S=1005,V={\"&amp;\"5}:R=J,S=1007,V={6}:\";$B$1;E$62;E$63;$A$114;$B$2;$B$3;$B$4)": 1595,_x000D_
    "=RIK_AC(\"INF04__;INF02@E=3,S=1022,G=0,T=0,P=0:@R=A,S=1254,V=NON:R=B,S=1257,V={0}:R=D,S=1016,V=CONSTANTES:R=E,S=1010,V=BRUT:R=F,S=1092,V={1}:R=G,S=1044,V={2}:R=H,S=1080,V={3}:R=I,S=1171,V=10 - temps plein:R=I,S=1137,V={4}:R=J,S=10\"&amp;\"05,V={5}:R=K,S=1007,V={6}:\";$B$1;E$62;E$63;$A$115;$B$2;$B$3;$B$4)": 1596,_x000D_
    "=RIK_AC(\"INF04__;INF02@E=1,S=1022,G=0,T=0,P=0:@R=A,S=1257,V={0}:R=B,S=1016,V=CONSTANTES:R=C,S=1010,V=TOTALHS,TOTALHC:R=D,S=1092,V={1}:R=E,S=1044,V={2}:R=F,S=1080,V={3}:R=G,S=1171,V=20 - temps partiel:R=H,S=1137,V={4}:R=I,S=1005,V\"&amp;\"={5}:R=J,S=1007,V={6}:\";$B$1;E$62;E$63;$A$117;$B$2;$B$3;$B$4)": 1597,_x000D_
    "=RIK_AC(\"INF04__;INF02@E=3,S=1022,G=0,T=0,P=0:@R=B,S=1257,V={0}:R=D,S=1016,V=CONSTANTES:R=E,S=1010,V=BRUT:R=F,S=1092,V={1}:R=G,S=1044,V={2}:R=H,S=1080,V={3}:R=I,S=1171,V=20 - temps partiel:R=H,S=1137,V={4}:R=I,S=1005,V={5}:R=J,S=\"&amp;\"1007,V={6}:\";$B$1;E$62;E$63;$A$118;$B$2;$B$3;$B$4)": 1598,_x000D_
    "=RIK_AC(\"INF04__;INF02@E=1,S=1022,G=0,T=0,P=0:@R=A,S=1257,V={0}:R=C,S=1016,V=CONSTANTES:R=D,S=1010,V=TOTALHS,TOTALHC:R=E,S=1092,V={1}:R=F,S=1044,V={2}:R=G,S=1080,V={3}:R=H,S=1171,V=10 - temps plein:R=H,S=1137,V={4}:R=I,S=1005,V={\"&amp;\"5}:R=J,S=1007,V={6}:\";$B$1;H$62;H$63;$A$72;$B$2;$B$3;$B$4)": 1599,_x000D_
    "=RIK_AC(\"INF04__;INF02@E=3,S=1022,G=0,T=0,P=0:@R=A,S=1254,V=NON:R=B,S=1257,V={0}:R=D,S=1016,V=CONSTANTES:R=E,S=1010,V=BRUT:R=F,S=1092,V={1}:R=G,S=1044,V={2}:R=H,S=1080,V={3}:R=I,S=1171,V=10 - temps plein:R=I,S=1137,V={4}:R=J,S=10\"&amp;\"05,V={5}:R=K,S=1007,V={6}:\";$B$1;H$62;H$63;$A$73;$B$2;$B$3;$B$4)": 1600,_x000D_
    "=RIK_AC(\"INF04__;INF02@E=1,S=1022,G=0,T=0,P=0:@R=A,S=1257,V={0}:R=B,S=1016,V=CONSTANTES:R=C,S=1010,V=TOTALHS,TOTALHC:R=D,S=1092,V={1}:R=E,S=1044,V={2}:R=F,S=1080,V={3}:R=G,S=1171,V=20 - temps partiel:R=H,S=1137,V={4}:R=I,S=1005,V\"&amp;\"={5}:R=J,S=1007,V={6}:\";$B$1;H$62;H$63;$A$75;$B$2;$B$3;$B$4)": 1601,_x000D_
    "=RIK_AC(\"INF04__;INF02@E=3,S=1022,G=0,T=0,P=0:@R=B,S=1257,V={0}:R=D,S=1016,V=CONSTANTES:R=E,S=1010,V=BRUT:R=F,S=1092,V={1}:R=G,S=1044,V={2}:R=H,S=1080,V={3}:R=I,S=1171,V=20 - temps partiel:R=H,S=1137,V={4}:R=I,S=1005,V={5}:R=J,S=\"&amp;\"1007,V={6}:\";$B$1;H$62;H$63;$A$76;$B$2;$B$3;$B$4)": 1602,_x000D_
    "=RIK_AC(\"INF04__;INF02@E=1,S=1022,G=0,T=0,P=0:@R=A,S=1257,V={0}:R=C,S=1016,V=CONSTANTES:R=D,S=1010,V=TOTALHS,TOTALHC:R=E,S=1092,V={1}:R=F,S=1044,V={2}:R=G,S=1080,V={3}:R=H,S=1171,V=10 - temps plein:R=H,S=1137,V={4}:R=I,S=1005,V={\"&amp;\"5}:R=J,S=1007,V={6}:\";$B$1;H$62;H$63;$A$86;$B$2;$B$3;$B$4)": 1603,_x000D_
    "=RIK_AC(\"INF04__;INF02@E=3,S=1022,G=0,T=0,P=0:@R=A,S=1254,V=NON:R=B,S=1257,V={0}:R=D,S=1016,V=CONSTANTES:R=E,S=1010,V=BRUT:R=F,S=1092,V={1}:R=G,S=1044,V={2}:R=H,S=1080,V={3}:R=I,S=1171,V=10 - temps plein:R=I,S=1137,V={4}:R=J,S=10\"&amp;\"05,V={5}:R=K,S=1007,V={6}:\";$B$1;H$62;H$63;$A$87;$B$2;$B$3;$B$4)": 1604,_x000D_
    "=RIK_AC(\"INF04__;INF02@E=1,S=1022,G=0,T=0,P=0:@R=A,S=1257,V={0}:R=B,S=1016,V=CONSTANTES:R=C,S=1010,V=TOTALHS,TOTALHC:R=D,S=1092,V={1}:R=E,S=1044,V={2}:R=F,S=1080,V={3}:R=G,S=1171,V=20 - temps partiel:R=H,S=1137,V={4}:R=I,S=1005,V\"&amp;\"={5}:R=J,S=1007,V={6}:\";$B$1;H$62;H$63;$A$89;$B$2;$B$3;$B$4)": 1605,_x000D_
    "=RIK_AC(\"INF04__;INF02@E=3,S=1022,G=0,T=0,P=0:@R=B,S=1257,V={0}:R=D,S=1016,V=CONSTANTES:R=E,S=1010,V=BRUT:R=F,S=1092,V={1}:R=G,S=1044,V={2}:R=H,S=1080,V={3}:R=I,S=1171,V=20 - temps partiel:R=H,S=1137,V={4}:R=I,S=1005,V={5}:R=J,S=\"&amp;\"1007,V={6}:\";$B$1;H$62;H$63;$A$90;$B$2;$B$3;$B$4)": 1606,_x000D_
    "=RIK_AC(\"INF04__;INF02@E=1,S=1022,G=0,T=0,P=0:@R=A,S=1257,V={0}:R=C,S=1016,V=CONSTANTES:R=D,S=1010,V=TOTALHS,TOTALHC:R=E,S=1092,V={1}:R=F,S=1044,V={2}:R=G,S=1080,V={3}:R=H,S=1171,V=10 - temps plein:R=H,S=1137,V={4}:R=I,S=1005,V={\"&amp;\"5}:R=J,S=1007,V={6}:\";$B$1;H$62;H$63;$A$100;$B$2;$B$3;$B$4)": 1607,_x000D_
    "=RIK_AC(\"INF04__;INF02@E=3,S=1022,G=0,T=0,P=0:@R=A,S=1254,V=NON:R=B,S=1257,V={0}:R=D,S=1016,V=CONSTANTES:R=E,S=1010,V=BRUT:R=F,S=1092,V={1}:R=G,S=1044,V={2}:R=H,S=1080,V={3}:R=I,S=1171,V=10 - temps plein:R=I,S=1137,V={4}:R=J,S=10\"&amp;\"05,V={5}:R=K,S=1007,V={6}:\";$B$1;H$62;H$63;$A$101;$B$2;$B$3;$B$4)": 1608,_x000D_
    "=RIK_AC(\"INF04__;INF02@E=1,S=1022,G=0,T=0,P=0:@R=A,S=1257,V={0}:R=B,S=1016,V=CONSTANTES:R=C,S=1010,V=TOTALHS,TOTALHC:R=D,S=1092,V={1}:R=E,S=1044,V={2}:R=F,S=1080,V={3}:R=G,S=1171,V=20 - temps partiel:R=H,S=1137,V={4}:R=I,S=1005,V\"&amp;\"={5}:R=J,S=1007,V={6}:\";$B$1;H$62;H$63;$A$103;$B$2;$B$3;$B$4)": 1609,_x000D_
    "=RIK_AC(\"INF04__;INF02@E=3,S=1022,G=0,T=0,P=0:@R=B,S=1257,V={0}:R=D,S=1016,V=CONSTANTES:R=E,S=1010,V=BRUT:R=F,S=1092,V={1}:R=G,S=1044,V={2}:R=H,S=1080,V={3}:R=I,S=1171,V=20 - temps partiel:R=H,S=1137,V={4}:R=I,S=1005,V={5}:R=J,S=\"&amp;\"1007,V={6}:\";$B$1;H$62;H$63;$A$104;$B$2;$B$3;$B$4)": 1610,_x000D_
    "=RIK_AC(\"INF04__;INF02@E=1,S=1022,G=0,T=0,P=0:@R=A,S=1257,V={0}:R=C,S=1016,V=CONSTANTES:R=D,S=1010,V=TOTALHS,TOTALHC:R=E,S=1092,V={1}:R=F,S=1044,V={2}:R=G,S=1080,V={3}:R=H,S=1171,V=10 - temps plein:R=H,S=1137,V={4}:R=I,S=1005,V={\"&amp;\"5}:R=J,S=1007,V={6}:\";$B$1;H$62;H$63;$A$114;$B$2;$B$3;$B$4)": 1611,_x000D_
    "=RIK_AC(\"INF04__;INF02@E=3,S=1022,G=0,T=0,P=0:@R=A,S=1254,V=NON:R=B,S=1257,V={0}:R=D,S=1016,V=CONSTANTES:R=E,S=1010,V=BRUT:R=F,S=1092,V={1}:R=G,S=1044,V={2}:R=H,S=1080,V={3}:R=I,S=1171,V=10 - temps plein:R=I,S=1137,V={4}:R=J,S=10\"&amp;\"05,V={5}:R=K,S=1007,V={6}:\";$B$1;H$62;H$63;$A$115;$B$2;$B$3;$B$4)": 1612,_x000D_
    "=RIK_AC(\"INF04__;INF02@E=1,S=1022,G=0,T=0,P=0:@R=A,S=1257,V={0}:R=B,S=1016,V=CONSTANTES:R=C,S=1010,V=TOTALHS,TOTALHC:R=D,S=1092,V={1}:R=E,S=1044,V={2}:R=F,S=1080,V={3}:R=G,S=1171,V=20 - temps partiel:R=H,S=1137,V={4}:R=I,S=1005,V\"&amp;\"={5}:R=J,S=1007,V={6}:\";$B$1;H$62;H$63;$A$117;$B$2;$B$3;$B$4)": 1613,_x000D_
    "=RIK_AC(\"INF04__;INF02@E=3,S=1022,G=0,T=0,P=0:@R=B,S=1257,V={0}:R=D,S=1016,V=CONSTANTES:R=E,S=1010,V=BRUT:R=F,S=1092,V={1}:R=G,S=1044,V={2}:R=H,S=1080,V={3}:R=I,S=1171,V=20 - temps partiel:R=H,S=1137,V={4}:R=I,S=1005,V={5}:R=J,S=\"&amp;\"1007,V={6}:\";$B$1;H$62;H$63;$A$118;$B$2;$B$3;$B$4)": 1614,_x000D_
    "=RIK_AC(\"INF04__;INF02@E=1,S=1022,G=0,T=0,P=0:@R=A,S=1257,V={0}:R=C,S=1016,V=CONSTANTES:R=D,S=1010,V=TOTALHS,TOTALHC:R=E,S=1092,V={1}:R=F,S=1044,V={2}:R=G,S=1080,V={3}:R=H,S=1171,V=10 - temps plein:R=H,S=1137,V={4}:R=I,S=1005,V={\"&amp;\"5}:R=J,S=1007,V={6}:\";$B$1;D$62;D$63;$A$72;$B$2;$B$3;$B$4)": 1615,_x000D_
    "=RIK_AC(\"INF04__;INF02@E=3,S=1022,G=0,T=0,P=0:@R=A,S=1254,V=NON:R=B,S=1257,V={0}:R=D,S=1016,V=CONSTANTES:R=E,S=1010,V=BRUT:R=F,S=1092,V={1}:R=G,S=1044,V={2}:R=H,S=1080,V={3}:R=I,S=1171,V=10 - temps plein:R=I,S=1137,V={4}:R=J,S=10\"&amp;\"05,V={5}:R=K,S=1007,V={6}:\";$B$1;D$62;D$63;$A$73;$B$2;$B$3;$B$4)": 1616,_x000D_
    "=RIK_AC(\"INF04__;INF02@E=1,S=1022,G=0,T=0,P=0:@R=A,S=1257,V={0}:R=B,S=1016,V=CONSTANTES:R=C,S=1010,V=TOTALHS,TOTALHC:R=D,S=1092,V={1}:R=E,S=1044,V={2}:R=F,S=1080,V={3}:R=G,S=1171,V=20 - temps partiel:R=H,S=1137,V={4}:R=I,S=1005,V\"&amp;\"={5}:R=J,S=1007,V={6}:\";$B$1;D$62;D$63;$A$75;$B$2;$B$3;$B$4)": 1617,_x000D_
    "=RIK_AC(\"INF04__;INF02@E=3,S=1022,G=0,T=0,P=0:@R=B,S=1257,V={0}:R=D,S=1016,V=CONSTANTES:R=E,S=1010,V=BRUT:R=F,S=1092,V={1}:R=G,S=1044,V={2}:R=H,S=1080,V={3}:R=I,S=1171,V=20 - temps partiel:R=H,S=1137,V={4}:R=I,S=1005,V={5}:R=J,S=\"&amp;\"1007,V={6}:\";$B$1;D$62;D$63;$A$76;$B$2;$B$3;$B$4)": 1618,_x000D_
    "=RIK_AC(\"INF04__;INF02@E=1,S=1022,G=0,T=0,P=0:@R=A,S=1257,V={0}:R=C,S=1016,V=CONSTANTES:R=D,S=1010,V=TOTALHS,TOTALHC:R=E,S=1092,V={1}:R=F,S=1044,V={2}:R=G,S=1080,V={3}:R=H,S=1171,V=10 - temps plein:R=H,S=1137,V={4}:R=I,S=1005,V={\"&amp;\"5}:R=J,S=1007,V={6}:\";$B$1;D$62;D$63;$A$86;$B$2;$B$3;$B$4)": 1619,_x000D_
    "=RIK_AC(\"INF04__;INF02@E=3,S=1022,G=0,T=0,P=0:@R=A,S=1254,V=NON:R=B,S=1257,V={0}:R=D,S=1016,V=CONSTANTES:R=E,S=1010,V=BRUT:R=F,S=1092,V={1}:R=G,S=1044,V={2}:R=H,S=1080,V={3}:R=I,S=1171,V=10 - temps plein:R=I,S=1137,V={4}:R=J,S=10\"&amp;\"05,V={5}:R=K,S=1007,V={6}:\";$B$1;D$62;D$63;$A$87;$B$2;$B$3;$B$4)": 1620,_x000D_
    "=RIK_AC(\"INF04__;INF02@E=1,S=1022,G=0,T=0,P=0:@R=A,S=1257,V={0}:R=B,S=1016,V=CONSTANTES:R=C,S=1010,V=TOTALHS,TOTALHC:R=D,S=1092,V={1}:R=E,S=1044,V={2}:R=F,S=1080,V={3}:R=G,S=1171,V=20 - temps partiel:R=H,S=1137,V={4}:R=I,S=1005,V\"&amp;\"={5}:R=J,S=1007,V={6}:\";$B$1;D$62;D$63;$A$89;$B$2;$B$3;$B$4)": 1621,_x000D_
    "=RIK_AC(\"INF04__;INF02@E=3,S=1022,G=0,T=0,P=0:@R=B,S=1257,V={0}:R=D,S=1016,V=CONSTANTES:R=E,S=1010,V=BRUT:R=F,S=1092,V={1}:R=G,S=1044,V={2}:R=H,S=1080,V={3}:R=I,S=1171,V=20 - temps partiel:R=H,S=1137,V={4}:R=I,S=1005,V={5}:R=J,S=\"&amp;\"1007,V={6}:\";$B$1;D$62;D$63;$A$90;$B$2;$B$3;$B$4)": 1622,_x000D_
    "=RIK_AC(\"INF04__;INF02@E=1,S=1022,G=0,T=0,P=0:@R=A,S=1257,V={0}:R=C,S=1016,V=CONSTANTES:R=D,S=1010,V=TOTALHS,TOTALHC:R=E,S=1092,V={1}:R=F,S=1044,V={2}:R=G,S=1080,V={3}:R=H,S=1171,V=10 - temps plein:R=H,S=1137,V={4}:R=I,S=1005,V={\"&amp;\"5}:R=J,S=1007,V={6}:\";$B$1;D$62;D$63;$A$100;$B$2;$B$3;$B$4)": 1623,_x000D_
    "=RIK_AC(\"INF04__;INF02@E=3,S=1022,G=0,T=0,P=0:@R=A,S=1254,V=NON:R=B,S=1257,V={0}:R=D,S=1016,V=CONSTANTES:R=E,S=1010,V=BRUT:R=F,S=1092,V={1}:R=G,S=1044,V={2}:R=H,S=1080,V={3}:R=I,S=1171,V=10 - temps plein:R=I,S=1137,V={4}:R=J,S=10\"&amp;\"05,V={5}:R=K,S=1007,V={6}:\";$B$1;D$62;D$63;$A$101;$B$2;$B$3;$B$4)": 1624,_x000D_
    "=RIK_AC(\"INF04__;INF02@E=1,S=1022,G=0,T=0,P=0:@R=A,S=1257,V={0}:R=B,S=1016,V=CONSTANTES:R=C,S=1010,V=TOTALHS,TOTALHC:R=D,S=1092,V={1}:R=E,S=1044,V={2}:R=F,S=1080,V={3}:R=G,S=1171,V=20 - temps partiel:R=H,S=1137,V={4}:R=I,S=1005,V\"&amp;\"={5}:R=J,S=1007,V={6}:\";$B$1;D$62;D$63;$A$103;$B$2;$B$3;$B$4)": 1625,_x000D_
    "=RIK_AC(\"INF04__;INF02@E=3,S=1022,G=0,T=0,P=0:@R=B,S=1257,V={0}:R=D,S=1016,V=CONSTANTES:R=E,S=1010,V=BRUT:R=F,S=1092,V={1}:R=G,S=1044,V={2}:R=H,S=1080,V={3}:R=I,S=1171,V=20 - temps partiel:R=H,S=1137,V={4}:R=I,S=1005,V={5}:R=J,S=\"&amp;\"1007,V={6}:\";$B$1;D$62;D$63;$A$104;$B$2;$B$3;$B$4)": 1626,_x000D_
    "=RIK_AC(\"INF04__;INF02@E=1,S=1022,G=0,T=0,P=0:@R=A,S=1257,V={0}:R=C,S=1016,V=CONSTANTES:R=D,S=1010,V=TOTALHS,TOTALHC:R=E,S=1092,V={1}:R=F,S=1044,V={2}:R=G,S=1080,V={3}:R=H,S=1171,V=10 - temps plein:R=H,S=1137,V={4}:R=I,S=1005,V={\"&amp;\"5}:R=J,S=1007,V={6}:\";$B$1;D$62;D$63;$A$114;$B$2;$B$3;$B$4)": 1627,_x000D_
    "=RIK_AC(\"INF04__;INF02@E=3,S=1022,G=0,T=0,P=0:@R=A,S=1254,V=NON:R=B,S=1257,V={0}:R=D,S=1016,V=CONSTANTES:R=E,S=1010,V=BRUT:R=F,S=1092,V={1}:R=G,S=1044,V={2}:R=H,S=1080,V={3}:R=I,S=1171,V=10 - temps plein:R=I,S=1137,V={4}:R=J,S=10\"&amp;\"05,V={5}:R=K,S=1007,V={6}:\";$B$1;D$62;D$63;$A$115;$B$2;$B$3;$B$4)": 1628,_x000D_
    "=RIK_AC(\"INF04__;INF02@E=1,S=1022,G=0,T=0,P=0:@R=A,S=1257,V={0}:R=B,S=1016,V=CONSTANTES:R=C,S=1010,V=TOTALHS,TOTALHC:R=D,S=1092,V={1}:R=E,S=1044,V={2}:R=F,S=1080,V={3}:R=G,S=1171,V=20 - temps partiel:R=H,S=1137,V={4}:R=I,S=1005,V\"&amp;\"={5}:R=J,S=1007,V={6}:\";$B$1;D$62;D$63;$A$117;$B$2;$B$3;$B$4)": 1629,_x000D_
    "=RIK_AC(\"INF04__;INF02@E=3,S=1022,G=0,T=0,P=0:@R=B,S=1257,V={0}:R=D,S=1016,V=CONSTANTES:R=E,S=1010,V=BRUT:R=F,S=1092,V={1}:R=G,S=1044,V={2}:R=H,S=1080,V={3}:R=I,S=1171,V=20 - temps partiel:R=H,S=1137,V={4}:R=I,S=1005,V={5}:R=J,S=\"&amp;\"1007,V={6}:\";$B$1;D$62;D$63;$A$118;$B$2;$B$3;$B$4)": 1630,_x000D_
    "=RIK_AC(\"INF04__;INF02@E=1,S=1022,G=0,T=0,P=0:@R=A,S=1257,V={0}:R=B,S=1016,V=CONSTANTES:R=C,S=1010,V=MAL_NBJRAB:R=D,S=1092,V={1}:R=E,S=1137,V={2}:R=F,S=1005,V={3}:R=G,S=1007,V={4}:\";$B$1;C$202;$B$2;$B$3;$B$4)": 1631,_x000D_
    "=RIK_AC(\"INF04__;INF02@E=1,S=1022,G=0,T=0,P=0:@R=B,S=1257,V={0}:R=D,S=1016,V=CONSTANTES:R=E,S=1010,V=MAL_NBJRAB:R=F,S=1092,V={1}:R=E,S=1137,V={2}:R=F,S=1005,V={3}:R=G,S=1007,V={4}:\";$B$1;C$202;$B$2;$B$3;$B$4)": 1632,_x000D_
    "=RIK_AC(\"INF04__;INF04@E=1,S=1,G=0,T=0,P=0:@R=A,S=1260,V={0}:R=C,S=1080,V={1}:R=D,S=1250,V={2}:R=E,S=1005,V={3}:R=F,S=1007,V={4}:R=F,S=1093,V={5}:R=G,S=1094,V={6}:\";$B$1;$A$142;$B$2;$B$3;$B$4;D$141;$B$8)": 1633,_x000D_
    "=RIK_AC(\"INF04__;INF02@E=8,S=1114,G=0,T=0,P=0:@R=A,S=1257,V={0}:R=C,S=1016,V=CONSTANTES:R=D,S=1010,V=HORFORM:R=E,S=1092,V={1}:R=F,S=1080,V={2}:R=F,S=1137,V={3}:R=G,S=1005,V={4}:R=H,S=1007,V={5}:\";$B$1;E$146;$A$150;$B$2;$B$3;$B$4)": 1634,_x000D_
    "=RIK_AC(\"INF04__;INF02@E=1,S=1022,G=0,T=0,P=0:@R=A,S=1257,V={0}:R=C,S=1016,V=CONSTANTES:R=D,S=1010,V=HORFORM:R=E,S=1092,V={1}:R=F,S=1080,V={2}:R=F,S=1137,V={3}:R=G,S=1005,V={4}:R=H,S=1007,V={5}:\";$B$1;E$146;$A$151;$B$2;$B$3;$B$4)": 1635,_x000D_
    "=RIK_AC(\"INF04__;INF02@E=8,S=1114,G=0,T=0,P=0:@R=A,S=1257,V={0}:R=C,S=1016,V=CONSTANTES:R=D,S=1010,V=HORFORM:R=E,S=1092,V={1}:R=F,S=1080,V={2}:R=F,S=1137,V={3}:R=G,S=1005,V={4}:R=H,S=1007,V={5}:\";$B$1;E$146;$A$153;$B$2;$B$3;$B$4)": 1636,_x000D_
    "=RIK_AC(\"INF04__;INF02@E=1,S=1022,G=0,T=0,P=0:@R=A,S=1257,V={0}:R=C,S=1016,V=CONSTANTES:R=D,S=1010,V=HORFORM:R=E,S=1092,V={1}:R=F,S=1080,V={2}:R=F,S=1137,V={3}:R=G,S=1005,V={4}:R=H,S=1007,V={5}:\";$B$1;E$146;$A$154;$B$2;$B$3;$B$4)": 1637,_x000D_
    "=RIK_AC(\"INF04__;INF02@E=8,S=1114,G=0,T=0,P=0:@R=A,S=1257,V={0}:R=C,S=1016,V=CONSTANTES:R=D,S=1010,V=HORFORM:R=E,S=1092,V={1}:R=F,S=1080,V={2}:R=F,S=1137,V={3}:R=G,S=1005,V={4}:R=H,S=1007,V={5}:\";$B$1;E$146;$A$156;$B$2;$B$3;$B$4)": 1638,_x000D_
    "=RIK_AC(\"INF04__;INF02@E=1,S=1022,G=0,T=0,P=0:@R=A,S=1257,V={0}:R=C,S=1016,V=CONSTANTES:R=D,S=1010,V=HORFORM:R=E,S=1092,V={1}:R=F,S=1080,V={2}:R=F,S=1137,V={3}:R=G,S=1005,V={4}:R=H,S=1007,V={5}:\";$B$1;E$146;$A$157;$B$2;$B$3;$B$4)": 1639,_x000D_
    "=RIK_AC(\"INF04__;INF02@E=8,S=1114,G=0,T=0,P=0:@R=A,S=1257,V={0}:R=C,S=1016,V=CONSTANTES:R=D,S=1010,V=HORFORM:R=E,S=1092,V={1}:R=F,S=1080,V={2}:R=F,S=1137,V={3}:R=G,S=1005,V={4}:R=H,S=1007,V={5}:\";$B$1;E$146;$A$159;$B$2;$B$3;$B$4)": 1640,_x000D_
    "=RIK_AC(\"INF04__;INF02@E=1,S=1022,G=0,T=0,P=0:@R=A,S=1257,V={0}:R=C,S=1016,V=CONSTANTES:R=D,S=1010,V=HORFORM:R=E,S=1092,V={1}:R=F,S=1080,V={2}:R=F,S=1137,V={3}:R=G,S=1005,V={4}:R=H,S=1007,V={5}:\";$B$1;E$146;$A$160;$B$2;$B$3;$B$4)": 1641,_x000D_
    "=RIK_AC(\"INF04__;INF02@E=8,S=1114,G=0,T=0,P=0:@R=A,S=1257,V={0}:R=C,S=1016,V=CONSTANTES:R=D,S=1010,V=HORFORM:R=E,S=1092,V={1}:R=F,S=1080,V={2}:R=F,S=1137,V={3}:R=G,S=1005,V={4}:R=H,S=1007,V={5}:\";$B$1;E$146;$A$162;$B$2;$B$3;$B$4)": 1642,_x000D_
    "=RIK_AC(\"INF04__;INF02@E=1,S=1022,G=0,T=0,P=0:@R=A,S=1257,V={0}:R=C,S=1016,V=CONSTANTES:R=D,S=1010,V=HORFORM:R=E,S=1092,V={1}:R=F,S=1080,V={2}:R=F,S=1137,V={3}:R=G,S=1005,V={4}:R=H,S=1007,V={5}:\";$B$1;E$146;$A$163;$B$2;$B$3;$B$4)": 1643,_x000D_
    "=RIK_AC(\"INF04__;INF02@E=1,S=1022,G=0,T=0,P=0:@R=A,S=1257,V={0}:R=C,S=1016,V=CONSTANTES:R=D,S=1010,V=TOTALHS,TOTALHC:R=E,S=1092,V={1}:R=F,S=1044,V={2}:R=G,S=1080,V={3}:R=H,S=1171,V=10 - temps plein:R=H,S=1137,V={4}:R=I,S=1005,V={\"&amp;\"5}:R=J,S=1007,V={6}:\";$B$1;G$62;G$63;$A$72;$B$2;$B$3;$B$4)": 1644,_x000D_
    "=RIK_AC(\"INF04__;INF02@E=3,S=1022,G=0,T=0,P=0:@R=A,S=1254,V=NON:R=B,S=1257,V={0}:R=D,S=1016,V=CONSTANTES:R=E,S=1010,V=BRUT:R=F,S=1092,V={1}:R=G,S=1044,V={2}:R=H,S=1080,V={3}:R=I,S=1171,V=10 - temps plein:R=I,S=1137,V={4}:R=J,S=10\"&amp;\"05,V={5}:R=K,S=1007,V={6}:\";$B$1;G$62;G$63;$A$73;$B$2;$B$3;$B$4)": 1645,_x000D_
    "=RIK_AC(\"INF04__;INF02@E=1,S=1022,G=0,T=0,P=0:@R=A,S=1257,V={0}:R=B,S=1016,V=CONSTANTES:R=C,S=1010,V=TOTALHS,TOTALHC:R=D,S=1092,V={1}:R=E,S=1044,V={2}:R=F,S=1080,V={3}:R=G,S=1171,V=20 - temps partiel:R=H,S=1137,V={4}:R=I,S=1005,V\"&amp;\"={5}:R=J,S=1007,V={6}:\";$B$1;G$62;G$63;$A$75;$B$2;$B$3;$B$4)": 1646,_x000D_
    "=RIK_AC(\"INF04__;INF02@E=3,S=1022,G=0,T=0,P=0:@R=B,S=1257,V={0}:R=D,S=1016,V=CONSTANTES:R=E,S=1010,V=BRUT:R=F,S=1092,V={1}:R=G,S=1044,V={2}:R=H,S=1080,V={3}:R=I,S=1171,V=20 - temps partiel:R=H,S=1137,V={4}:R=I,S=1005,V={5}:R=J,S=\"&amp;\"1007,V={6}:\";$B$1;G$62;G$63;$A$76;$B$2;$B$3;$B$4)": 1647,_x000D_
    "=RIK_AC(\"INF04__;INF02@E=1,S=1022,G=0,T=0,P=0:@R=A,S=1257,V={0}:R=C,S=1016,V=CONSTANTES:R=D,S=1010,V=TOTALHS,TOTALHC:R=E,S=1092,V={1}:R=F,S=1044,V={2}:R=G,S=1080,V={3}:R=H,S=1171,V=10 - temps plein:R=H,S=1137,V={4}:R=I,S=1005,V={\"&amp;\"5}:R=J,S=1007,V={6}:\";$B$1;G$62;G$63;$A$86;$B$2;$B$3;$B$4)": 1648,_x000D_
    "=RIK_AC(\"INF04__;INF02@E=3,S=1022,G=0,T=0,P=0:@R=A,S=1254,V=NON:R=B,S=1257,V={0}:R=D,S=1016,V=CONSTANTES:R=E,S=1010,V=BRUT:R=F,S=1092,V={1}:R=G,S=1044,V={2}:R=H,S=1080,V={3}:R=I,S=1171,V=10 - temps plein:R=I,S=1137,V={4}:R=J,S=10\"&amp;\"05,V={5}:R=K,S=1007,V={6}:\";$B$1;G$62;G$63;$A$87;$B$2;$B$3;$B$4)": 1649,_x000D_
    "=RIK_AC(\"INF04__;INF02@E=1,S=1022,G=0,T=0,P=0:@R=A,S=1257,V={0}:R=B,S=1016,V=CONSTANTES:R=C,S=1010,V=TOTALHS,TOTALHC:R=D,S=1092,V={1}:R=E,S=1044,V={2}:R=F,S=1080,V={3}:R=G,S=1171,V=20 - temps partiel:R=H,S=1137,V={4}:R=I,S=1005,V\"&amp;\"={5}:R=J,S=1007,V={6}:\";$B$1;G$62;G$63;$A$89;$B$2;$B$3;$B$4)": 1650,_x000D_
    "=RIK_AC(\"INF04__;INF02@E=3,S=1022,G=0,T=0,P=0:@R=B,S=1257,V={0}:R=D,S=1016,V=CONSTANTES:R=E,S=1010,V=BRUT:R=F,S=1092,V={1}:R=G,S=1044,V={2}:R=H,S=1080,V={3}:R=I,S=1171,V=20 - temps partiel:R=H,S=1137,V={4}:R=I,S=1005,V={5}:R=J,S=\"&amp;\"1007,V={6}:\";$B$1;G$62;G$63;$A$90;$B$2;$B$3;$B$4)": 1651,_x000D_
    "=RIK_AC(\"INF04__;INF02@E=1,S=1022,G=0,T=0,P=0:@R=A,S=1257,V={0}:R=C,S=1016,V=CONSTANTES:R=D,S=1010,V=TOTALHS,TOTALHC:R=E,S=1092,V={1}:R=F,S=1044,V={2}:R=G,S=1080,V={3}:R=H,S=1171,V=10 - temps plein:R=H,S=1137,V={4}:R=I,S=1005,V={\"&amp;\"5}:R=J,S=1007,V={6}:\";$B$1;G$62;G$63;$A$100;$B$2;$B$3;$B$4)": 1652,_x000D_
    "=RIK_AC(\"INF04__;INF02@E=3,S=1022,G=0,T=0,P=0:@R=A,S=1254,V=NON:R=B,S=1257,V={0}:R=D,S=1016,V=CONSTANTES:R=E,S=1010,V=BRUT:R=F,S=1092,V={1}:R=G,S=1044,V={2}:R=H,S=1080,V={3}:R=I,S=1171,V=10 - temps plein:R=I,S=1137,V={4}:R=J,S=10\"&amp;\"05,V={5}:R=K,S=1007,V={6}:\";$B$1;G$62;G$63;$A$101;$B$2;$B$3;$B$4)": 1653,_x000D_
    "=RIK_AC(\"INF04__;INF02@E=1,S=1022,G=0,T=0,P=0:@R=A,S=1257,V={0}:R=B,S=1016,V=CONSTANTES:R=C,S=1010,V=TOTALHS,TOTALHC:R=D,S=1092,V={1}:R=E,S=1044,V={2}:R=F,S=1080,V={3}:R=G,S=1171,V=20 - temps partiel:R=H,S=1137,V={4}:R=I,S=1005,V\"&amp;\"={5}:R=J,S=1007,V={6}:\";$B$1;G$62;G$63;$A$103;$B$2;$B$3;$B$4)": 1654,_x000D_
    "=RIK_AC(\"INF04__;INF02@E=3,S=1022,G=0,T=0,P=0:@R=B,S=1257,V={0}:R=D,S=1016,V=CONSTANTES:R=E,S=1010,V=BRUT:R=F,S=1092,V={1}:R=G,S=1044,V={2}:R=H,S=1080,V={3}:R=I,S=1171,V=20 - temps partiel:R=H,S=1137,V={4}:R=I,S=1005,V={5}:R=J,S=\"&amp;\"1007,V={6}:\";$B$1;G$62;G$63;$A$104;$B$2;$B$3;$B$4)": 1655,_x000D_
    "=RIK_AC(\"INF04__;INF02@E=1,S=1022,G=0,T=0,P=0:@R=A,S=1257,V={0}:R=C,S=1016,V=CONSTANTES:R=D,S=1010,V=TOTALHS,TOTALHC:R=E,S=1092,V={1}:R=F,S=1044,V={2}:R=G,S=1080,V={3}:R=H,S=1171,V=10 - temps plein:R=H,S=1137,V={4}:R=I,S=1005,V={\"&amp;\"5}:R=J,S=1007,V={6}:\";$B$1;G$62;G$63;$A$114;$B$2;$B$3;$B$4)": 1656,_x000D_
    "=RIK_AC(\"INF04__;INF02@E=3,S=1022,G=0,T=0,P=0:@R=A,S=1254,V=NON:R=B,S=1257,V={0}:R=D,S=1016,V=CONSTANTES:R=E,S=1010,V=BRUT:R=F,S=1092,V={1}:R=G,S=1044,V={2}:R=H,S=1080,V={3}:R=I,S=1171,V=10 - temps plein:R=I,S=1137,V={4}:R=J,S=10\"&amp;\"05,V={5}:R=K,S=1007,V={6}:\";$B$1;G$62;G$63;$A$115;$B$2;$B$3;$B$4)": 1657,_x000D_
    "=RIK_AC(\"INF04__;INF02@E=1,S=1022,G=0,T=0,P=0:@R=A,S=1257,V={0}:R=B,S=1016,V=CONSTANTES:R=C,S=1010,V=TOTALHS,TOTALHC:R=D,S=1092,V={1}:R=E,S=1044,V={2}:R=F,S=1080,V={3}:R=G,S=1171,V=20 - temps partiel:R=H,S=1137,V={4}:R=I,S=1005,V\"&amp;\"={5}:R=J,S=1007,V={6}:\";$B$1;G$62;G$63;$A$117;$B$2;$B$3;$B$4)": 1658,_x000D_
    "=RIK_AC(\"INF04__;INF02@E=3,S=1022,G=0,T=0,P=0:@R=B,S=1257,V={0}:R=D,S=1016,V=CONSTANTES:R=E,S=1010,V=BRUT:R=F,S=1092,V={1}:R=G,S=1044,V={2}:R=H,S=1080,V={3}:R=I,S=1171,V=20 - temps partiel:R=H,S=1137,V={4}:R=I,S=1005,V={5}:R=J,S=\"&amp;\"1007,V={6}:\";$B$1;G$62;G$63;$A$118;$B$2;$B$3;$B$4)": 1659,_x000D_
    "=RIK_AC(\"INF04__;INF02@E=1,S=1022,G=0,T=0,P=0:@R=A,S=1257,V={0}:R=C,S=1016,V=CONSTANTES:R=D,S=1010,V=TOTALHS,TOTALHC:R=E,S=1092,V={1}:R=F,S=1044,V={2}:R=G,S=1080,V={3}:R=H,S=1171,V=10 - temps plein:R=H,S=1137,V={4}:R=I,S=1005,V={\"&amp;\"5}:R=J,S=1007,V={6}:\";$B$1;C$62;C$63;$A$72;$B$2;$B$3;$B$4)": 1660,_x000D_
    "=RIK_AC(\"INF04__;INF02@E=3,S=1022,G=0,T=0,P=0:@R=A,S=1254,V=NON:R=B,S=1257,V={0}:R=D,S=1016,V=CONSTANTES:R=E,S=1010,V=BRUT:R=F,S=1092,V={1}:R=G,S=1044,V={2}:R=H,S=1080,V={3}:R=I,S=1171,V=10 - temps plein:R=I,S=1137,V={4}:R=J,S=10\"&amp;\"05,V={5}:R=K,S=1007,V={6}:\";$B$1;C$62;C$63;$A$73;$B$2;$B$3;$B$4)": 1661,_x000D_
    "=RIK_AC(\"INF04__;INF02@E=1,S=1022,G=0,T=0,P=0:@R=A,S=1257,V={0}:R=B,S=1016,V=CONSTANTES:R=C,S=1010,V=TOTALHS,TOTALHC:R=D,S=1092,V={1}:R=E,S=1044,V={2}:R=F,S=1080,V={3}:R=G,S=1171,V=20 - temps partiel:R=H,S=1137,V={4}:R=I,S=1005,V\"&amp;\"={5}:R=J,S=1007,V={6}:\";$B$1;C$62;C$63;$A$75;$B$2;$B$3;$B$4)": 1662,_x000D_
    "=RIK_AC(\"INF04__;INF02@E=3,S=1022,G=0,T=0,P=0:@R=B,S=1257,V={0}:R=D,S=1016,V=CONSTANTES:R=E,S=1010,V=BRUT:R=F,S=1092,V={1}:R=G,S=1044,V={2}:R=H,S=1080,V={3}:R=I,S=1171,V=20 - temps partiel:R=H,S=1137,V={4}:R=I,S=1005,V={5}:R=J,S=\"&amp;\"1007,V={6}:\";$B$1;C$62;C$63;$A$76;$B$2;$B$3;$B$4)": 1663,_x000D_
    "=RIK_AC(\"INF04__;INF02@E=1,S=1022,G=0,T=0,P=0:@R=A,S=1257,V={0}:R=C,S=1016,V=CONSTANTES:R=D,S=1010,V=TOTALHS,TOTALHC:R=E,S=1092,V={1}:R=F,S=1044,V={2}:R=G,S=1080,V={3}:R=H,S=1171,V=10 - temps plein:R=H,S=1137,V={4}:R=I,S=1005,V={\"&amp;\"5}:R=J,S=1007,V={6}:\";$B$1;C$62;C$63;$A$86;$B$2;$B$3;$B$4)": 1664,_x000D_
    "=RIK_AC(\"INF04__;INF02@E=3,S=1022,G=0,T=0,P=0:@R=A,S=1254,V=NON:R=B,S=1257,V={0}:R=D,S=1016,V=CONSTANTES:R=E,S=1010,V=BRUT:R=F,S=1092,V={1}:R=G,S=1044,V={2}:R=H,S=1080,V={3}:R=I,S=1171,V=10 - temps plein:R=I,S=1137,V={4}:R=J,S=10\"&amp;\"05,V={5}:R=K,S=1007,V={6}:\";$B$1;C$62;C$63;$A$87;$B$2;$B$3;$B$4)": 1665,_x000D_
    "=RIK_AC(\"INF04__;INF02@E=1,S=1022,G=0,T=0,P=0:@R=A,S=1257,V={0}:R=B,S=1016,V=CONSTANTES:R=C,S=1010,V=TOTALHS,TOTALHC:R=D,S=1092,V={1}:R=E,S=1044,V={2}:R=F,S=1080,V={3}:R=G,S=1171,V=20 - temps partiel:R=H,S=1137,V={4}:R=I,S=1005,V\"&amp;\"={5}:R=J,S=1007,V={6}:\";$B$1;C$62;C$63;$A$89;$B$2;$B$3;$B$4)": 1666,_x000D_
    "=RIK_AC(\"INF04__;INF02@E=3,S=1022,G=0,T=0,P=0:@R=B,S=1257,V={0}:R=D,S=1016,V=CONSTANTES:R=E,S=1010,V=BRUT:R=F,S=1092,V={1}:R=G,S=1044,V={2}:R=H,S=1080,V={3}:R=I,S=1171,V=20 - temps partiel:R=H,S=1137,V={4}:R=I,S=1005,V={5}:R=J,S=\"&amp;\"1007,V={6}:\";$B$1;C$62;C$63;$A$90;$B$2;$B$3;$B$4)": 1667,_x000D_
    "=RIK_AC(\"INF04__;INF02@E=1,S=1022,G=0,T=0,P=0:@R=A,S=1257,V={0}:R=C,S=1016,V=CONSTANTES:R=D,S=1010,V=TOTALHS,TOTALHC:R=E,S=1092,V={1}:R=F,S=1044,V={2}:R=G,S=1080,V={3}:R=H,S=1171,V=10 - temps plein:R=H,S=1137,V={4}:R=I,S=1005,V={\"&amp;\"5}:R=J,S=1007,V={6}:\";$B$1;C$62;C$63;$A$100;$B$2;$B$3;$B$4)": 1668,_x000D_
    "=RIK_AC(\"INF04__;INF02@E=3,S=1022,G=0,T=0,P=0:@R=A,S=1254,V=NON:R=B,S=1257,V={0}:R=D,S=1016,V=CONSTANTES:R=E,S=1010,V=BRUT:R=F,S=1092,V={1}:R=G,S=1044,V={2}:R=H,S=1080,V={3}:R=I,S=1171,V=10 - temps plein:R=I,S=1137,V={4}:R=J,S=10\"&amp;\"05,V={5}:R=K,S=1007,V={6}:\";$B$1;C$62;C$63;$A$101;$B$2;$B$3;$B$4)": 1669,_x000D_
    "=RIK_AC(\"INF04__;INF02@E=1,S=1022,G=0,T=0,P=0:@R=A,S=1257,V={0}:R=B,S=1016,V=CONSTANTES:R=C,S=1010,V=TOTALHS,TOTALHC:R=D,S=1092,V={1}:R=E,S=1044,V={2}:R=F,S=1080,V={3}:R=G,S=1171,V=20 - temps partiel:R=H,S=1137,V={4}:R=I,S=1005,V\"&amp;\"={5}:R=J,S=1007,V={6}:\";$B$1;C$62;C$63;$A$103;$B$2;$B$3;$B$4)": 1670,_x000D_
    "=RIK_AC(\"INF04__;INF02@E=3,S=1022,G=0,T=0,P=0:@R=B,S=1257,V={0}:R=D,S=1016,V=CONSTANTES:R=E,S=1010,V=BRUT:R=F,S=1092,V={1}:R=G,S=1044,V={2}:R=H,S=1080,V={3}:R=I,S=1171,V=20 - temps partiel:R=H,S=1137,V={4}:R=I,S=1005,V={5}:R=J,S=\"&amp;\"1007,V={6}:\";$B$1;C$62;C$63;$A$104;$B$2;$B$3;$B$4)": 1671,_x000D_
    "=RIK_AC(\"INF04__;INF02@E=1,S=1022,G=0,T=0,P=0:@R=A,S=1257,V={0}:R=C,S=1016,V=CONSTANTES:R=D,S=1010,V=TOTALHS,TOTALHC:R=E,S=1092,V={1}:R=F,S=1044,V={2}:R=G,S=1080,V={3}:R=H,S=1171,V=10 - temps plein:R=H,S=1137,V={4}:R=I,S=1005,V={\"&amp;\"5}:R=J,S=1007,V={6}:\";$B$1;C$62;C$63;$A$114;$B$2;$B$3;$B$4)": 1672,_x000D_
    "=RIK_AC(\"INF04__;INF02@E=3,S=1022,G=0,T=0,P=0:@R=A,S=1254,V=NON:R=B,S=1257,V={0}:R=D,S=1016,V=CONSTANTES:R=E,S=1010,V=BRUT:R=F,S=1092,V={1}:R=G,S=1044,V={2}:R=H,S=1080,V={3}:R=I,S=1171,V=10 - temps plein:R=I,S=1137,V={4}:R=J,S=10\"&amp;\"05,V={5}:R=K,S=1007,V={6}:\";$B$1;C$62;C$63;$A$115;$B$2;$B$3;$B$4)": 1673,_x000D_
    "=RIK_AC(\"INF04__;INF02@E=1,S=1022,G=0,T=0,P=0:@R=A,S=1257,V={0}:R=B,S=1016,V=CONSTANTES:R=C,S=1010,V=TOTALHS,TOTALHC:R=D,S=1092,V={1}:R=E,S=1044,V={2}:R=F,S=1080,V={3}:R=G,S=1171,V=20 - temps partiel:R=H,S=1137,V={4}:R=I,S=1005,V\"&amp;\"={5}:R=J,S=1007,V={6}:\";$B$1;C$62;C$63;$A$117;$B$2;$B$3;$B$4)": 1674,_x000D_
    "=RIK_AC(\"INF04__;INF02@E=3,S=1022,G=0,T=0,P=0:@R=B,S=1257,V={0}:R=D,S=1016,V=CONSTANTES:R=E,S=1010,V=BRUT:R=F,S=1092,V={1}:R=G,S=1044,V={2}:R=H,S=1080,V={3}:R=I,S=1171,V=20 - temps partiel:R=H,S=1137,V={4}:R=I,S=1005,V={5}:R=J,S=\"&amp;\"1007,V={6}:\";$B$1;C$62;C$63;$A$118;$B$2;$B$3;$B$4)": 1675,_x000D_
    "=RIK_AC(\"INF04__;INF02@E=8,S=1114,G=0,T=0,P=0:@R=A,S=1257,V={0}:R=C,S=1016,V=CONSTANTES:R=D,S=1010,V=HORFORM:R=E,S=1092,V={1}:R=F,S=1080,V={2}:R=F,S=1137,V={3}:R=G,S=1005,V={4}:R=H,S=1007,V={5}:\";$B$1;D$146;$A$150;$B$2;$B$3;$B$4)": 1676,_x000D_
    "=RIK_AC(\"INF04__;INF02@E=1,S=1022,G=0,T=0,P=0:@R=A,S=1257,V={0}:R=C,S=1016,V=CONSTANTES:R=D,S=1010,V=HORFORM:R=E,S=1092,V={1}:R=F,S=1080,V={2}:R=F,S=1137,V={3}:R=G,S=1005,V={4}:R=H,S=1007,V={5}:\";$B$1;D$146;$A$151;$B$2;$B$3;$B$4)": 1677,_x000D_
    "=RIK_AC(\"INF04__;INF02@E=8,S=1114,G=0,T=0,P=0:@R=A,S=1257,V={0}:R=C,S=1016,V=CONSTANTES:R=D,S=1010,V=HORFORM:R=E,S=1092,V={1}:R=F,S=1080,V={2}:R=F,S=1137,V={3}:R=G,S=1005,V={4}:R=H,S=1007,V={5}:\";$B$1;D$146;$A$153;$B$2;$B$3;$B$4)": 1678,_x000D_
    "=RIK_AC(\"INF04__;INF02@E=1,S=1022,G=0,T=0,P=0:@R=A,S=1257,V={0}:R=C,S=1016,V=CONSTANTES:R=D,S=1010,V=HORFORM:R=E,S=1092,V={1}:R=F,S=1080,V={2}:R=F,S=1137,V={3}:R=G,S=1005,V={4}:R=H,S=1007,V={5}:\";$B$1;D$146;$A$154;$B$2;$B$3;$B$4)": 1679,_x000D_
    "=RIK_AC(\"INF04__;INF02@E=8,S=1114,G=0,T=0,P=0:@R=A,S=1257,V={0}:R=C,S=1016,V=CONSTANTES:R=D,S=1010,V=HORFORM:R=E,S=1092,V={1}:R=F,S=1080,V={2}:R=F,S=1137,V={3}:R=G,S=1005,V={4}:R=H,S=1007,V={5}:\";$B$1;D$146;$A$156;$B$2;$B$3;$B$4)": 1680,_x000D_
    "=RIK_AC(\"INF04__;INF02@E=1,S=1022,G=0,T=0,P=0:@R=A,S=1257,V={0}:R=C,S=1016,V=CONSTANTES:R=D,S=1010,V=HORFORM:R=E,S=1092,V={1}:R=F,S=1080,V={2}:R=F,S=1137,V={3}:R=G,S=1005,V={4}:R=H,S=1007,V={5}:\";$B$1;D$146;$A$157;$B$2;$B$3;$B$4)": 1681,_x000D_
    "=RIK_AC(\"INF04__;INF02@E=8,S=1114,G=0,T=0,P=0:@R=A,S=1257,V={0}:R=C,S=1016,V=CONSTANTES:R=D,S=1010,V=HORFORM:R=E,S=1092,V={1}:R=F,S=1080,V={2}:R=F,S=1137,V={3}:R=G,S=1005,V={4}:R=H,S=1007,V={5}:\";$B$1;D$146;$A$159;$B$2;$B$3;$B$4)": 1682,_x000D_
    "=RIK_AC(\"INF04__;INF02@E=1,S=1022,G=0,T=0,P=0:@R=A,S=1257,V={0}:R=C,S=1016,V=CONSTANTES:R=D,S=1010,V=HORFORM:R=E,S=1092,V={1}:R=F,S=1080,V={2}:R=F,S=1137,V={3}:R=G,S=1005,V={4}:R=H,S=1007,V={5}:\";$B$1;D$146;$A$160;$B$2;$B$3;$B$4)": 1683,_x000D_
    "=RIK_AC(\"INF04__;INF02@E=8,S=1114,G=0,T=0,P=0:@R=A,S=1257,V={0}:R=C,S=1016,V=CONSTANTES:R=D,S=1010,V=HORFORM:R=E,S=1092,V={1}:R=F,S=1080,V={2}:R=F,S=1137,V={3}:R=G,S=1005,V={4}:R=H,S=1007,V={5}:\";$B$1;D$146;$A$162;$B$2;$B$3;$B$4)": 1684,_x000D_
    "=RIK_AC(\"INF04__;INF02@E=1,S=1022,G=0,T=0,P=0:@R=A,S=1257,V={0}:R=C,S=1016,V=CONSTANTES:R=D,S=1010,V=HORFORM:R=E,S=1092,V={1}:R=F,S=1080,V={2}:R=F,S=1137,V={3}:R=G,S=1005,V={4}:R=H,S=1007,V={5}:\";$B$1;D$146;$A$163;$B$2;$B$3;$B$4)": 1685,_x000D_
    "=RIK_AC(\"INF04__;INF04@E=1,S=1,G=0,T=0,P=0:@R=A,S=1260,V={0}:R=C,S=1080,V={1}:R=D,S=1251,V={2}:R=E,S=1204,V={3}:R=F,S=1250,V={4}:R=G,S=1005,V={5}:R=H,S=1007,V={6}:R=H,S=1093,V={7}:R=I,S=1094,V={8}:\";$B$1;$A$127;C$63;$A$127;$B$2;$B$3;$B$4;C$133;$B$8)": 1686,_x000D_
    "=RIK_AC(\"INF04__;INF04@E=1,S=1,G=0,T=0,P=0:@R=A,S=1260,V={0}:R=B,S=1080,V={1}:R=C,S=1250,V={2}:R=D,S=1005,V={3}:R=E,S=1007,V={4}:R=F,S=1093,V={5}:R=G,S=1094,V={6}:\";$B$1;$A52;$B$2;$B$3;$B$4;D$51;$B$8)": 1687,_x000D_
    "=RIK_AC(\"INF04__;INF04@E=1,S=1,G=0,</t>
  </si>
  <si>
    <t>Amélioration des temps de calcul</t>
  </si>
  <si>
    <t>Présentation de la situation de l'entreprise</t>
  </si>
  <si>
    <t>Chiffre d'affaires</t>
  </si>
  <si>
    <t>Valeur ajoutée</t>
  </si>
  <si>
    <t>Résultat d'exploitation</t>
  </si>
  <si>
    <t>Résultat net</t>
  </si>
  <si>
    <t>Nb de personnes reconnues travailleur handicapé mises à disposition</t>
  </si>
  <si>
    <t>Montant de la contribution versée à l'AGEFIPH</t>
  </si>
  <si>
    <t>Contributions financières</t>
  </si>
  <si>
    <t>Montant de la contribution légale à la formation professionnelle</t>
  </si>
  <si>
    <t>Total des sommes engagées au titre de l'éxécution du plan de formation</t>
  </si>
  <si>
    <t>Taxe d'apprentissage + contribution additionnelle</t>
  </si>
  <si>
    <t>Contribution supplémentaire à la taxe d'apprentissage (250 salariés et plus)</t>
  </si>
  <si>
    <t>Nb de salariés en contrat jours</t>
  </si>
  <si>
    <t>Nb de salariés en forfait annuel</t>
  </si>
  <si>
    <t>Nb de salariés en horaire annualisé</t>
  </si>
  <si>
    <t>Limites de la modulation</t>
  </si>
  <si>
    <t>24 h /semaine et plus</t>
  </si>
  <si>
    <t xml:space="preserve">T.A.M. </t>
  </si>
  <si>
    <t>inférieurs à 24 h/semaine</t>
  </si>
  <si>
    <t>T=0,P=0:@R=A,S=1260,V={0}:R=B,S=1080,V={1}:R=C,S=1250,V={2}:R=D,S=1005,V={3}:R=E,S=1007,V={4}:R=F,S=1093,V={5}:R=G,S=1094,V={6}:\";$B$1;$A53;$B$2;$B$3;$B$4;D$51;$B$8)": 1688,_x000D_
    "=RIK_AC(\"INF04__;INF04@E=1,S=1,G=0,T=0,P=0:@R=A,S=1260,V={0}:R=B,S=1080,V={1}:R=C,S=1250,V={2}:R=D,S=1005,V={3}:R=E,S=1007,V={4}:R=F,S=1093,V={5}:R=G,S=1094,V={6}:\";$B$1;$A54;$B$2;$B$3;$B$4;D$51;$B$8)": 1689,_x000D_
    "=RIK_AC(\"INF04__;INF04@E=1,S=1,G=0,T=0,P=0:@R=A,S=1260,V={0}:R=B,S=1080,V={1}:R=C,S=1250,V={2}:R=D,S=1005,V={3}:R=E,S=1007,V={4}:R=F,S=1093,V={5}:R=G,S=1094,V={6}:\";$B$1;$A55;$B$2;$B$3;$B$4;D$51;$B$8)": 1690,_x000D_
    "=RIK_AC(\"INF04__;INF04@E=1,S=1,G=0,T=0,P=0:@R=A,S=1260,V={0}:R=B,S=1080,V={1}:R=C,S=1250,V={2}:R=D,S=1005,V={3}:R=E,S=1007,V={4}:R=F,S=1093,V={5}:R=G,S=1094,V={6}:\";$B$1;$A56;$B$2;$B$3;$B$4;D$51;$B$8)": 1691,_x000D_
    "=RIK_AC(\"INF04__;INF04@E=1,S=1,G=0,T=0,P=0:@R=A,S=1260,V={0}:R=C,S=1080,V={1}:R=D,S=1250,V={2}:R=E,S=1005,V={3}:R=F,S=1007,V={4}:R=F,S=1093,V={5}:R=G,S=1094,V={6}:\";$B$1;$A$142;$B$2;$B$3;$B$4;C$141;$B$8)": 1692,_x000D_
    "=RIK_AC(\"INF04__;INF04@E=1,S=1,G=0,T=0,P=0:@R=A,S=1260,V={0}:R=B,S=1080,V={1}:R=C,S=1250,V={2}:R=D,S=1005,V={3}:R=E,S=1007,V={4}:R=F,S=1093,V={5}:R=G,S=1094,V={6}:\";$B$1;$A52;$B$2;$B$3;$B$4;C$51;$B$8)": 1693,_x000D_
    "=RIK_AC(\"INF04__;INF04@E=1,S=1,G=0,T=0,P=0:@R=A,S=1260,V={0}:R=B,S=1080,V={1}:R=C,S=1250,V={2}:R=D,S=1005,V={3}:R=E,S=1007,V={4}:R=F,S=1093,V={5}:R=G,S=1094,V={6}:\";$B$1;$A53;$B$2;$B$3;$B$4;C$51;$B$8)": 1694,_x000D_
    "=RIK_AC(\"INF04__;INF04@E=1,S=1,G=0,T=0,P=0:@R=A,S=1260,V={0}:R=B,S=1080,V={1}:R=C,S=1250,V={2}:R=D,S=1005,V={3}:R=E,S=1007,V={4}:R=F,S=1093,V={5}:R=G,S=1094,V={6}:\";$B$1;$A54;$B$2;$B$3;$B$4;C$51;$B$8)": 1695,_x000D_
    "=RIK_AC(\"INF04__;INF04@E=1,S=1,G=0,T=0,P=0:@R=A,S=1260,V={0}:R=B,S=1080,V={1}:R=C,S=1250,V={2}:R=D,S=1005,V={3}:R=E,S=1007,V={4}:R=F,S=1093,V={5}:R=G,S=1094,V={6}:\";$B$1;$A55;$B$2;$B$3;$B$4;C$51;$B$8)": 1696,_x000D_
    "=RIK_AC(\"INF04__;INF04@E=1,S=1,G=0,T=0,P=0:@R=A,S=1260,V={0}:R=B,S=1080,V={1}:R=C,S=1250,V={2}:R=D,S=1005,V={3}:R=E,S=1007,V={4}:R=F,S=1093,V={5}:R=G,S=1094,V={6}:\";$B$1;$A56;$B$2;$B$3;$B$4;C$51;$B$8)": 1697,_x000D_
    "=RIK_AC(\"INF04__;INF04@E=1,S=1,G=0,T=0,P=0:@R=A,S=1260,V={0}:R=C,S=1080,V={1}:R=D,S=1251,V={2}:R=E,S=1250,V={3}:R=F,S=1005,V={4}:R=G,S=1007,V={5}:R=G,S=1093,V={6}:R=H,S=1094,V={7}:\";$B$1;$A$68;C$63;$B$2;$B$3;$B$4;C$64;$B$8)": 1698,_x000D_
    "=RIK_AC(\"INF04__;INF04@E=1,S=1,G=0,T=0,P=0:@R=A,S=1260,V={0}:R=C,S=1080,V={1}:R=D,S=1251,V={2}:R=E,S=1250,V={3}:R=F,S=1005,V={4}:R=G,S=1007,V={5}:R=G,S=1093,V={6}:R=H,S=1094,V={7}:\";$B$1;$A$68;H$63;$B$2;$B$3;$B$4;H$64;$B$8)": 1699,_x000D_
    "=RIK_AC(\"INF04__;INF04@E=1,S=1,G=0,T=0,P=0:@R=A,S=1260,V={0}:R=C,S=1080,V={1}:R=D,S=1251,V={2}:R=E,S=1250,V={3}:R=F,S=1005,V={4}:R=G,S=1007,V={5}:R=G,S=1093,V={6}:R=H,S=1094,V={7}:\";$B$1;$A$68;D$63;$B$2;$B$3;$B$4;D$64;$B$8)": 1700,_x000D_
    "=RIK_AC(\"INF04__;INF04@E=1,S=1,G=0,T=0,P=0:@R=A,S=1260,V={0}:R=C,S=1080,V={1}:R=D,S=1251,V={2}:R=E,S=1250,V={3}:R=F,S=1005,V={4}:R=G,S=1007,V={5}:R=G,S=1093,V={6}:R=H,S=1094,V={7}:\";$B$1;$A$68;F$63;$B$2;$B$3;$B$4;F$64;$B$8)": 1701,_x000D_
    "=RIK_AC(\"INF04__;INF04@E=1,S=1,G=0,T=0,P=0:@R=A,S=1260,V={0}:R=C,S=1080,V={1}:R=D,S=1251,V={2}:R=E,S=1250,V={3}:R=F,S=1005,V={4}:R=G,S=1007,V={5}:R=G,S=1093,V={6}:R=H,S=1094,V={7}:\";$B$1;$A$68;E$63;$B$2;$B$3;$B$4;E$64;$B$8)": 1702,_x000D_
    "=RIK_AC(\"INF04__;INF04@E=1,S=1,G=0,T=0,P=0:@R=A,S=1260,V={0}:R=C,S=1080,V={1}:R=D,S=1251,V={2}:R=E,S=1250,V={3}:R=F,S=1005,V={4}:R=G,S=1007,V={5}:R=G,S=1093,V={6}:R=H,S=1094,V={7}:\";$B$1;$A$68;G$63;$B$2;$B$3;$B$4;G$64;$B$8)": 1703,_x000D_
    "=RIK_AC(\"INF04__;INF04@E=1,S=6,G=0,T=0,P=0:@R=A,S=1260,V={0}:R=C,S=1080,V={1}:R=D,S=1251,V={2}:R=E,S=1250,V={3}:R=F,S=1005,V={4}:R=G,S=1007,V={5}:R=G,S=1093,V={6}:R=H,S=1094,V={7}:\";$B$1;$A$69;C$63;$B$2;$B$3;$B$4;C$64;$B$8)": 1704,_x000D_
    "=RIK_AC(\"INF04__;INF04@E=1,S=6,G=0,T=0,P=0:@R=A,S=1260,V={0}:R=C,S=1080,V={1}:R=D,S=1251,V={2}:R=E,S=1250,V={3}:R=F,S=1005,V={4}:R=G,S=1007,V={5}:R=G,S=1093,V={6}:R=H,S=1094,V={7}:\";$B$1;$A$69;D$63;$B$2;$B$3;$B$4;D$64;$B$8)": 1705,_x000D_
    "=RIK_AC(\"INF04__;INF04@E=1,S=6,G=0,T=0,P=0:@R=A,S=1260,V={0}:R=C,S=1080,V={1}:R=D,S=1251,V={2}:R=E,S=1250,V={3}:R=F,S=1005,V={4}:R=G,S=1007,V={5}:R=G,S=1093,V={6}:R=H,S=1094,V={7}:\";$B$1;$A$69;H$63;$B$2;$B$3;$B$4;H$64;$B$8)": 1706,_x000D_
    "=RIK_AC(\"INF04__;INF04@E=1,S=6,G=0,T=0,P=0:@R=A,S=1260,V={0}:R=C,S=1080,V={1}:R=D,S=1251,V={2}:R=E,S=1250,V={3}:R=F,S=1005,V={4}:R=G,S=1007,V={5}:R=G,S=1093,V={6}:R=H,S=1094,V={7}:\";$B$1;$A$69;E$63;$B$2;$B$3;$B$4;E$64;$B$8)": 1707,_x000D_
    "=RIK_AC(\"INF04__;INF04@E=1,S=6,G=0,T=0,P=0:@R=A,S=1260,V={0}:R=C,S=1080,V={1}:R=D,S=1251,V={2}:R=E,S=1250,V={3}:R=F,S=1005,V={4}:R=G,S=1007,V={5}:R=G,S=1093,V={6}:R=H,S=1094,V={7}:\";$B$1;$A$69;F$63;$B$2;$B$3;$B$4;F$64;$B$8)": 1708,_x000D_
    "=RIK_AC(\"INF04__;INF04@E=1,S=6,G=0,T=0,P=0:@R=A,S=1260,V={0}:R=C,S=1080,V={1}:R=D,S=1251,V={2}:R=E,S=1250,V={3}:R=F,S=1005,V={4}:R=G,S=1007,V={5}:R=G,S=1093,V={6}:R=H,S=1094,V={7}:\";$B$1;$A$69;G$63;$B$2;$B$3;$B$4;G$64;$B$8)": 1709,_x000D_
    "=RIK_AC(\"INF04__;INF04@E=1,S=7,G=0,T=0,P=0:@R=A,S=1260,V={0}:R=C,S=1080,V={1}:R=D,S=1251,V={2}:R=E,S=1250,V={3}:R=F,S=1005,V={4}:R=G,S=1007,V={5}:R=G,S=1093,V={6}:R=H,S=1094,V={7}:\";$B$1;$A$70;C$63;$B$2;$B$3;$B$4;C$64;$B$8)": 1710,_x000D_
    "=RIK_AC(\"INF04__;INF04@E=1,S=7,G=0,T=0,P=0:@R=A,S=1260,V={0}:R=C,S=1080,V={1}:R=D,S=1251,V={2}:R=E,S=1250,V={3}:R=F,S=1005,V={4}:R=G,S=1007,V={5}:R=G,S=1093,V={6}:R=H,S=1094,V={7}:\";$B$1;$A$70;D$63;$B$2;$B$3;$B$4;D$64;$B$8)": 1711,_x000D_
    "=RIK_AC(\"INF04__;INF04@E=1,S=7,G=0,T=0,P=0:@R=A,S=1260,V={0}:R=C,S=1080,V={1}:R=D,S=1251,V={2}:R=E,S=1250,V={3}:R=F,S=1005,V={4}:R=G,S=1007,V={5}:R=G,S=1093,V={6}:R=H,S=1094,V={7}:\";$B$1;$A$70;H$63;$B$2;$B$3;$B$4;H$64;$B$8)": 1712,_x000D_
    "=RIK_AC(\"INF04__;INF04@E=1,S=7,G=0,T=0,P=0:@R=A,S=1260,V={0}:R=C,S=1080,V={1}:R=D,S=1251,V={2}:R=E,S=1250,V={3}:R=F,S=1005,V={4}:R=G,S=1007,V={5}:R=G,S=1093,V={6}:R=H,S=1094,V={7}:\";$B$1;$A$70;E$63;$B$2;$B$3;$B$4;E$64;$B$8)": 1713,_x000D_
    "=RIK_AC(\"INF04__;INF04@E=1,S=7,G=0,T=0,P=0:@R=A,S=1260,V={0}:R=C,S=1080,V={1}:R=D,S=1251,V={2}:R=E,S=1250,V={3}:R=F,S=1005,V={4}:R=G,S=1007,V={5}:R=G,S=1093,V={6}:R=H,S=1094,V={7}:\";$B$1;$A$70;F$63;$B$2;$B$3;$B$4;F$64;$B$8)": 1714,_x000D_
    "=RIK_AC(\"INF04__;INF04@E=1,S=7,G=0,T=0,P=0:@R=A,S=1260,V={0}:R=C,S=1080,V={1}:R=D,S=1251,V={2}:R=E,S=1250,V={3}:R=F,S=1005,V={4}:R=G,S=1007,V={5}:R=G,S=1093,V={6}:R=H,S=1094,V={7}:\";$B$1;$A$70;G$63;$B$2;$B$3;$B$4;G$64;$B$8)": 1715,_x000D_
    "=RIK_AC(\"INF04__;INF04@E=1,S=1,G=0,T=0,P=0:@R=A,S=1260,V={0}:R=C,S=1080,V={1}:R=D,S=1251,V={2}:R=E,S=1171,V=10 - temps plein:R=F,S=1250,V={3}:R=G,S=1005,V={4}:R=H,S=1007,V={5}:R=H,S=1093,V={6}:R=I,S=1094,V={7}:\";$B$1;$A$71;C$63;$B$2;$B$3;$B$4;C$64;$B$8)": 1716,_x000D_
    "=RIK_AC(\"INF04__;INF04@E=1,S=1,G=0,T=0,P=0:@R=A,S=1260,V={0}:R=C,S=1080,V={1}:R=D,S=1251,V={2}:R=E,S=1171,V=10 - temps plein:R=F,S=1250,V={3}:R=G,S=1005,V={4}:R=H,S=1007,V={5}:R=H,S=1093,V={6}:R=I,S=1094,V={7}:\";$B$1;$A$71;D$63;$B$2;$B$3;$B$4;D$64;$B$8)": 1717,_x000D_
    "=RIK_AC(\"INF04__;INF04@E=1,S=1,G=0,T=0,P=0:@R=A,S=1260,V={0}:R=C,S=1080,V={1}:R=D,S=1251,V={2}:R=E,S=1171,V=10 - temps plein:R=F,S=1250,V={3}:R=G,S=1005,V={4}:R=H,S=1007,V={5}:R=H,S=1093,V={6}:R=I,S=1094,V={7}:\";$B$1;$A$71;H$63;$B$2;$B$3;$B$4;H$64;$B$8)": 1718,_x000D_
    "=RIK_AC(\"INF04__;INF04@E=1,S=1,G=0,T=0,P=0:@R=A,S=1260,V={0}:R=C,S=1080,V={1}:R=D,S=1251,V={2}:R=E,S=1171,V=10 - temps plein:R=F,S=1250,V={3}:R=G,S=1005,V={4}:R=H,S=1007,V={5}:R=H,S=1093,V={6}:R=I,S=1094,V={7}:\";$B$1;$A$71;E$63;$B$2;$B$3;$B$4;E$64;$B$8)": 1719,_x000D_
    "=RIK_AC(\"INF04__;INF04@E=1,S=1,G=0,T=0,P=0:@R=A,S=1260,V={0}:R=C,S=1080,V={1}:R=D,S=1251,V={2}:R=E,S=1171,V=10 - temps plein:R=F,S=1250,V={3}:R=G,S=1005,V={4}:R=H,S=1007,V={5}:R=H,S=1093,V={6}:R=I,S=1094,V={7}:\";$B$1;$A$71;F$63;$B$2;$B$3;$B$4;F$64;$B$8)": 1720,_x000D_
    "=RIK_AC(\"INF04__;INF04@E=1,S=1,G=0,T=0,P=0:@R=A,S=1260,V={0}:R=C,S=1080,V={1}:R=D,S=1251,V={2}:R=E,S=1171,V=10 - temps plein:R=F,S=1250,V={3}:R=G,S=1005,V={4}:R=H,S=1007,V={5}:R=H,S=1093,V={6}:R=I,S=1094,V={7}:\";$B$1;$A$71;G$63;$B$2;$B$3;$B$4;G$64;$B$8)": 1721,_x000D_
    "=RIK_AC(\"INF04__;INF04@E=1,S=1,G=0,T=0,P=0:@R=A,S=1260,V={0}:R=B,S=1080,V={1}:R=C,S=1251,V={2}:R=D,S=1250,V={3}:R=E,S=1005,V={4}:R=F,S=1007,V={5}:R=G,S=1093,V={6}:R=H,S=1094,V={7}:\";$B$1;$A68;C$63;$B$2;$B$3;$B$4;C$64;$B$8)": 1722,_x000D_
    "=RIK_AC(\"INF04__;INF04@E=1,S=6,G=0,T=0,P=0:@R=A,S=1260,V={0}:R=B,S=1080,V={1}:R=C,S=1251,V={2}:R=D,S=1250,V={3}:R=E,S=1005,V={4}:R=F,S=1007,V={5}:R=G,S=1093,V={6}:R=H,S=1094,V={7}:\";$B$1;$A69;C$63;$B$2;$B$3;$B$4;C$64;$B$8)": 1723,_x000D_
    "=RIK_AC(\"INF04__;INF04@E=1,S=7,G=0,T=0,P=0:@R=A,S=1260,V={0}:R=B,S=1080,V={1}:R=C,S=1251,V={2}:R=D,S=1250,V={3}:R=E,S=1005,V={4}:R=F,S=1007,V={5}:R=G,S=1093,V={6}:R=H,S=1094,V={7}:\";$B$1;$A70;C$63;$B$2;$B$3;$B$4;C$64;$B$8)": 1724,_x000D_
    "=RIK_AC(\"INF04__;INF04@E=1,S=1,G=0,T=0,P=0:@R=A,S=1260,V={0}:R=B,S=1080,V={1}:R=C,S=1251,V={2}:R=D,S=1171,V=10 - temps plein:R=E,S=1250,V={3}:R=F,S=1005,V={4}:R=G,S=1007,V={5}:R=H,S=1093,V={6}:R=I,S=1094,V={7}:\";$B$1;$A71;C$63;$B$2;$B$3;$B$4;C$64;$B$8)": 1725,_x000D_
    "=RIK_AC(\"INF04__;INF04@E=1,S=1,G=0,T=0,P=0:@R=A,S=1260,V={0}:R=B,S=1080,V={1}:R=C,S=1251,V={2}:R=D,S=1250,V={3}:R=E,S=1005,V={4}:R=F,S=1007,V={5}:R=G,S=1093,V={6}:R=H,S=1094,V={7}:\";$B$1;$A68;D$63;$B$2;$B$3;$B$4;D$64;$B$8)": 1726,_x000D_
    "=RIK_AC(\"INF04__;INF04@E=1,S=1,G=0,T=0,P=0:@R=A,S=1260,V={0}:R=B,S=1080,V={1}:R=C,S=1251,V={2}:R=D,S=1250,V={3}:R=E,S=1005,V={4}:R=F,S=1007,V={5}:R=G,S=1093,V={6}:R=H,S=1094,V={7}:\";$B$1;$A68;H$63;$B$2;$B$3;$B$4;H$64;$B$8)": 1727,_x000D_
    "=RIK_AC(\"INF04__;INF04@E=1,S=6,G=0,T=0,P=0:@R=A,S=1260,V={0}:R=B,S=1080,V={1}:R=C,S=1251,V={2}:R=D,S=1250,V={3}:R=E,S=1005,V={4}:R=F,S=1007,V={5}:R=G,S=1093,V={6}:R=H,S=1094,V={7}:\";$B$1;$A69;G$63;$B$2;$B$3;$B$4;G$64;$B$8)": 1728,_x000D_
    "=RIK_AC(\"INF04__;INF04@E=1,S=7,G=0,T=0,P=0:@R=A,S=1260,V={0}:R=B,S=1080,V={1}:R=C,S=1251,V={2}:R=D,S=1250,V={3}:R=E,S=1005,V={4}:R=F,S=1007,V={5}:R=G,S=1093,V={6}:R=H,S=1094,V={7}:\";$B$1;$A70;F$63;$B$2;$B$3;$B$4;F$64;$B$8)": 1729,_x000D_
    "=RIK_AC(\"INF04__;INF04@E=1,S=1,G=0,T=0,P=0:@R=A,S=1260,V={0}:R=B,S=1080,V={1}:R=C,S=1251,V={2}:R=D,S=1171,V=10 - temps plein:R=E,S=1250,V={3}:R=F,S=1005,V={4}:R=G,S=1007,V={5}:R=H,S=1093,V={6}:R=I,S=1094,V={7}:\";$B$1;$A71;E$63;$B$2;$B$3;$B$4;E$64;$B$8)": 1730,_x000D_
    "=RIK_AC(\"INF04__;INF04@E=1,S=7,G=0,T=0,P=0:@R=A,S=1260,V={0}:R=B,S=1080,V={1}:R=C,S=1251,V={2}:R=D,S=1250,V={3}:R=E,S=1005,V={4}:R=F,S=1007,V={5}:R=G,S=1093,V={6}:R=H,S=1094,V={7}:\";$B$1;$A70;E$63;$B$2;$B$3;$B$4;E$64;$B$8)": 1731,_x000D_
    "=RIK_AC(\"INF04__;INF04@E=1,S=1,G=0,T=0,P=0:@R=A,S=1260,V={0}:R=B,S=1080,V={1}:R=C,S=1251,V={2}:R=D,S=1250,V={3}:R=E,S=1005,V={4}:R=F,S=1007,V={5}:R=G,S=1093,V={6}:R=H,S=1094,V={7}:\";$B$1;$A68;E$63;$B$2;$B$3;$B$4;E$64;$B$8)": 1732,_x000D_
    "=RIK_AC(\"INF04__;INF04@E=1,S=6,G=0,T=0,P=0:@R=A,S=1260,V={0}:R=B,S=1080,V={1}:R=C,S=1251,V={2}:R=D,S=1250,V={3}:R=E,S=1005,V={4}:R=F,S=1007,V={5}:R=G,S=1093,V={6}:R=H,S=1094,V={7}:\";$B$1;$A69;D$63;$B$2;$B$3;$B$4;D$64;$B$8)": 1733,_x000D_
    "=RIK_AC(\"INF04__;INF04@E=1,S=6,G=0,T=0,P=0:@R=A,S=1260,V={0}:R=B,S=1080,V={1}:R=C,S=1251,V={2}:R=D,S=1250,V={3}:R=E,S=1005,V={4}:R=F,S=1007,V={5}:R=G,S=1093,V={6}:R=H,S=1094,V={7}:\";$B$1;$A69;H$63;$B$2;$B$3;$B$4;H$64;$B$8)": 1734,_x000D_
    "=RIK_AC(\"INF04__;INF04@E=1,S=7,G=0,T=0,P=0:@R=A,S=1260,V={0}:R=B,S=1080,V={1}:R=C,S=1251,V={2}:R=D,S=1250,V={3}:R=E,S=1005,V={4}:R=F,S=1007,V={5}:R=G,S=1093,V={6}:R=H,S=1094,V={7}:\";$B$1;$A70;G$63;$B$2;$B$3;$B$4;G$64;$B$8)": 1735,_x000D_
    "=RIK_AC(\"INF04__;INF04@E=1,S=1,G=0,T=0,P=0:@R=A,S=1260,V={0}:R=B,S=1080,V={1}:R=C,S=1251,V={2}:R=D,S=1171,V=10 - temps plein:R=E,S=1250,V={3}:R=F,S=1005,V={4}:R=G,S=1007,V={5}:R=H,S=1093,V={6}:R=I,S=1094,V={7}:\";$B$1;$A71;F$63;$B$2;$B$3;$B$4;F$64;$B$8)": 1736,_x000D_
    "=RIK_AC(\"INF04__;INF04@E=1,S=6,G=0,T=0,P=0:@R=A,S=1260,V={0}:R=B,S=1080,V={1}:R=C,S=1251,V={2}:R=D,S=1250,V={3}:R=E,S=1005,V={4}:R=F,S=1007,V={5}:R=G,S=1093,V={6}:R=H,S=1094,V={7}:\";$B$1;$A69;F$63;$B$2;$B$3;$B$4;F$64;$B$8)": 1737,_x000D_
    "=RIK_AC(\"INF04__;INF04@E=1,S=1,G=0,T=0,P=0:@R=A,S=1260,V={0}:R=B,S=1080,V={1}:R=C,S=1251,V={2}:R=D,S=1171,V=10 - temps plein:R=E,S=1250,V={3}:R=F,S=1005,V={4}:R=G,S=1007,V={5}:R=H,S=1093,V={6}:R=I,S=1094,V={7}:\";$B$1;$A71;D$63;$B$2;$B$3;$B$4;D$64;$B$8)": 1738,_x000D_
    "=RIK_AC(\"INF04__;INF04@E=1,S=1,G=0,T=0,P=0:@R=A,S=1260,V={0}:R=B,S=1080,V={1}:R=C,S=1251,V={2}:R=D,S=1250,V={3}:R=E,S=1005,V={4}:R=F,S=1007,V={5}:R=G,S=1093,V={6}:R=H,S=1094,V={7}:\";$B$1;$A68;F$63;$B$2;$B$3;$B$4;F$64;$B$8)": 1739,_x000D_
    "=RIK_AC(\"INF04__;INF04@E=1,S=6,G=0,T=0,P=0:@R=A,S=1260,V={0}:R=B,S=1080,V={1}:R=C,S=1251,V={2}:R=D,S=1250,V={3}:R=E,S=1005,V={4}:R=F,S=1007,V={5}:R=G,S=1093,V={6}:R=H,S=1094,V={7}:\";$B$1;$A69;E$63;$B$2;$B$3;$B$4;E$64;$B$8)": 1740,_x000D_
    "=RIK_AC(\"INF04__;INF04@E=1,S=7,G=0,T=0,P=0:@R=A,S=1260,V={0}:R=B,S=1080,V={1}:R=C,S=1251,V={2}:R=D,S=1250,V={3}:R=E,S=1005,V={4}:R=F,S=1007,V={5}:R=G,S=1093,V={6}:R=H,S=1094,V={7}:\";$B$1;$A70;D$63;$B$2;$B$3;$B$4;D$64;$B$8)": 1741,_x000D_
    "=RIK_AC(\"INF04__;INF04@E=1,S=7,G=0,T=0,P=0:@R=A,S=1260,V={0}:R=B,S=1080,V={1}:R=C,S=1251,V={2}:R=D,S=1250,V={3}:R=E,S=1005,V={4}:R=F,S=1007,V={5}:R=G,S=1093,V={6}:R=H,S=1094,V={7}:\";$B$1;$A70;H$63;$B$2;$B$3;$B$4;H$64;$B$8)": 1742,_x000D_
    "=RIK_AC(\"INF04__;INF04@E=1,S=1,G=0,T=0,P=0:@R=A,S=1260,V={0}:R=B,S=1080,V={1}:R=C,S=1251,V={2}:R=D,S=1171,V=10 - temps plein:R=E,S=1250,V={3}:R=F,S=1005,V={4}:R=G,S=1007,V={5}:R=H,S=1093,V={6}:R=I,S=1094,V={7}:\";$B$1;$A71;G$63;$B$2;$B$3;$B$4;G$64;$B$8)": 1743,_x000D_
    "=RIK_AC(\"INF04__;INF04@E=1,S=1,G=0,T=0,P=0:@R=A,S=1260,V={0}:R=B,S=1080,V={1}:R=C,S=1251,V={2}:R=D,S=1250,V={3}:R=E,S=1005,V={4}:R=F,S=1007,V={5}:R=G,S=1093,V={6}:R=H,S=1094,V={7}:\";$B$1;$A68;G$63;$B$2;$B$3;$B$4;G$64;$B$8)": 1744,_x000D_
    "=RIK_AC(\"INF04__;INF04@E=1,S=1,G=0,T=0,P=0:@R=A,S=1260,V={0}:R=B,S=1080,V={1}:R=C,S=1251,V={2}:R=D,S=1171,V=10 - temps plein:R=E,S=1250,V={3}:R=F,S=1005,V={4}:R=G,S=1007,V={5}:R=H,S=1093,V={6}:R=I,S=1094,V={7}:\";$B$1;$A71;H$63;$B$2;$B$3;$B$4;H$64;$B$8)": 1745,_x000D_
    "=RIK_AC(\"INF04__;INF04@E=1,S=1,G=0,T=0,P=0:@R=A,S=1260,V={0}:R=B,S=1080,V={1}:R=C,S=1251,V={2}:R=D,S=1171,V=10 - temps plein:R=E,S=1250,V={3}:R=F,S=1005,V={4}:R=G,S=1007,V={5}:R=H,S=1093,V={6}:R=I,S=1094,V={7}:\";$B$1;$A85;H$63;$B$2;$B$3;$B$4;H$64;$B$8)": 1746,_x000D_
    "=RIK_AC(\"INF04__;INF04@E=1,S=1,G=0,T=0,P=0:@R=A,S=1260,V={0}:R=B,S=1080,V={1}:R=C,S=1251,V={2}:R=D,S=1171,V=10 - temps plein:R=E,S=1250,V={3}:R=F,S=1005,V={4}:R=G,S=1007,V={5}:R=H,S=1093,V={6}:R=I,S=1094,V={7}:\";$B$1;$A85;D$63;$B$2;$B$3;$B$4;D$64;$B$8)": 1747,_x000D_
    "=RIK_AC(\"INF04__;INF04@E=1,S=6,G=0,T=0,P=0:@R=A,S=1260,V={0}:R=B,S=1080,V={1}:R=C,S=1251,V={2}:R=D,S=1250,V={3}:R=E,S=1005,V={4}:R=F,S=1007,V={5}:R=G,S=1093,V={6}:R=H,S=1094,V={7}:\";$B$1;$A83;H$63;$B$2;$B$3;$B$4;H$64;$B$8)": 1748,_x000D_
    "=RIK_AC(\"INF04__;INF04@E=1,S=6,G=0,T=0,P=0:@R=A,S=1260,V={0}:R=B,S=1080,V={1}:R=C,S=1251,V={2}:R=D,S=1250,V={3}:R=E,S=1005,V={4}:R=F,S=1007,V={5}:R=G,S=1093,V={6}:R=H,S=1094,V={7}:\";$B$1;$A83;C$63;$B$2;$B$3;$B$4;C$64;$B$8)": 1749,_x000D_
    "=RIK_AC(\"INF04__;INF04@E=1,S=1,G=0,T=0,P=0:@R=A,S=1260,V={0}:R=B,S=1080,V={1}:R=C,S=1251,V={2}:R=D,S=1171,V=10 - temps plein:R=E,S=1250,V={3}:R=F,S=1005,V={4}:R=G,S=1007,V={5}:R=H,S=1093,V={6}:R=I,S=1094,V={7}:\";$B$1;$A85;G$63;$B$2;$B$3;$B$4;G$64;$B$8)": 1750,_x000D_
    "=RIK_AC(\"INF04__;INF04@E=1,S=1,G=0,T=0,P=0:@R=A,S=1260,V={0}:R=B,S=1080,V={1}:R=C,S=1251,V={2}:R=D,S=1171,V=10 - temps plein:R=E,S=1250,V={3}:R=F,S=1005,V={4}:R=G,S=1007,V={5}:R=H,S=1093,V={6}:R=I,S=1094,V={7}:\";$B$1;$A85;C$63;$B$2;$B$3;$B$4;C$64;$B$8)": 1751,_x000D_
    "=RIK_AC(\"INF04__;INF04@E=1,S=7,G=0,T=0,P=0:@R=A,S=1260,V={0}:R=B,S=1080,V={1}:R=C,S=1251,V={2}:R=D,S=1250,V={3}:R=E,S=1005,V={4}:R=F,S=1007,V={5}:R=G,S=1093,V={6}:R=H,S=1094,V={7}:\";$B$1;$A84;E$63;$B$2;$B$3;$B$4;E$64;$B$8)": 1752,_x000D_
    "=RIK_AC(\"INF04__;INF04@E=1,S=6,G=0,T=0,P=0:@R=A,S=1260,V={0}:R=B,S=1080,V={1}:R=C,S=1251,V={2}:R=D,S=1250,V={3}:R=E,S=1005,V={4}:R=F,S=1007,V={5}:R=G,S=1093,V={6}:R=H,S=1094,V={7}:\";$B$1;$A83;G$63;$B$2;$B$3;$B$4;G$64;$B$8)": 1753,_x000D_
    "=RIK_AC(\"INF04__;INF04@E=1,S=1,G=0,T=0,P=0:@R=A,S=1260,V={0}:R=B,S=1080,V={1}:R=C,S=1251,V={2}:R=D,S=1171,V=10 - temps plein:R=E,S=1250,V={3}:R=F,S=1005,V={4}:R=G,S=1007,V={5}:R=H,S=1093,V={6}:R=I,S=1094,V={7}:\";$B$1;$A85;F$63;$B$2;$B$3;$B$4;F$64;$B$8)": 1754,_x000D_
    "=RIK_AC(\"INF04__;INF04@E=1,S=7,G=0,T=0,P=0:@R=A,S=1260,V={0}:R=B,S=1080,V={1}:R=C,S=1251,V={2}:R=D,S=1250,V={3}:R=E,S=1005,V={4}:R=F,S=1007,V={5}:R=G,S=1093,V={6}:R=H,S=1094,V={7}:\";$B$1;$A84;H$63;$B$2;$B$3;$B$4;H$64;$B$8)": 1755,_x000D_
    "=RIK_AC(\"INF04__;INF04@E=1,S=7,G=0,T=0,P=0:@R=A,S=1260,V={0}:R=B,S=1080,V={1}:R=C,S=1251,V={2}:R=D,S=1250,V={3}:R=E,S=1005,V={4}:R=F,S=1007,V={5}:R=G,S=1093,V={6}:R=H,S=1094,V={7}:\";$B$1;$A84;D$63;$B$2;$B$3;$B$4;D$64;$B$8)": 1756,_x000D_
    "=RIK_AC(\"INF04__;INF04@E=1,S=6,G=0,T=0,P=0:@R=A,S=1260,V={0}:R=B,S=1080,V={1}:R=C,S=1251,V={2}:R=D,S=1250,V={3}:R=E,S=1005,V={4}:R=F,S=1007,V={5}:R=G,S=1093,V={6}:R=H,S=1094,V={7}:\";$B$1;$A83;F$63;$B$2;$B$3;$B$4;F$64;$B$8)": 1757,_x000D_
    "=RIK_AC(\"INF04__;INF04@E=1,S=1,G=0,T=0,P=0:@R=A,S=1260,V={0}:R=B,S=1080,V={1}:R=C,S=1251,V={2}:R=D,S=1250,V={3}:R=E,S=1005,V={4}:R=F,S=1007,V={5}:R=G,S=1093,V={6}:R=H,S=1094,V={7}:\";$B$1;$A82;H$63;$B$2;$B$3;$B$4;H$64;$B$8)": 1758,_x000D_
    "=RIK_AC(\"INF04__;INF04@E=1,S=1,G=0,T=0,P=0:@R=A,S=1260,V={0}:R=B,S=1080,V={1}:R=C,S=1251,V={2}:R=D,S=1250,V={3}:R=E,S=1005,V={4}:R=F,S=1007,V={5}:R=G,S=1093,V={6}:R=H,S=1094,V={7}:\";$B$1;$A82;D$63;$B$2;$B$3;$B$4;D$64;$B$8)": 1759,_x000D_
    "=RIK_AC(\"INF04__;INF04@E=1,S=1,G=0,T=0,P=0:@R=A,S=1260,V={0}:R=B,S=1080,V={1}:R=C,S=1251,V={2}:R=D,S=1171,V=10 - temps plein:R=E,S=1250,V={3}:R=F,S=1005,V={4}:R=G,S=1007,V={5}:R=H,S=1093,V={6}:R=I,S=1094,V={7}:\";$B$1;$A85;E$63;$B$2;$B$3;$B$4;E$64;$B$8)": 1760,_x000D_
    "=RIK_AC(\"INF04__;INF04@E=1,S=7,G=0,T=0,P=0:@R=A,S=1260,V={0}:R=B,S=1080,V={1}:R=C,S=1251,V={2}:R=D,S=1250,V={3}:R=E,S=1005,V={4}:R=F,S=1007,V={5}:R=G,S=1093,V={6}:R=H,S=1094,V={7}:\";$B$1;$A84;G$63;$B$2;$B$3;$B$4;G$64;$B$8)": 1761,_x000D_
    "=RIK_AC(\"INF04__;INF04@E=1,S=7,G=0,T=0,P=0:@R=A,S=1260,V={0}:R=B,S=1080,V={1}:R=C,S=1251,V={2}:R=D,S=1250,V={3}:R=E,S=1005,V={4}:R=F,S=1007,V={5}:R=G,S=1093,V={6}:R=H,S=1094,V={7}:\";$B$1;$A84;C$63;$B$2;$B$3;$B$4;C$64;$B$8)": 1762,_x000D_
    "=RIK_AC(\"INF04__;INF04@E=1,S=6,G=0,T=0,P=0:@R=A,S=1260,V={0}:R=B,S=1080,V={1}:R=C,S=1251,V={2}:R=D,S=1250,V={3}:R=E,S=1005,V={4}:R=F,S=1007,V={5}:R=G,S=1093,V={6}:R=H,S=1094,V={7}:\";$B$1;$A83;E$63;$B$2;$B$3;$B$4;E$64;$B$8)": 1763,_x000D_
    "=RIK_AC(\"INF04__;INF04@E=1,S=1,G=0,T=0,P=0:@R=A,S=1260,V={0}:R=B,S=1080,V={1}:R=C,S=1251,V={2}:R=D,S=1250,V={3}:R=E,S=1005,V={4}:R=F,S=1007,V={5}:R=G,S=1093,V={6}:R=H,S=1094,V={7}:\";$B$1;$A82;G$63;$B$2;$B$3;$B$4;G$64;$B$8)": 1764,_x000D_
    "=RIK_AC(\"INF04__;INF04@E=1,S=1,G=0,T=0,P=0:@R=A,S=1260,V={0}:R=B,S=1080,V={1}:R=C,S=1251,V={2}:R=D,S=1250,V={3}:R=E,S=1005,V={4}:R=F,S=1007,V={5}:R=G,S=1093,V={6}:R=H,S=1094,V={7}:\";$B$1;$A82;C$63;$B$2;$B$3;$B$4;C$64;$B$8)": 1765,_x000D_
    "=RIK_AC(\"INF04__;INF04@E=1,S=7,G=0,T=0,P=0:@R=A,S=1260,V={0}:R=B,S=1080,V={1}:R=C,S=1251,V={2}:R=D,S=1250,V={3}:R=E,S=1005,V={4}:R=F,S=1007,V={5}:R=G,S=1093,V={6}:R=H,S=1094,V={7}:\";$B$1;$A84;F$63;$B$2;$B$3;$B$4;F$64;$B$8)": 1766,_x000D_
    "=RIK_AC(\"INF04__;INF04@E=1,S=6,G=0,T=0,P=0:@R=A,S=1260,V={0}:R=B,S=1080,V={1}:R=C,S=1251,V={2}:R=D,S=1250,V={3}:R=E,S=1005,V={4}:R=F,S=1007,V={5}:R=G,S=1093,V={6}:R=H,S=1094,V={7}:\";$B$1;$A83;D$63;$B$2;$B$3;$B$4;D$64;$B$8)": 1767,_x000D_
    "=RIK_AC(\"INF04__;INF04@E=1,S=1,G=0,T=0,P=0:@R=A,S=1260,V={0}:R=B,S=1080,V={1}:R=C,S=1251,V={2}:R=D,S=1250,V={3}:R=E,S=1005,V={4}:R=F,S=1007,V={5}:R=G,S=1093,V={6}:R=H,S=1094,V={7}:\";$B$1;$A82;F$63;$B$2;$B$3;$B$4;F$64;$B$8)": 1768,_x000D_
    "=RIK_AC(\"INF04__;INF04@E=1,S=1,G=0,T=0,P=0:@R=A,S=1260,V={0}:R=B,S=1080,V={1}:R=C,S=1251,V={2}:R=D,S=1250,V={3}:R=E,S=1005,V={4}:R=F,S=1007,V={5}:R=G,S=1093,V={6}:R=H,S=1094,V={7}:\";$B$1;$A82;E$63;$B$2;$B$3;$B$4;E$64;$B$8)": 1769,_x000D_
    "=RIK_AC(\"INF04__;INF04@E=1,S=1,G=0,T=0,P=0:@R=A,S=1260,V={0}:R=B,S=1080,V={1}:R=C,S=1251,V={2}:R=D,S=1171,V=10 - temps plein:R=E,S=1250,V={3}:R=F,S=1005,V={4}:R=G,S=1007,V={5}:R=H,S=1093,V={6}:R=I,S=1094,V={7}:\";$B$1;$A99;H$63;$B$2;$B$3;$B$4;H$64;$B$8)": 1770,_x000D_
    "=RIK_AC(\"INF04__;INF04@E=1,S=1,G=0,T=0,P=0:@R=A,S=1260,V={0}:R=B,S=1080,V={1}:R=C,S=1251,V={2}:R=D,S=1171,V=10 - temps plein:R=E,S=1250,V={3}:R=F,S=1005,V={4}:R=G,S=1007,V={5}:R=H,S=1093,V={6}:R=I,S=1094,V={7}:\";$B$1;$A99;D$63;$B$2;$B$3;$B$4;D$64;$B$8)": 1771,_x000D_
    "=RIK_AC(\"INF04__;INF04@E=1,S=7,G=0,T=0,P=0:@R=A,S=1260,V={0}:R=B,S=1080,V={1}:R=C,S=1251,V={2}:R=D,S=1250,V={3}:R=E,S=1005,V={4}:R=F,S=1007,V={5}:R=G,S=1093,V={6}:R=H,S=1094,V={7}:\";$B$1;$A98;F$63;$B$2;$B$3;$B$4;F$64;$B$8)": 1772,_x000D_
    "=RIK_AC(\"INF04__;INF04@E=1,S=6,G=0,T=0,P=0:@R=A,S=1260,V={0}:R=B,S=1080,V={1}:R=C,S=1251,V={2}:R=D,S=1250,V={3}:R=E,S=1005,V={4}:R=F,S=1007,V={5}:R=G,S=1093,V={6}:R=H,S=1094,V={7}:\";$B$1;$A97;H$63;$B$2;$B$3;$B$4;H$64;$B$8)": 1773,_x000D_
    "=RIK_AC(\"INF04__;INF04@E=1,S=6,G=0,T=0,P=0:@R=A,S=1260,V={0}:R=B,S=1080,V={1}:R=C,S=1251,V={2}:R=D,S=1250,V={3}:R=E,S=1005,V={4}:R=F,S=1007,V={5}:R=G,S=1093,V={6}:R=H,S=1094,V={7}:\";$B$1;$A97;D$63;$B$2;$B$3;$B$4;D$64;$B$8)": 1774,_x000D_
    "=RIK_AC(\"INF04__;INF04@E=1,S=1,G=0,T=0,P=0:@R=A,S=1260,V={0}:R=B,S=1080,V={1}:R=C,S=1251,V={2}:R=D,S=1250,V={3}:R=E,S=1005,V={4}:R=F,S=1007,V={5}:R=G,S=1093,V={6}:R=H,S=1094,V={7}:\";$B$1;$A96;F$63;$B$2;$B$3;$B$4;F$64;$B$8)": 1775,_x000D_
    "=RIK_AC(\"INF04__;INF04@E=1,S=1,G=0,T=0,P=0:@R=A,S=1260,V={0}:R=B,S=1080,V={1}:R=C,S=1251,V={2}:R=D,S=1171,V=10 - temps plein:R=E,S=1250,V={3}:R=F,S=1005,V={4}:R=G,S=1007,V={5}:R=H,S=1093,V={6}:R=I,S=1094,V={7}:\";$B$1;$A99;F$63;$B$2;$B$3;$B$4;F$64;$B$8)": 1776,_x000D_
    "=RIK_AC(\"INF04__;INF04@E=1,S=7,G=0,T=0,P=0:@R=A,S=1260,V={0}:R=B,S=1080,V={1}:R=C,S=1251,V={2}:R=D,S=1250,V={3}:R=E,S=1005,V={4}:R=F,S=1007,V={5}:R=G,S=1093,V={6}:R=H,S=1094,V={7}:\";$B$1;$A98;D$63;$B$2;$B$3;$B$4;D$64;$B$8)": 1777,_x000D_
    "=RIK_AC(\"INF04__;INF04@E=1,S=6,G=0,T=0,P=0:@R=A,S=1260,V={0}:R=B,S=1080,V={1}:R=C,S=1251,V={2}:R=D,S=1250,V={3}:R=E,S=1005,V={4}:R=F,S=1007,V={5}:R=G,S=1093,V={6}:R=H,S=1094,V={7}:\";$B$1;$A97;F$63;$B$2;$B$3;$B$4;F$64;$B$8)": 1778,_x000D_
    "=RIK_AC(\"INF04__;INF04@E=1,S=1,G=0,T=0,P=0:@R=A,S=1260,V={0}:R=B,S=1080,V={1}:R=C,S=1251,V={2}:R=D,S=1250,V={3}:R=E,S=1005,V={4}:R=F,S=1007,V={5}:R=G,S=1093,V={6}:R=H,S=1094,V={7}:\";$B$1;$A96;D$63;$B$2;$B$3;$B$4;D$64;$B$8)": 1779,_x000D_
    "=RIK_AC(\"INF04__;INF04@E=1,S=7,G=0,T=0,P=0:@R=A,S=1260,V={0}:R=B,S=1080,V={1}:R=C,S=1251,V={2}:R=D,S=1250,V={3}:R=E,S=1005,V={4}:R=F,S=1007,V={5}:R=G,S=1093,V={6}:R=H,S=1094,V={7}:\";$B$1;$A98;G$63;$B$2;$B$3;$B$4;G$64;$B$8)": 1780,_x000D_
    "=RIK_AC(\"INF04__;INF04@E=1,S=6,G=0,T=0,P=0:@R=A,S=1260,V={0}:R=B,S=1080,V={1}:R=C,S=1251,V={2}:R=D,S=1250,V={3}:R=E,S=1005,V={4}:R=F,S=1007,V={5}:R=G,S=1093,V={6}:R=H,S=1094,V={7}:\";$B$1;$A97;E$63;$B$2;$B$3;$B$4;E$64;$B$8)": 1781,_x000D_
    "=RIK_AC(\"INF04__;INF04@E=1,S=1,G=0,T=0,P=0:@R=A,S=1260,V={0}:R=B,S=1080,V={1}:R=C,S=1251,V={2}:R=D,S=1250,V={3}:R=E,S=1005,V={4}:R=F,S=1007,V={5}:R=G,S=1093,V={6}:R=H,S=1094,V={7}:\";$B$1;$A96;C$63;$B$2;$B$3;$B$4;C$64;$B$8)": 1782,_x000D_
    "=RIK_AC(\"INF04__;INF04@E=1,S=1,G=0,T=0,P=0:@R=A,S=1260,V={0}:R=B,S=1080,V={1}:R=C,S=1251,V={2}:R=D,S=1171,V=10 - temps plein:R=E,S=1250,V={3}:R=F,S=1005,V={4}:R=G,S=1007,V={5}:R=H,S=1093,V={6}:R=I,S=1094,V={7}:\";$B$1;$A99;G$63;$B$2;$B$3;$B$4;G$64;$B$8)": 1783,_x000D_
    "=RIK_AC(\"INF04__;INF04@E=1,S=1,G=0,T=0,P=0:@R=A,S=1260,V={0}:R=B,S=1080,V={1}:R=C,S=1251,V={2}:R=D,S=1171,V=10 - temps plein:R=E,S=1250,V={3}:R=F,S=1005,V={4}:R=G,S=1007,V={5}:R=H,S=1093,V={6}:R=I,S=1094,V={7}:\";$B$1;$A99;C$63;$B$2;$B$3;$B$4;C$64;$B$8)": 1784,_x000D_
    "=RIK_AC(\"INF04__;INF04@E=1,S=7,G=0,T=0,P=0:@R=A,S=1260,V={0}:R=B,S=1080,V={1}:R=C,S=1251,V={2}:R=D,S=1250,V={3}:R=E,S=1005,V={4}:R=F,S=1007,V={5}:R=G,S=1093,V={6}:R=H,S=1094,V={7}:\";$B$1;$A98;E$63;$B$2;$B$3;$B$4;E$64;$B$8)": 1785,_x000D_
    "=RIK_AC(\"INF04__;INF04@E=1,S=6,G=0,T=0,P=0:@R=A,S=1260,V={0}:R=B,S=1080,V={1}:R=C,S=1251,V={2}:R=D,S=1250,V={3}:R=E,S=1005,V={4}:R=F,S=1007,V={5}:R=G,S=1093,V={6}:R=H,S=1094,V={7}:\";$B$1;$A97;G$63;$B$2;$B$3;$B$4;G$64;$B$8)": 1786,_x000D_
    "=RIK_AC(\"INF04__;INF04@E=1,S=6,G=0,T=0,P=0:@R=A,S=1260,V={0}:R=B,S=1080,V={1}:R=C,S=1251,V={2}:R=D,S=1250,V={3}:R=E,S=1005,V={4}:R=F,S=1007,V={5}:R=G,S=1093,V={6}:R=H,S=1094,V={7}:\";$B$1;$A97;C$63;$B$2;$B$3;$B$4;C$64;$B$8)": 1787,_x000D_
    "=RIK_AC(\"INF04__;INF04@E=1,S=1,G=0,T=0,P=0:@R=A,S=1260,V={0}:R=B,S=1080,V={1}:R=C,S=1251,V={2}:R=D,S=1250,V={3}:R=E,S=1005,V={4}:R=F,S=1007,V={5}:R=G,S=1093,V={6}:R=H,S=1094,V={7}:\";$B$1;$A96;E$63;$B$2;$B$3;$B$4;E$64;$B$8)": 1788,_x000D_
    "=RIK_AC(\"INF04__;INF04@E=1,S=7,G=0,T=0,P=0:@R=A,S=1260,V={0}:R=B,S=1080,V={1}:R=C,S=1251,V={2}:R=D,S=1250,V={3}:R=E,S=1005,V={4}:R=F,S=1007,V={5}:R=G,S=1093,V={6}:R=H,S=1094,V={7}:\";$B$1;$A98;H$63;$B$2;$B$3;$B$4;H$64;$B$8)": 1789,_x000D_
    "=RIK_AC(\"INF04__;INF04@E=1,S=1,G=0,T=0,P=0:@R=A,S=1260,V={0}:R=B,S=1080,V={1}:R=C,S=1251,V={2}:R=D,S=1250,V={3}:R=E,S=1005,V={4}:R=F,S=1007,V={5}:R=G,S=1093,V={6}:R=H,S=1094,V={7}:\";$B$1;$A96;H$63;$B$2;$B$3;$B$4;H$64;$B$8)": 1790,_x000D_
    "=RIK_AC(\"INF04__;INF04@E=1,S=1,G=0,T=0,P=0:@R=A,S=1260,V={0}:R=B,S=1080,V={1}:R=C,S=1251,V={2}:R=D,S=1171,V=10 - temps plein:R=E,S=1250,V={3}:R=F,S=1005,V={4}:R=G,S=1007,V={5}:R=H,S=1093,V={6}:R=I,S=1094,V={7}:\";$B$1;$A99;E$63;$B$2;$B$3;$B$4;E$64;$B$8)": 1791,_x000D_
    "=RIK_AC(\"INF04__;INF04@E=1,S=7,G=0,T=0,P=0:@R=A,S=1260,V={0}:R=B,S=1080,V={1}:R=C,S=1251,V={2}:R=D,S=1250,V={3}:R=E,S=1005,V={4}:R=F,S=1007,V={5}:R=G,S=1093,V={6}:R=H,S=1094,V={7}:\";$B$1;$A98;C$63;$B$2;$B$3;$B$4;C$64;$B$8)": 1792,_x000D_
    "=RIK_AC(\"INF04__;INF04@E=1,S=1,G=0,T=0,P=0:@R=A,S=1260,V={0}:R=B,S=1080,V={1}:R=C,S=1251,V={2}:R=D,S=1250,V={3}:R=E,S=1005,V={4}:R=F,S=1007,V={5}:R=G,S=1093,V={6}:R=H,S=1094,V={7}:\";$B$1;$A96;G$63;$B$2;$B$3;$B$4;G$64;$B$8)": 1793,_x000D_
    "=RIK_AC(\"INF04__;INF04@E=1,S=1,G=0,T=0,P=0:@R=A,S=1260,V={0}:R=B,S=1080,V={1}:R=C,S=1251,V={2}:R=D,S=1171,V=10 - temps plein:R=E,S=1250,V={3}:R=F,S=1005,V={4}:R=G,S=1007,V={5}:R=H,S=1093,V={6}:R=I,S=1094,V={7}:\";$B$1;$A113;H$63;$B$2;$B$3;$B$4;H$64;$B$8)": 1794,_x000D_
    "=RIK_AC(\"INF04__;INF04@E=1,S=1,G=0,T=0,P=0:@R=A,S=1260,V={0}:R=B,S=1080,V={1}:R=C,S=1251,V={2}:R=D,S=1171,V=10 - temps plein:R=E,S=1250,V={3}:R=F,S=1005,V={4}:R=G,S=1007,V={5}:R=H,S=1093,V={6}:R=I,S=1094,V={7}:\";$B$1;$A113;D$63;$B$2;$B$3;$B$4;D$64;$B$8)": 1795,_x000D_
    "=RIK_AC(\"INF04__;INF04@E=1,S=7,G=0,T=0,P=0:@R=A,S=1260,V={0}:R=B,S=1080,V={1}:R=C,S=1251,V={2}:R=D,S=1250,V={3}:R=E,S=1005,V={4}:R=F,S=1007,V={5}:R=G,S=1093,V={6}:R=H,S=1094,V={7}:\";$B$1;$A112;F$63;$B$2;$B$3;$B$4;F$64;$B$8)": 1796,_x000D_
    "=RIK_AC(\"INF04__;INF04@E=1,S=6,G=0,T=0,P=0:@R=A,S=1260,V={0}:R=B,S=1080,V={1}:R=C,S=1251,V={2}:R=D,S=1250,V={3}:R=E,S=1005,V={4}:R=F,S=1007,V={5}:R=G,S=1093,V={6}:R=H,S=1094,V={7}:\";$B$1;$A111;H$63;$B$2;$B$3;$B$4;H$64;$B$8)": 1797,_x000D_
    "=RIK_AC(\"INF04__;INF04@E=1,S=6,G=0,T=0,P=0:@R=A,S=1260,V={0}:R=B,S=1080,V={1}:R=C,S=1251,V={2}:R=D,S=1250,V={3}:R=E,S=1005,V={4}:R=F,S=1007,V={5}:R=G,S=1093,V={6}:R=H,S=1094,V={7}:\";$B$1;$A111;D$63;$B$2;$B$3;$B$4;D$64;$B$8)": 1798,_x000D_
    "=RIK_AC(\"INF04__;INF04@E=1,S=1,G=0,T=0,P=0:@R=A,S=1260,V={0}:R=B,S=1080,V={1}:R=C,S=1251,V={2}:R=D,S=1250,V={3}:R=E,S=1005,V={4}:R=F,S=1007,V={5}:R=G,S=1093,V={6}:R=H,S=1094,V={7}:\";$B$1;$A110;F$63;$B$2;$B$3;$B$4;F$64;$B$8)": 1799,_x000D_
    "=RIK_AC(\"INF04__;INF04@E=1,S=7,G=0,T=0,P=0:@R=A,S=1260,V={0}:R=B,S=1080,V={1}:R=C,S=1251,V={2}:R=D,S=1250,V={3}:R=E,S=1005,V={4}:R=F,S=1007,V={5}:R=G,S=1093,V={6}:R=H,S=1094,V={7}:\";$B$1;$A112;C$63;$B$2;$B$3;$B$4;C$64;$B$8)": 1800,_x000D_
    "=RIK_AC(\"INF04__;INF04@E=1,S=1,G=0,T=0,P=0:@R=A,S=1260,V={0}:R=B,S=1080,V={1}:R=C,S=1251,V={2}:R=D,S=1250,V={3}:R=E,S=1005,V={4}:R=F,S=1007,V={5}:R=G,S=1093,V={6}:R=H,S=1094,V={7}:\";$B$1;$A110;G$63;$B$2;$B$3;$B$4;G$64;$B$8)": 1801,_x000D_
    "=RIK_AC(\"INF04__;INF04@E=1,S=1,G=0,T=0,P=0:@R=A,S=1260,V={0}:R=B,S=1080,V={1}:R=C,S=1251,V={2}:R=D,S=1171,V=10 - temps plein:R=E,S=1250,V={3}:R=F,S=1005,V={4}:R=G,S=1007,V={5}:R=H,S=1093,V={6}:R=I,S=1094,V={7}:\";$B$1;$A113;G$63;$B$2;$B$3;$B$4;G$64;$B$8)": 1802,_x000D_
    "=RIK_AC(\"INF04__;INF04@E=1,S=1,G=0,T=0,P=0:@R=A,S=1260,V={0}:R=B,S=1080,V={1}:R=C,S=1251,V={2}:R=D,S=1171,V=10 - temps plein:R=E,S=1250,V={3}:R=F,S=1005,V={4}:R=G,S=1007,V={5}:R=H,S=1093,V={6}:R=I,S=1094,V={7}:\";$B$1;$A113;C$63;$B$2;$B$3;$B$4;C$64;$B$8)": 1803,_x000D_
    "=RIK_AC(\"INF04__;INF04@E=1,S=7,G=0,T=0,P=0:@R=A,S=1260,V={0}:R=B,S=1080,V={1}:R=C,S=1251,V={2}:R=D,S=1250,V={3}:R=E,S=1005,V={4}:R=F,S=1007,V={5}:R=G,S=1093,V={6}:R=H,S=1094,V={7}:\";$B$1;$A112;E$63;$B$2;$B$3;$B$4;E$64;$B$8)": 1804,_x000D_
    "=RIK_AC(\"INF04__;INF04@E=1,S=6,G=0,T=0,P=0:@R=A,S=1260,V={0}:R=B,S=1080,V={1}:R=C,S=1251,V={2}:R=D,S=1250,V={3}:R=E,S=1005,V={4}:R=F,S=1007,V={5}:R=G,S=1093,V={6}:R=H,S=1094,V={7}:\";$B$1;$A111;G$63;$B$2;$B$3;$B$4;G$64;$B$8)": 1805,_x000D_
    "=RIK_AC(\"INF04__;INF04@E=1,S=6,G=0,T=0,P=0:@R=A,S=1260,V={0}:R=B,S=1080,V={1}:R=C,S=1251,V={2}:R=D,S=1250,V={3}:R=E,S=1005,V={4}:R=F,S=1007,V={5}:R=G,S=1093,V={6}:R=H,S=1094,V={7}:\";$B$1;$A111;C$63;$B$2;$B$3;$B$4;C$64;$B$8)": 1806,_x000D_
    "=RIK_AC(\"INF04__;INF04@E=1,S=1,G=0,T=0,P=0:@R=A,S=1260,V={0}:R=B,S=1080,V={1}:R=C,S=1251,V={2}:R=D,S=1250,V={3}:R=E,S=1005,V={4}:R=F,S=1007,V={5}:R=G,S=1093,V={6}:R=H,S=1094,V={7}:\";$B$1;$A110;E$63;$B$2;$B$3;$B$4;E$64;$B$8)": 1807,_x000D_
    "=RIK_AC(\"INF04__;INF04@E=1,S=1,G=0,T=0,P=0:@R=A,S=1260,V={0}:R=B,S=1080,V={1}:R=C,S=1251,V={2}:R=D,S=1171,V=10 - temps plein:R=E,S=1250,V={3}:R=F,S=1005,V={4}:R=G,S=1007,V={5}:R=H,S=1093,V={6}:R=I,S=1094,V={7}:\";$B$1;$A113;E$63;$B$2;$B$3;$B$4;E$64;$B$8)": 1808,_x000D_
    "=RIK_AC(\"INF04__;INF04@E=1,S=6,G=0,T=0,P=0:@R=A,S=1260,V={0}:R=B,S=1080,V={1}:R=C,S=1251,V={2}:R=D,S=1250,V={3}:R=E,S=1005,V={4}:R=F,S=1007,V={5}:R=G,S=1093,V={6}:R=H,S=1094,V={7}:\";$B$1;$A111;E$63;$B$2;$B$3;$B$4;E$64;$B$8)": 1809,_x000D_
    "=RIK_AC(\"INF04__;INF04@E=1,S=1,G=0,T=0,P=0:@R=A,S=1260,V={0}:R=B,S=1080,V={1}:R=C,S=1251,V={2}:R=D,S=1250,V={3}:R=E,S=1005,V={4}:R=F,S=1007,V={5}:R=G,S=1093,V={6}:R=H,S=1094,V={7}:\";$B$1;$A110;C$63;$B$2;$B$3;$B$4;C$64;$B$8)": 1810,_x000D_
    "=RIK_AC(\"INF04__;INF04@E=1,S=1,G=0,T=0,P=0:@R=A,S=1260,V={0}:R=B,S=1080,V={1}:R=C,S=1251,V={2}:R=D,S=1171,V=10 - temps plein:R=E,S=1250,V={3}:R=F,S=1005,V={4}:R=G,S=1007,V={5}:R=H,S=1093,V={6}:R=I,S=1094,V={7}:\";$B$1;$A113;F$63;$B$2;$B$3;$B$4;F$64;$B$8)": 1811,_x000D_
    "=RIK_AC(\"INF04__;INF04@E=1,S=7,G=0,T=0,P=0:@R=A,S=1260,V={0}:R=B,S=1080,V={1}:R=C,S=1251,V={2}:R=D,S=1250,V={3}:R=E,S=1005,V={4}:R=F,S=1007,V={5}:R=G,S=1093,V={6}:R=H,S=1094,V={7}:\";$B$1;$A112;H$63;$B$2;$B$3;$B$4;H$64;$B$8)": 1812,_x000D_
    "=RIK_AC(\"INF04__;INF04@E=1,S=7,G=0,T=0,P=0:@R=A,S=1260,V={0}:R=B,S=1080,V={1}:R=C,S=1251,V={2}:R=D,S=1250,V={3}:R=E,S=1005,V={4}:R=F,S=1007,V={5}:R=G,S=1093,V={6}:R=H,S=1094,V={7}:\";$B$1;$A112;D$63;$B$2;$B$3;$B$4;D$64;$B$8)": 1813,_x000D_
    "=RIK_AC(\"INF04__;INF04@E=1,S=6,G=0,T=0,P=0:@R=A,S=1260,V={0}:R=B,S=1080,V={1}:R=C,S=1251,V={2}:R=D,S=1250,V={3}:R=E,S=1005,V={4}:R=F,S=1007,V={5}:R=G,S=1093,V={6}:R=H,S=1094,V={7}:\";$B$1;$A111;F$63;$B$2;$B$3;$B$4;F$64;$B$8)": 1814,_x000D_
    "=RIK_AC(\"INF04__;INF04@E=1,S=1,G=0,T=0,P=0:@R=A,S=1260,V={0}:R=B,S=1080,V={1}:R=C,S=1251,V={2}:R=D,S=1250,V={3}:R=E,S=1005,V={4}:R=F,S=1007,V={5}:R=G,S=1093,V={6}:R=H,S=1094,V={7}:\";$B$1;$A110;H$63;$B$2;$B$3;$B$4;H$64;$B$8)": 1815,_x000D_
    "=RIK_AC(\"INF04__;INF04@E=1,S=1,G=0,T=0,P=0:@R=A,S=1260,V={0}:R=B,S=1080,V={1}:R=C,S=1251,V={2}:R=D,S=1250,V={3}:R=E,S=1005,V={4}:R=F,S=1007,V={5}:R=G,S=1093,V={6}:R=H,S=1094,V={7}:\";$B$1;$A110;D$63;$B$2;$B$3;$B$4;D$64;$B$8)": 1816,_x000D_
    "=RIK_AC(\"INF04__;INF04@E=1,S=7,G=0,T=0,P=0:@R=A,S=1260,V={0}:R=B,S=1080,V={1}:R=C,S=1251,V={2}:R=D,S=1250,V={3}:R=E,S=1005,V={4}:R=F,S=1007,V={5}:R=G,S=1093,V={6}:R=H,S=1094,V={7}:\";$B$1;$A112;G$63;$B$2;$B$3;$B$4;G$64;$B$8)": 1817,_x000D_
    "=RIK_AC(\"INF04__;INF04@E=1,S=1,G=0,T=0,P=0:@R=A,S=1260,V={0}:R=C,S=1080,V={1}:R=D,S=1251,V={2}:R=E,S=1204,V={3}:R=F,S=1250,V={4}:R=G,S=1005,V={5}:R=H,S=1007,V={6}:R=H,S=1093,V={7}:R=I,S=1094,V={8}:\";$B$1;$A$127;C$63;$A$127;$B$2;$B$3;$B$4;C$125;$B$8)": 1818,_x000D_
    "=RIK_AC(\"INF04__;INF04@E=1,S=1,G=0,T=0,P=0:@R=A,S=1260,V={0}:R=C,S=1080,V={1}:R=D,S=1251,V={2}:R=E,S=1204,V={3}:R=F,S=1250,V={4}:R=G,S=1005,V={5}:R=H,S=1007,V={6}:R=H,S=1093,V={7}:R=I,S=1094,V={8}:\";$B$1;$A$127;E$63;$A$127;$B$2;$B$3;$B$4;E$125;$B$8)": 1819,_x000D_
    "=RIK_AC(\"INF04__;INF04@E=1,S=1,G=0,T=0,P=0:@R=A,S=1260,V={0}:R=C,S=1080,V={1}:R=D,S=1251,V={2}:R=E,S=1204,V={3}:R=F,S=1250,V={4}:R=G,S=1005,V={5}:R=H,S=1007,V={6}:R=H,S=1093,V={7}:R=I,S=1094,V={8}:\";$B$1;$A$127;D$63;$A$127;$B$2;$B$3;$B$4;D$125;$B$8)": 1820,_x000D_
    "=RIK_AC(\"INF04__;INF04@E=1,S=1,G=0,T=0,P=0:@R=A,S=1260,V={0}:R=C,S=1080,V={1}:R=D,S=1250,V={2}:R=E,S=1005,V={3}:R=F,S=1007,V={4}:R=F,S=1093,V={5}:R=G,S=1094,V={6}:\";$B$1;$A$134;$B$2;$B$3;$B$4;C$131;$B$8</t>
  </si>
  <si>
    <t>)": 1821,_x000D_
    "=RIK_AC(\"INF04__;INF04@E=1,S=1,G=0,T=0,P=0:@R=A,S=1260,V={0}:R=B,S=1080,V={1}:R=C,S=1250,V={2}:R=D,S=1005,V={3}:R=E,S=1007,V={4}:R=F,S=1093,V={5}:R=G,S=1094,V={6}:\";$B$1;$A$134;$B$2;$B$3;$B$4;C$133;$B$8)": 1822,_x000D_
    "=RIK_AC(\"INF04__;INF04@E=1,S=1,G=0,T=0,P=0:@R=A,S=1260,V={0}:R=B,S=1080,V={1}:R=C,S=1250,V={2}:R=D,S=1005,V={3}:R=E,S=1007,V={4}:R=F,S=1093,V={5}:R=G,S=1094,V={6}:\";$B$1;$A$134;$B$2;$B$3;$B$4;D$133;$B$8)": 1823,_x000D_
    "=RIK_AC(\"INF04__;INF04@E=1,S=1,G=0,T=0,P=0:@R=A,S=1260,V={0}:R=B,S=1080,V={1}:R=C,S=1250,V={2}:R=D,S=1005,V={3}:R=E,S=1007,V={4}:R=F,S=1093,V={5}:R=G,S=1094,V={6}:\";$B$1;$A$134;$B$2;$B$3;$B$4;E$133;$B$8)": 1824,_x000D_
    "=RIK_AC(\"INF04__;INF04@E=1,S=1,G=0,T=0,P=0:@R=A,S=1260,V={0}:R=B,S=1080,V={1}:R=C,S=1250,V={2}:R=D,S=1005,V={3}:R=E,S=1007,V={4}:R=F,S=1093,V={5}:R=G,S=1094,V={6}:\";$B$1;$A$133;$B$2;$B$3;$B$4;D$132;$B$8)": 1825,_x000D_
    "=RIK_AC(\"INF04__;INF04@E=1,S=1,G=0,T=0,P=0:@R=A,S=1260,V={0}:R=B,S=1080,V={1}:R=C,S=1250,V={2}:R=D,S=1005,V={3}:R=E,S=1007,V={4}:R=F,S=1093,V={5}:R=G,S=1094,V={6}:\";$B$1;$A$133;$B$2;$B$3;$B$4;E$132;$B$8)": 1826,_x000D_
    "=RIK_AC(\"INF04__;INF04@E=1,S=1,G=0,T=0,P=0:@R=A,S=1260,V={0}:R=B,S=1080,V={1}:R=C,S=1250,V={2}:R=D,S=1005,V={3}:R=E,S=1007,V={4}:R=F,S=1093,V={5}:R=G,S=1094,V={6}:\";$B$1;$A$133;$B$2;$B$3;$B$4;C$132;$B$8)": 1827,_x000D_
    "=RIK_AC(\"INF04__;INF02@E=1,S=1022,G=0,T=0,P=0:@R=A,S=1257,V={0}:R=C,S=1016,V=CONSTANTES:R=D,S=1010,V=HORFORM:R=E,S=1092,V={1}:R=F,S=1080,V={2}:R=F,S=1137,V={3}:R=G,S=1005,V={4}:R=H,S=1007,V={5}:\";$B$1;C$145;$A$162;$B$2;$B$3;$B$4)": 1828,_x000D_
    "=RIK_AC(\"INF04__;INF02@E=1,S=1022,G=0,T=0,P=0:@R=A,S=1257,V={0}:R=C,S=1016,V=CONSTANTES:R=D,S=1010,V=HORFORM:R=E,S=1092,V={1}:R=F,S=1080,V={2}:R=F,S=1137,V={3}:R=G,S=1005,V={4}:R=H,S=1007,V={5}:\";$B$1;C$145;$A$156;$B$2;$B$3;$B$4)": 1829,_x000D_
    "=RIK_AC(\"INF04__;INF02@E=1,S=1022,G=0,T=0,P=0:@R=A,S=1257,V={0}:R=C,S=1016,V=CONSTANTES:R=D,S=1010,V=HORFORM:R=E,S=1092,V={1}:R=F,S=1080,V={2}:R=F,S=1137,V={3}:R=G,S=1005,V={4}:R=H,S=1007,V={5}:\";$B$1;C$145;$A$150;$B$2;$B$3;$B$4)": 1830,_x000D_
    "=RIK_AC(\"INF04__;INF02@E=8,S=1114,G=0,T=0,P=0:@R=A,S=1257,V={0}:R=C,S=1016,V=CONSTANTES:R=D,S=1010,V=HORFORM:R=E,S=1092,V={1}:R=F,S=1080,V={2}:R=F,S=1137,V={3}:R=G,S=1005,V={4}:R=H,S=1007,V={5}:\";$B$1;E$145;$A$161;$B$2;$B$3;$B$4)": 1831,_x000D_
    "=RIK_AC(\"INF04__;INF02@E=8,S=1114,G=0,T=0,P=0:@R=A,S=1257,V={0}:R=C,S=1016,V=CONSTANTES:R=D,S=1010,V=HORFORM:R=E,S=1092,V={1}:R=F,S=1080,V={2}:R=F,S=1137,V={3}:R=G,S=1005,V={4}:R=H,S=1007,V={5}:\";$B$1;E$145;$A$155;$B$2;$B$3;$B$4)": 1832,_x000D_
    "=RIK_AC(\"INF04__;INF02@E=8,S=1114,G=0,T=0,P=0:@R=A,S=1257,V={0}:R=C,S=1016,V=CONSTANTES:R=D,S=1010,V=HORFORM:R=E,S=1092,V={1}:R=F,S=1080,V={2}:R=F,S=1137,V={3}:R=G,S=1005,V={4}:R=H,S=1007,V={5}:\";$B$1;E$145;$A$149;$B$2;$B$3;$B$4)": 1833,_x000D_
    "=RIK_AC(\"INF04__;INF02@E=1,S=1022,G=0,T=0,P=0:@R=A,S=1257,V={0}:R=C,S=1016,V=CONSTANTES:R=D,S=1010,V=HORFORM:R=E,S=1092,V={1}:R=F,S=1080,V={2}:R=F,S=1137,V={3}:R=G,S=1005,V={4}:R=H,S=1007,V={5}:\";$B$1;D$145;$A$162;$B$2;$B$3;$B$4)": 1834,_x000D_
    "=RIK_AC(\"INF04__;INF02@E=1,S=1022,G=0,T=0,P=0:@R=A,S=1257,V={0}:R=C,S=1016,V=CONSTANTES:R=D,S=1010,V=HORFORM:R=E,S=1092,V={1}:R=F,S=1080,V={2}:R=F,S=1137,V={3}:R=G,S=1005,V={4}:R=H,S=1007,V={5}:\";$B$1;D$145;$A$156;$B$2;$B$3;$B$4)": 1835,_x000D_
    "=RIK_AC(\"INF04__;INF02@E=1,S=1022,G=0,T=0,P=0:@R=A,S=1257,V={0}:R=C,S=1016,V=CONSTANTES:R=D,S=1010,V=HORFORM:R=E,S=1092,V={1}:R=F,S=1080,V={2}:R=F,S=1137,V={3}:R=G,S=1005,V={4}:R=H,S=1007,V={5}:\";$B$1;D$145;$A$150;$B$2;$B$3;$B$4)": 1836,_x000D_
    "=RIK_AC(\"INF04__;INF02@E=8,S=1114,G=0,T=0,P=0:@R=A,S=1257,V={0}:R=C,S=1016,V=CONSTANTES:R=D,S=1010,V=HORFORM:R=E,S=1092,V={1}:R=F,S=1080,V={2}:R=F,S=1137,V={3}:R=G,S=1005,V={4}:R=H,S=1007,V={5}:\";$B$1;D$145;$A$155;$B$2;$B$3;$B$4)": 1837,_x000D_
    "=RIK_AC(\"INF04__;INF02@E=1,S=1022,G=0,T=0,P=0:@R=A,S=1257,V={0}:R=C,S=1016,V=CONSTANTES:R=D,S=1010,V=HORFORM:R=E,S=1092,V={1}:R=F,S=1080,V={2}:R=F,S=1137,V={3}:R=G,S=1005,V={4}:R=H,S=1007,V={5}:\";$B$1;D$145;$A$159;$B$2;$B$3;$B$4)": 1838,_x000D_
    "=RIK_AC(\"INF04__;INF02@E=8,S=1114,G=0,T=0,P=0:@R=A,S=1257,V={0}:R=C,S=1016,V=CONSTANTES:R=D,S=1010,V=HORFORM:R=E,S=1092,V={1}:R=F,S=1080,V={2}:R=F,S=1137,V={3}:R=G,S=1005,V={4}:R=H,S=1007,V={5}:\";$B$1;C$145;$A$161;$B$2;$B$3;$B$4)": 1839,_x000D_
    "=RIK_AC(\"INF04__;INF02@E=8,S=1114,G=0,T=0,P=0:@R=A,S=1257,V={0}:R=C,S=1016,V=CONSTANTES:R=D,S=1010,V=HORFORM:R=E,S=1092,V={1}:R=F,S=1080,V={2}:R=F,S=1137,V={3}:R=G,S=1005,V={4}:R=H,S=1007,V={5}:\";$B$1;C$145;$A$155;$B$2;$B$3;$B$4)": 1840,_x000D_
    "=RIK_AC(\"INF04__;INF02@E=8,S=1114,G=0,T=0,P=0:@R=A,S=1257,V={0}:R=C,S=1016,V=CONSTANTES:R=D,S=1010,V=HORFORM:R=E,S=1092,V={1}:R=F,S=1080,V={2}:R=F,S=1137,V={3}:R=G,S=1005,V={4}:R=H,S=1007,V={5}:\";$B$1;C$145;$A$149;$B$2;$B$3;$B$4)": 1841,_x000D_
    "=RIK_AC(\"INF04__;INF02@E=1,S=1022,G=0,T=0,P=0:@R=B,S=1257,V={0}:R=D,S=1016,V=CONSTANTES:R=E,S=1010,V=MAL_NBJRAB:R=F,S=1092,V={1}:R=E,S=1137,V={2}:R=F,S=1005,V={3}:R=G,S=1007,V={4}:\";$B$1;E$201;$B$2;$B$3;$B$4)": 1842,_x000D_
    "=RIK_AC(\"INF04__;INF02@E=1,S=1022,G=0,T=0,P=0:@R=A,S=1257,V={0}:R=C,S=1016,V=CONSTANTES:R=D,S=1010,V=HORFORM:R=E,S=1092,V={1}:R=F,S=1080,V={2}:R=F,S=1137,V={3}:R=G,S=1005,V={4}:R=H,S=1007,V={5}:\";$B$1;E$145;$A$159;$B$2;$B$3;$B$4)": 1843,_x000D_
    "=RIK_AC(\"INF04__;INF02@E=1,S=1022,G=0,T=0,P=0:@R=A,S=1257,V={0}:R=C,S=1016,V=CONSTANTES:R=D,S=1010,V=HORFORM:R=E,S=1092,V={1}:R=F,S=1080,V={2}:R=F,S=1137,V={3}:R=G,S=1005,V={4}:R=H,S=1007,V={5}:\";$B$1;E$145;$A$153;$B$2;$B$3;$B$4)": 1844,_x000D_
    "=RIK_AC(\"INF04__;INF02@E=8,S=1114,G=0,T=0,P=0:@R=A,S=1257,V={0}:R=C,S=1016,V=CONSTANTES:R=D,S=1010,V=HORFORM:R=E,S=1092,V={1}:R=F,S=1080,V={2}:R=F,S=1137,V={3}:R=G,S=1005,V={4}:R=H,S=1007,V={5}:\";$B$1;D$145;$A$161;$B$2;$B$3;$B$4)": 1845,_x000D_
    "=RIK_AC(\"INF04__;INF02@E=8,S=1114,G=0,T=0,P=0:@R=A,S=1257,V={0}:R=C,S=1016,V=CONSTANTES:R=D,S=1010,V=HORFORM:R=E,S=1092,V={1}:R=F,S=1080,V={2}:R=F,S=1137,V={3}:R=G,S=1005,V={4}:R=H,S=1007,V={5}:\";$B$1;D$145;$A$149;$B$2;$B$3;$B$4)": 1846,_x000D_
    "=RIK_AC(\"INF04__;INF02@E=1,S=1022,G=0,T=0,P=0:@R=A,S=1257,V={0}:R=C,S=1016,V=CONSTANTES:R=D,S=1010,V=HORFORM:R=E,S=1092,V={1}:R=F,S=1080,V={2}:R=F,S=1137,V={3}:R=G,S=1005,V={4}:R=H,S=1007,V={5}:\";$B$1;D$145;$A$153;$B$2;$B$3;$B$4)": 1847,_x000D_
    "=RIK_AC(\"INF04__;INF02@E=1,S=1022,G=0,T=0,P=0:@R=A,S=1257,V={0}:R=C,S=1016,V=CONSTANTES:R=D,S=1010,V=HORFORM:R=E,S=1092,V={1}:R=F,S=1080,V={2}:R=F,S=1137,V={3}:R=G,S=1005,V={4}:R=H,S=1007,V={5}:\";$B$1;C$145;$A$159;$B$2;$B$3;$B$4)": 1848,_x000D_
    "=RIK_AC(\"INF04__;INF02@E=1,S=1022,G=0,T=0,P=0:@R=A,S=1257,V={0}:R=C,S=1016,V=CONSTANTES:R=D,S=1010,V=HORFORM:R=E,S=1092,V={1}:R=F,S=1080,V={2}:R=F,S=1137,V={3}:R=G,S=1005,V={4}:R=H,S=1007,V={5}:\";$B$1;C$145;$A$153;$B$2;$B$3;$B$4)": 1849,_x000D_
    "=RIK_AC(\"INF04__;INF04@E=1,S=1,G=0,T=0,P=0:@R=A,S=1260,V={0}:R=C,S=1080,V={1}:R=D,S=1250,V={2}:R=E,S=1005,V={3}:R=F,S=1007,V={4}:R=F,S=1093,V={5}:R=G,S=1094,V={6}:\";$B$1;$A$141;$B$2;$B$3;$B$4;E$140;$B$8)": 1850,_x000D_
    "=RIK_AC(\"INF04__;INF02@E=8,S=1114,G=0,T=0,P=0:@R=A,S=1257,V={0}:R=C,S=1016,V=CONSTANTES:R=D,S=1010,V=HORFORM:R=E,S=1092,V={1}:R=F,S=1080,V={2}:R=F,S=1137,V={3}:R=G,S=1005,V={4}:R=H,S=1007,V={5}:\";$B$1;E$145;$A$158;$B$2;$B$3;$B$4)": 1851,_x000D_
    "=RIK_AC(\"INF04__;INF02@E=8,S=1114,G=0,T=0,P=0:@R=A,S=1257,V={0}:R=C,S=1016,V=CONSTANTES:R=D,S=1010,V=HORFORM:R=E,S=1092,V={1}:R=F,S=1080,V={2}:R=F,S=1137,V={3}:R=G,S=1005,V={4}:R=H,S=1007,V={5}:\";$B$1;E$145;$A$152;$B$2;$B$3;$B$4)": 1852,_x000D_
    "=RIK_AC(\"INF04__;INF02@E=1,S=1022,G=0,T=0,P=0:@R=B,S=1257,V={0}:R=D,S=1016,V=CONSTANTES:R=E,S=1010,V=MAL_NBJRAB:R=F,S=1092,V={1}:R=E,S=1137,V={2}:R=F,S=1005,V={3}:R=G,S=1007,V={4}:\";$B$1;D$201;$B$2;$B$3;$B$4)": 1853,_x000D_
    "=RIK_AC(\"INF04__;INF02@E=1,S=1022,G=0,T=0,P=0:@R=B,S=1257,V={0}:R=D,S=1016,V=CONSTANTES:R=E,S=1010,V=MAL_NBJRAB:R=F,S=1092,V={1}:R=E,S=1137,V={2}:R=F,S=1005,V={3}:R=G,S=1007,V={4}:\";$B$1;C$201;$B$2;$B$3;$B$4)": 1854,_x000D_
    "=RIK_AC(\"INF04__;INF02@E=8,S=1114,G=0,T=0,P=0:@R=A,S=1257,V={0}:R=C,S=1016,V=CONSTANTES:R=D,S=1010,V=HORFORM:R=E,S=1092,V={1}:R=F,S=1080,V={2}:R=F,S=1137,V={3}:R=G,S=1005,V={4}:R=H,S=1007,V={5}:\";$B$1;C$145;$A$158;$B$2;$B$3;$B$4)": 1855,_x000D_
    "=RIK_AC(\"INF04__;INF02@E=8,S=1114,G=0,T=0,P=0:@R=A,S=1257,V={0}:R=C,S=1016,V=CONSTANTES:R=D,S=1010,V=HORFORM:R=E,S=1092,V={1}:R=F,S=1080,V={2}:R=F,S=1137,V={3}:R=G,S=1005,V={4}:R=H,S=1007,V={5}:\";$B$1;C$145;$A$152;$B$2;$B$3;$B$4)": 1856,_x000D_
    "=RIK_AC(\"INF04__;INF02@E=1,S=1022,G=0,T=0,P=0:@R=A,S=1257,V={0}:R=C,S=1016,V=CONSTANTES:R=D,S=1010,V=HORFORM:R=E,S=1092,V={1}:R=F,S=1080,V={2}:R=F,S=1137,V={3}:R=G,S=1005,V={4}:R=H,S=1007,V={5}:\";$B$1;E$145;$A$162;$B$2;$B$3;$B$4)": 1857,_x000D_
    "=RIK_AC(\"INF04__;INF02@E=1,S=1022,G=0,T=0,P=0:@R=A,S=1257,V={0}:R=C,S=1016,V=CONSTANTES:R=D,S=1010,V=HORFORM:R=E,S=1092,V={1}:R=F,S=1080,V={2}:R=F,S=1137,V={3}:R=G,S=1005,V={4}:R=H,S=1007,V={5}:\";$B$1;E$145;$A$156;$B$2;$B$3;$B$4)": 1858,_x000D_
    "=RIK_AC(\"INF04__;INF02@E=1,S=1022,G=0,T=0,P=0:@R=A,S=1257,V={0}:R=C,S=1016,V=CONSTANTES:R=D,S=1010,V=HORFORM:R=E,S=1092,V={1}:R=F,S=1080,V={2}:R=F,S=1137,V={3}:R=G,S=1005,V={4}:R=H,S=1007,V={5}:\";$B$1;E$145;$A$150;$B$2;$B$3;$B$4)": 1859,_x000D_
    "=RIK_AC(\"INF04__;INF02@E=8,S=1114,G=0,T=0,P=0:@R=A,S=1257,V={0}:R=C,S=1016,V=CONSTANTES:R=D,S=1010,V=HORFORM:R=E,S=1092,V={1}:R=F,S=1080,V={2}:R=F,S=1137,V={3}:R=G,S=1005,V={4}:R=H,S=1007,V={5}:\";$B$1;D$145;$A$158;$B$2;$B$3;$B$4)": 1860,_x000D_
    "=RIK_AC(\"INF04__;INF02@E=8,S=1114,G=0,T=0,P=0:@R=A,S=1257,V={0}:R=C,S=1016,V=CONSTANTES:R=D,S=1010,V=HORFORM:R=E,S=1092,V={1}:R=F,S=1080,V={2}:R=F,S=1137,V={3}:R=G,S=1005,V={4}:R=H,S=1007,V={5}:\";$B$1;D$145;$A$152;$B$2;$B$3;$B$4)": 1861,_x000D_
    "=RIK_AC(\"INF04__;INF02@E=1,S=1022,G=0,T=0,P=0:@R=A,S=1257,V={0}:R=B,S=1016,V=CONSTANTES:R=C,S=1010,V=MAL_NBJRAB:R=D,S=1092,V={1}:R=E,S=1137,V={2}:R=F,S=1005,V={3}:R=G,S=1007,V={4}:\";$B$1;C$201;$B$2;$B$3;$B$4)": 1862,_x000D_
    "=RIK_AC(\"INF04__;INF04@E=1,S=1,G=0,T=0,P=0:@R=A,S=1260,V={0}:R=C,S=1080,V={1}:R=D,S=1250,V={2}:R=E,S=1005,V={3}:R=F,S=1007,V={4}:R=F,S=1093,V={5}:R=G,S=1094,V={6}:\";$B$1;$A$141;$B$2;$B$3;$B$4;D$140;$B$8)": 1863,_x000D_
    "=RIK_AC(\"INF04__;INF04@E=1,S=1,G=0,T=0,P=0:@R=A,S=1260,V={0}:R=C,S=1080,V={1}:R=D,S=1250,V={2}:R=E,S=1005,V={3}:R=F,S=1007,V={4}:R=F,S=1093,V={5}:R=G,S=1094,V={6}:\";$B$1;$A$141;$B$2;$B$3;$B$4;C$140;$B$8)": 1864,_x000D_
    "=RIK_AC(\"INF04__;INF04@E=1,S=1,G=0,T=0,P=0:@R=A,S=1260,V={0}:R=B,S=1080,V={1}:R=C,S=1250,V={2}:R=D,S=1005,V={3}:R=E,S=1007,V={4}:R=F,S=1093,V={5}:R=G,S=1094,V={6}:\";$B$1;$A$132;$B$2;$B$3;$B$4;E$131;$B$8)": 1865,_x000D_
    "=RIK_AC(\"INF04__;INF04@E=1,S=1,G=0,T=0,P=0:@R=A,S=1260,V={0}:R=C,S=1080,V={1}:R=D,S=1251,V={2}:R=E,S=1204,V={3}:R=F,S=1250,V={4}:R=G,S=1005,V={5}:R=H,S=1007,V={6}:R=H,S=1093,V={7}:R=I,S=1094,V={8}:\";$B$1;$A$126;E$63;$A$126;$B$2;$B$3;$B$4;E$124;$B$8)": 1866,_x000D_
    "=RIK_AC(\"INF04__;INF02@E=1,S=1022,G=0,T=0,P=0:@R=A,S=1257,V={0}:R=C,S=1016,V=CONSTANTES:R=D,S=1010,V=HORFORM:R=E,S=1092,V={1}:R=F,S=1080,V={2}:R=F,S=1137,V={3}:R=G,S=1005,V={4}:R=H,S=1007,V={5}:\";$B$1;C$144;$A$161;$B$2;$B$3;$B$4)": 1867,_x000D_
    "=RIK_AC(\"INF04__;INF02@E=1,S=1022,G=0,T=0,P=0:@R=A,S=1257,V={0}:R=C,S=1016,V=CONSTANTES:R=D,S=1010,V=HORFORM:R=E,S=1092,V={1}:R=F,S=1080,V={2}:R=F,S=1137,V={3}:R=G,S=1005,V={4}:R=H,S=1007,V={5}:\";$B$1;C$144;$A$155;$B$2;$B$3;$B$4)": 1868,_x000D_
    "=RIK_AC(\"INF04__;INF02@E=1,S=1022,G=0,T=0,P=0:@R=A,S=1257,V={0}:R=C,S=1016,V=CONSTANTES:R=D,S=1010,V=HORFORM:R=E,S=1092,V={1}:R=F,S=1080,V={2}:R=F,S=1137,V={3}:R=G,S=1005,V={4}:R=H,S=1007,V={5}:\";$B$1;C$144;$A$149;$B$2;$B$3;$B$4)": 1869,_x000D_
    "=RIK_AC(\"INF04__;INF02@E=8,S=1114,G=0,T=0,P=0:@R=A,S=1257,V={0}:R=C,S=1016,V=CONSTANTES:R=D,S=1010,V=HORFORM:R=E,S=1092,V={1}:R=F,S=1080,V={2}:R=F,S=1137,V={3}:R=G,S=1005,V={4}:R=H,S=1007,V={5}:\";$B$1;E$144;$A$160;$B$2;$B$3;$B$4)": 1870,_x000D_
    "=RIK_AC(\"INF04__;INF02@E=8,S=1114,G=0,T=0,P=0:@R=A,S=1257,V={0}:R=C,S=1016,V=CONSTANTES:R=D,S=1010,V=HORFORM:R=E,S=1092,V={1}:R=F,S=1080,V={2}:R=F,S=1137,V={3}:R=G,S=1005,V={4}:R=H,S=1007,V={5}:\";$B$1;E$144;$A$154;$B$2;$B$3;$B$4)": 1871,_x000D_
    "=RIK_AC(\"INF04__;INF02@E=8,S=1114,G=0,T=0,P=0:@R=A,S=1257,V={0}:R=C,S=1016,V=CONSTANTES:R=D,S=1010,V=HORFORM:R=E,S=1092,V={1}:R=F,S=1080,V={2}:R=F,S=1137,V={3}:R=G,S=1005,V={4}:R=H,S=1007,V={5}:\";$B$1;E$144;$A$148;$B$2;$B$3;$B$4)": 1872,_x000D_
    "=RIK_AC(\"INF04__;INF02@E=1,S=1022,G=0,T=0,P=0:@R=A,S=1257,V={0}:R=C,S=1016,V=CONSTANTES:R=D,S=1010,V=HORFORM:R=E,S=1092,V={1}:R=F,S=1080,V={2}:R=F,S=1137,V={3}:R=G,S=1005,V={4}:R=H,S=1007,V={5}:\";$B$1;D$144;$A$161;$B$2;$B$3;$B$4)": 1873,_x000D_
    "=RIK_AC(\"INF04__;INF02@E=1,S=1022,G=0,T=0,P=0:@R=A,S=1257,V={0}:R=C,S=1016,V=CONSTANTES:R=D,S=1010,V=HORFORM:R=E,S=1092,V={1}:R=F,S=1080,V={2}:R=F,S=1137,V={3}:R=G,S=1005,V={4}:R=H,S=1007,V={5}:\";$B$1;D$144;$A$155;$B$2;$B$3;$B$4)": 1874,_x000D_
    "=RIK_AC(\"INF04__;INF02@E=1,S=1022,G=0,T=0,P=0:@R=A,S=1257,V={0}:R=C,S=1016,V=CONSTANTES:R=D,S=1010,V=HORFORM:R=E,S=1092,V={1}:R=F,S=1080,V={2}:R=F,S=1137,V={3}:R=G,S=1005,V={4}:R=H,S=1007,V={5}:\";$B$1;D$144;$A$149;$B$2;$B$3;$B$4)": 1875,_x000D_
    "=RIK_AC(\"INF04__;INF02@E=8,S=1114,G=0,T=0,P=0:@R=A,S=1257,V={0}:R=C,S=1016,V=CONSTANTES:R=D,S=1010,V=HORFORM:R=E,S=1092,V={1}:R=F,S=1080,V={2}:R=F,S=1137,V={3}:R=G,S=1005,V={4}:R=H,S=1007,V={5}:\";$B$1;D$144;$A$154;$B$2;$B$3;$B$4)": 1876,_x000D_
    "=RIK_AC(\"INF04__;INF02@E=1,S=1022,G=0,T=0,P=0:@R=A,S=1257,V={0}:R=C,S=1016,V=CONSTANTES:R=D,S=1010,V=HORFORM:R=E,S=1092,V={1}:R=F,S=1080,V={2}:R=F,S=1137,V={3}:R=G,S=1005,V={4}:R=H,S=1007,V={5}:\";$B$1;D$144;$A$158;$B$2;$B$3;$B$4)": 1877,_x000D_
    "=RIK_AC(\"INF04__;INF02@E=8,S=1114,G=0,T=0,P=0:@R=A,S=1257,V={0}:R=C,S=1016,V=CONSTANTES:R=D,S=1010,V=HORFORM:R=E,S=1092,V={1}:R=F,S=1080,V={2}:R=F,S=1137,V={3}:R=G,S=1005,V={4}:R=H,S=1007,V={5}:\";$B$1;C$144;$A$160;$B$2;$B$3;$B$4)": 1878,_x000D_
    "=RIK_AC(\"INF04__;INF02@E=8,S=1114,G=0,T=0,P=0:@R=A,S=1257,V={0}:R=C,S=1016,V=CONSTANTES:R=D,S=1010,V=HORFORM:R=E,S=1092,V={1}:R=F,S=1080,V={2}:R=F,S=1137,V={3}:R=G,S=1005,V={4}:R=H,S=1007,V={5}:\";$B$1;C$144;$A$154;$B$2;$B$3;$B$4)": 1879,_x000D_
    "=RIK_AC(\"INF04__;INF02@E=8,S=1114,G=0,T=0,P=0:@R=A,S=1257,V={0}:R=C,S=1016,V=CONSTANTES:R=D,S=1010,V=HORFORM:R=E,S=1092,V={1}:R=F,S=1080,V={2}:R=F,S=1137,V={3}:R=G,S=1005,V={4}:R=H,S=1007,V={5}:\";$B$1;C$144;$A$148;$B$2;$B$3;$B$4)": 1880,_x000D_
    "=RIK_AC(\"INF04__;INF02@E=1,S=1022,G=0,T=0,P=0:@R=B,S=1257,V={0}:R=D,S=1016,V=CONSTANTES:R=E,S=1010,V=MAL_NBJRAB:R=F,S=1092,V={1}:R=E,S=1137,V={2}:R=F,S=1005,V={3}:R=G,S=1007,V={4}:\";$B$1;E$200;$B$2;$B$3;$B$4)": 1881,_x000D_
    "=RIK_AC(\"INF04__;INF02@E=1,S=1022,G=0,T=0,P=0:@R=A,S=1257,V={0}:R=C,S=1016,V=CONSTANTES:R=D,S=1010,V=HORFORM:R=E,S=1092,V={1}:R=F,S=1080,V={2}:R=F,S=1137,V={3}:R=G,S=1005,V={4}:R=H,S=1007,V={5}:\";$B$1;E$144;$A$158;$B$2;$B$3;$B$4)": 1882,_x000D_
    "=RIK_AC(\"INF04__;INF02@E=1,S=1022,G=0,T=0,P=0:@R=A,S=1257,V={0}:R=C,S=1016,V=CONSTANTES:R=D,S=1010,V=HORFORM:R=E,S=1092,V={1}:R=F,S=1080,V={2}:R=F,S=1137,V={3}:R=G,S=1005,V={4}:R=H,S=1007,V={5}:\";$B$1;E$144;$A$152;$B$2;$B$3;$B$4)": 1883,_x000D_
    "=RIK_AC(\"INF04__;INF02@E=8,S=1114,G=0,T=0,P=0:@R=A,S=1257,V={0}:R=C,S=1016,V=CONSTANTES:R=D,S=1010,V=HORFORM:R=E,S=1092,V={1}:R=F,S=1080,V={2}:R=F,S=1137,V={3}:R=G,S=1005,V={4}:R=H,S=1007,V={5}:\";$B$1;D$144;$A$160;$B$2;$B$3;$B$4)": 1884,_x000D_
    "=RIK_AC(\"INF04__;INF02@E=8,S=1114,G=0,T=0,P=0:@R=A,S=1257,V={0}:R=C,S=1016,V=CONSTANTES:R=D,S=1010,V=HORFORM:R=E,S=1092,V={1}:R=F,S=1080,V={2}:R=F,S=1137,V={3}:R=G,S=1005,V={4}:R=H,S=1007,V={5}:\";$B$1;D$144;$A$148;$B$2;$B$3;$B$4)": 1885,_x000D_
    "=RIK_AC(\"INF04__;INF02@E=1,S=1022,G=0,T=0,P=0:@R=A,S=1257,V={0}:R=C,S=1016,V=CONSTANTES:R=D,S=1010,V=HORFORM:R=E,S=1092,V={1}:R=F,S=1080,V={2}:R=F,S=1137,V={3}:R=G,S=1005,V={4}:R=H,S=1007,V={5}:\";$B$1;D$144;$A$152;$B$2;$B$3;$B$4)": 1886,_x000D_
    "=RIK_AC(\"INF04__;INF02@E=1,S=1022,G=0,T=0,P=0:@R=A,S=1257,V={0}:R=C,S=1016,V=CONSTANTES:R=D,S=1010,V=HORFORM:R=E,S=1092,V={1}:R=F,S=1080,V={2}:R=F,S=1137,V={3}:R=G,S=1005,V={4}:R=H,S=1007,V={5}:\";$B$1;C$144;$A$158;$B$2;$B$3;$B$4)": 1887,_x000D_
    "=RIK_AC(\"INF04__;INF02@E=1,S=1022,G=0,T=0,P=0:@R=A,S=1257,V={0}:R=C,S=1016,V=CONSTANTES:R=D,S=1010,V=HORFORM:R=E,S=1092,V={1}:R=F,S=1080,V={2}:R=F,S=1137,V={3}:R=G,S=1005,V={4}:R=H,S=1007,V={5}:\";$B$1;C$144;$A$152;$B$2;$B$3;$B$4)": 1888,_x000D_
    "=RIK_AC(\"INF04__;INF04@E=1,S=1,G=0,T=0,P=0:@R=A,S=1260,V={0}:R=C,S=1080,V={1}:R=D,S=1250,V={2}:R=E,S=1005,V={3}:R=F,S=1007,V={4}:R=F,S=1093,V={5}:R=G,S=1094,V={6}:\";$B$1;$A$140;$B$2;$B$3;$B$4;E$139;$B$8)": 1889,_x000D_
    "=RIK_AC(\"INF04__;INF02@E=8,S=1114,G=0,T=0,P=0:@R=A,S=1257,V={0}:R=C,S=1016,V=CONSTANTES:R=D,S=1010,V=HORFORM:R=E,S=1092,V={1}:R=F,S=1080,V={2}:R=F,S=1137,V={3}:R=G,S=1005,V={4}:R=H,S=1007,V={5}:\";$B$1;E$144;$A$157;$B$2;$B$3;$B$4)": 1890,_x000D_
    "=RIK_AC(\"INF04__;INF02@E=8,S=1114,G=0,T=0,P=0:@R=A,S=1257,V={0}:R=C,S=1016,V=CONSTANTES:R=D,S=1010,V=HORFORM:R=E,S=1092,V={1}:R=F,S=1080,V={2}:R=F,S=1137,V={3}:R=G,S=1005,V={4}:R=H,S=1007,V={5}:\";$B$1;E$144;$A$151;$B$2;$B$3;$B$4)": 1891,_x000D_
    "=RIK_AC(\"INF04__;INF02@E=1,S=1022,G=0,T=0,P=0:@R=B,S=1257,V={0}:R=D,S=1016,V=CONSTANTES:R=E,S=1010,V=MAL_NBJRAB:R=F,S=1092,V={1}:R=E,S=1137,V={2}:R=F,S=1005,V={3}:R=G,S=1007,V={4}:\";$B$1;D$200;$B$2;$B$3;$B$4)": 1892,_x000D_
    "=RIK_AC(\"INF04__;INF02@E=1,S=1022,G=0,T=0,P=0:@R=B,S=1257,V={0}:R=D,S=1016,V=CONSTANTES:R=E,S=1010,V=MAL_NBJRAB:R=F,S=1092,V={1}:R=E,S=1137,V={2}:R=F,S=1005,V={3}:R=G,S=1007,V={4}:\";$B$1;C$200;$B$2;$B$3;$B$4)": 1893,_x000D_
    "=RIK_AC(\"INF04__;INF02@E=8,S=1114,G=0,T=0,P=0:@R=A,S=1257,V={0}:R=C,S=1016,V=CONSTANTES:R=D,S=1010,V=HORFORM:R=E,S=1092,V={1}:R=F,S=1080,V={2}:R=F,S=1137,V={3}:R=G,S=1005,V={4}:R=H,S=1007,V={5}:\";$B$1;C$144;$A$157;$B$2;$B$3;$B$4)": 1894,_x000D_
    "=RIK_AC(\"INF04__;INF02@E=8,S=1114,G=0,T=0,P=0:@R=A,S=1257,V={0}:R=C,S=1016,V=CONSTANTES:R=D,S=1010,V=HORFORM:R=E,S=1092,V={1}:R=F,S=1080,V={2}:R=F,S=1137,V={3}:R=G,S=1005,V={4}:R=H,S=1007,V={5}:\";$B$1;C$144;$A$151;$B$2;$B$3;$B$4)": 1895,_x000D_
    "=RIK_AC(\"INF04__;INF02@E=1,S=1022,G=0,T=0,P=0:@R=A,S=1257,V={0}:R=C,S=1016,V=CONSTANTES:R=D,S=1010,V=HORFORM:R=E,S=1092,V={1}:R=F,S=1080,V={2}:R=F,S=1137,V={3}:R=G,S=1005,V={4}:R=H,S=1007,V={5}:\";$B$1;E$144;$A$161;$B$2;$B$3;$B$4)": 1896,_x000D_
    "=RIK_AC(\"INF04__;INF02@E=1,S=1022,G=0,T=0,P=0:@R=A,S=1257,V={0}:R=C,S=1016,V=CONSTANTES:R=D,S=1010,V=HORFORM:R=E,S=1092,V={1}:R=F,S=1080,V={2}:R=F,S=1137,V={3}:R=G,S=1005,V={4}:R=H,S=1007,V={5}:\";$B$1;E$144;$A$155;$B$2;$B$3;$B$4)": 1897,_x000D_
    "=RIK_AC(\"INF04__;INF02@E=1,S=1022,G=0,T=0,P=0:@R=A,S=1257,V={0}:R=C,S=1016,V=CONSTANTES:R=D,S=1010,V=HORFORM:R=E,S=1092,V={1}:R=F,S=1080,V={2}:R=F,S=1137,V={3}:R=G,S=1005,V={4}:R=H,S=1007,V={5}:\";$B$1;E$144;$A$149;$B$2;$B$3;$B$4)": 1898,_x000D_
    "=RIK_AC(\"INF04__;INF02@E=8,S=1114,G=0,T=0,P=0:@R=A,S=1257,V={0}:R=C,S=1016,V=CONSTANTES:R=D,S=1010,V=HORFORM:R=E,S=1092,V={1}:R=F,S=1080,V={2}:R=F,S=1137,V={3}:R=G,S=1005,V={4}:R=H,S=1007,V={5}:\";$B$1;D$144;$A$157;$B$2;$B$3;$B$4)": 1899,_x000D_
    "=RIK_AC(\"INF04__;INF02@E=8,S=1114,G=0,T=0,P=0:@R=A,S=1257,V={0}:R=C,S=1016,V=CONSTANTES:R=D,S=1010,V=HORFORM:R=E,S=1092,V={1}:R=F,S=1080,V={2}:R=F,S=1137,V={3}:R=G,S=1005,V={4}:R=H,S=1007,V={5}:\";$B$1;D$144;$A$151;$B$2;$B$3;$B$4)": 1900,_x000D_
    "=RIK_AC(\"INF04__;INF02@E=1,S=1022,G=0,T=0,P=0:@R=A,S=1257,V={0}:R=B,S=1016,V=CONSTANTES:R=C,S=1010,V=MAL_NBJRAB:R=D,S=1092,V={1}:R=E,S=1137,V={2}:R=F,S=1005,V={3}:R=G,S=1007,V={4}:\";$B$1;C$200;$B$2;$B$3;$B$4)": 1901,_x000D_
    "=RIK_AC(\"INF04__;INF04@E=1,S=1,G=0,T=0,P=0:@R=A,S=1260,V={0}:R=B,S=1080,V={1}:R=C,S=1250,V={2}:R=D,S=1005,V={3}:R=E,S=1007,V={4}:R=F,S=1093,V={5}:R=G,S=1094,V={6}:\";$B$1;$A$132;$B$2;$B$3;$B$4;D$131;$B$8)": 1902,_x000D_
    "=RIK_AC(\"INF04__;INF04@E=1,S=1,G=0,T=0,P=0:@R=A,S=1260,V={0}:R=C,S=1080,V={1}:R=D,S=1251,V={2}:R=E,S=1204,V={3}:R=F,S=1250,V={4}:R=G,S=1005,V={5}:R=H,S=1007,V={6}:R=H,S=1093,V={7}:R=I,S=1094,V={8}:\";$B$1;$A$126;D$63;$A$126;$B$2;$B$3;$B$4;D$124;$B$8)": 1903,_x000D_
    "=RIK_AC(\"INF04__;INF04@E=1,S=1,G=0,T=0,P=0:@R=A,S=1260,V={0}:R=C,S=1080,V={1}:R=D,S=1250,V={2}:R=E,S=1005,V={3}:R=F,S=1007,V={4}:R=F,S=1093,V={5}:R=G,S=1094,V={6}:\";$B$1;$A$140;$B$2;$B$3;$B$4;D$139;$B$8)": 1904,_x000D_
    "=RIK_AC(\"INF04__;INF04@E=1,S=1,G=0,T=0,P=0:@R=A,S=1260,V={0}:R=B,S=1080,V={1}:R=C,S=1250,V={2}:R=D,S=1005,V={3}:R=E,S=1007,V={4}:R=F,S=1093,V={5}:R=G,S=1094,V={6}:\";$B$1;$A$132;$B$2;$B$3;$B$4;C$131;$B$8)": 1905,_x000D_
    "=RIK_AC(\"INF04__;INF04@E=1,S=1,G=0,T=0,P=0:@R=A,S=1260,V={0}:R=C,S=1080,V={1}:R=D,S=1251,V={2}:R=E,S=1204,V={3}:R=F,S=1250,V={4}:R=G,S=1005,V={5}:R=H,S=1007,V={6}:R=H,S=1093,V={7}:R=I,S=1094,V={8}:\";$B$1;$A$126;C$63;$A$126;$B$2;$B$3;$B$4;C$124;$B$8)": 1906,_x000D_
    "=RIK_AC(\"INF04__;INF04@E=1,S=1,G=0,T=0,P=0:@R=A,S=1260,V={0}:R=C,S=1080,V={1}:R=D,S=1250,V={2}:R=E,S=1005,V={3}:R=F,S=1007,V={4}:R=F,S=1093,V={5}:R=G,S=1094,V={6}:\";$B$1;$A$140;$B$2;$B$3;$B$4;C$139;$B$8)": 1907,_x000D_
    "=RIK_AC(\"INF04__;INF02@E=1,S=1022,G=0,T=0,P=0:@R=A,S=1257,V={0}:R=C,S=1016,V=CONSTANTES:R=D,S=1010,V=HORFORM:R=E,S=1092,V={1}:R=F,S=1080,V={2}:R=F,S=1137,V={3}:R=G,S=1005,V={4}:R=H,S=1007,V={5}:\";$B$1;C$143;$A$160;$B$2;$B$3;$B$4)": 1908,_x000D_
    "=RIK_AC(\"INF04__;INF02@E=1,S=1022,G=0,T=0,P=0:@R=A,S=1257,V={0}:R=C,S=1016,V=CONSTANTES:R=D,S=1010,V=HORFORM:R=E,S=1092,V={1}:R=F,S=1080,V={2}:R=F,S=1137,V={3}:R=G,S=1005,V={4}:R=H,S=1007,V={5}:\";$B$1;C$143;$A$154;$B$2;$B$3;$B$4)": 1909,_x000D_
    "=RIK_AC(\"INF04__;INF02@E=1,S=1022,G=0,T=0,P=0:@R=A,S=1257,V={0}:R=C,S=1016,V=CONSTANTES:R=D,S=1010,V=HORFORM:R=E,S=1092,V={1}:R=F,S=1080,V={2}:R=F,S=1137,V={3}:R=G,S=1005,V={4}:R=H,S=1007,V={5}:\";$B$1;C$143;$A$148;$B$2;$B$3;$B$4)": 1910,_x000D_
    "=RIK_AC(\"INF04__;INF02@E=8,S=1114,G=0,T=0,P=0:@R=A,S=1257,V={0}:R=C,S=1016,V=CONSTANTES:R=D,S=1010,V=HORFORM:R=E,S=1092,V={1}:R=F,S=1080,V={2}:R=F,S=1137,V={3}:R=G,S=1005,V={4}:R=H,S=1007,V={5}:\";$B$1;E$143;$A$159;$B$2;$B$3;$B$4)": 1911,_x000D_
    "=RIK_AC(\"INF04__;INF02@E=8,S=1114,G=0,T=0,P=0:@R=A,S=1257,V={0}:R=C,S=1016,V=CONSTANTES:R=D,S=1010,V=HORFORM:R=E,S=1092,V={1}:R=F,S=1080,V={2}:R=F,S=1137,V={3}:R=G,S=1005,V={4}:R=H,S=1007,V={5}:\";$B$1;E$143;$A$153;$B$2;$B$3;$B$4)": 1912,_x000D_
    "=RIK_AC(\"INF04__;INF02@E=8,S=1114,G=0,T=0,P=0:@R=A,S=1257,V={0}:R=C,S=1016,V=CONSTANTES:R=D,S=1010,V=HORFORM:R=E,S=1092,V={1}:R=F,S=1080,V={2}:R=F,S=1137,V={3}:R=G,S=1005,V={4}:R=H,S=1007,V={5}:\";$B$1;E$143;$A$147;$B$2;$B$3;$B$4)": 1913,_x000D_
    "=RIK_AC(\"INF04__;INF02@E=1,S=1022,G=0,T=0,P=0:@R=A,S=1257,V={0}:R=C,S=1016,V=CONSTANTES:R=D,S=1010,V=HORFORM:R=E,S=1092,V={1}:R=F,S=1080,V={2}:R=F,S=1137,V={3}:R=G,S=1005,V={4}:R=H,S=1007,V={5}:\";$B$1;D$143;$A$160;$B$2;$B$3;$B$4)": 1914,_x000D_
    "=RIK_AC(\"INF04__;INF02@E=1,S=1022,G=0,T=0,P=0:@R=A,S=1257,V={0}:R=C,S=1016,V=CONSTANTES:R=D,S=1010,V=HORFORM:R=E,S=1092,V={1}:R=F,S=1080,V={2}:R=F,S=1137,V={3}:R=G,S=1005,V={4}:R=H,S=1007,V={5}:\";$B$1;D$143;$A$154;$B$2;$B$3;$B$4)": 1915,_x000D_
    "=RIK_AC(\"INF04__;INF02@E=1,S=1022,G=0,T=0,P=0:@R=A,S=1257,V={0}:R=C,S=1016,V=CONSTANTES:R=D,S=1010,V=HORFORM:R=E,S=1092,V={1}:R=F,S=1080,V={2}:R=F,S=1137,V={3}:R=G,S=1005,V={4}:R=H,S=1007,V={5}:\";$B$1;D$143;$A$148;$B$2;$B$3;$B$4)": 1916,_x000D_
    "=RIK_AC(\"INF04__;INF02@E=8,S=1114,G=0,T=0,P=0:@R=A,S=1257,V={0}:R=C,S=1016,V=CONSTANTES:R=D,S=1010,V=HORFORM:R=E,S=1092,V={1}:R=F,S=1080,V={2}:R=F,S=1137,V={3}:R=G,S=1005,V={4}:R=H,S=1007,V={5}:\";$B$1;D$143;$A$153;$B$2;$B$3;$B$4)": 1917,_x000D_
    "=RIK_AC(\"INF04__;INF02@E=1,S=1022,G=0,T=0,P=0:@R=A,S=1257,V={0}:R=C,S=1016,V=CONSTANTES:R=D,S=1010,V=HORFORM:R=E,S=1092,V={1}:R=F,S=1080,V={2}:R=F,S=1137,V={3}:R=G,S=1005,V={4}:R=H,S=1007,V={5}:\";$B$1;D$143;$A$157;$B$2;$B$3;$B$4)": 1918,_x000D_
    "=RIK_AC(\"INF04__;INF02@E=8,S=1114,G=0,T=0,P=0:@R=A,S=1257,V={0}:R=C,S=1016,V=CONSTANTES:R=D,S=1010,V=HORFORM:R=E,S=1092,V={1}:R=F,S=1080,V={2}:R=F,S=1137,V={3}:R=G,S=1005,V={4}:R=H,S=1007,V={5}:\";$B$1;C$143;$A$159;$B$2;$B$3;$B$4)": 1919,_x000D_
    "=RIK_AC(\"INF04__;INF02@E=8,S=1114,G=0,T=0,P=0:@R=A,S=1257,V={0}:R=C,S=1016,V=CONSTANTES:R=D,S=1010,V=HORFORM:R=E,S=1092,V={1}:R=F,S=1080,V={2}:R=F,S=1137,V={3}:R=G,S=1005,V={4}:R=H,S=1007,V={5}:\";$B$1;C$143;$A$153;$B$2;$B$3;$B$4)": 1920,_x000D_
    "=RIK_AC(\"INF04__;INF02@E=8,S=1114,G=0,T=0,P=0:@R=A,S=1257,V={0}:R=C,S=1016,V=CONSTANTES:R=D,S=1010,V=HORFORM:R=E,S=1092,V={1}:R=F,S=1080,V={2}:R=F,S=1137,V={3}:R=G,S=1005,V={4}:R=H,S=1007,V={5}:\";$B$1;C$143;$A$147;$B$2;$B$3;$B$4)": 1921,_x000D_
    "=RIK_AC(\"INF04__;INF02@E=1,S=1022,G=0,T=0,P=0:@R=B,S=1257,V={0}:R=D,S=1016,V=CONSTANTES:R=E,S=1010,V=MAL_NBJRAB:R=F,S=1092,V={1}:R=E,S=1137,V={2}:R=F,S=1005,V={3}:R=G,S=1007,V={4}:\";$B$1;E$199;$B$2;$B$3;$B$4)": 1922,_x000D_
    "=RIK_AC(\"INF04__;INF02@E=1,S=1022,G=0,T=0,P=0:@R=A,S=1257,V={0}:R=C,S=1016,V=CONSTANTES:R=D,S=1010,V=HORFORM:R=E,S=1092,V={1}:R=F,S=1080,V={2}:R=F,S=1137,V={3}:R=G,S=1005,V={4}:R=H,S=1007,V={5}:\";$B$1;E$143;$A$157;$B$2;$B$3;$B$4)": 1923,_x000D_
    "=RIK_AC(\"INF04__;INF02@E=1,S=1022,G=0,T=0,P=0:@R=A,S=1257,V={0}:R=C,S=1016,V=CONSTANTES:R=D,S=1010,V=HORFORM:R=E,S=1092,V={1}:R=F,S=1080,V={2}:R=F,S=1137,V={3}:R=G,S=1005,V={4}:R=H,S=1007,V={5}:\";$B$1;E$143;$A$151;$B$2;$B$3;$B$4)": 1924,_x000D_
    "=RIK_AC(\"INF04__;INF02@E=8,S=1114,G=0,T=0,P=0:@R=A,S=1257,V={0}:R=C,S=1016,V=CONSTANTES:R=D,S=1010,V=HORFORM:R=E,S=1092,V={1}:R=F,S=1080,V={2}:R=F,S=1137,V={3}:R=G,S=1005,V={4}:R=H,S=1007,V={5}:\";$B$1;D$143;$A$159;$B$2;$B$3;$B$4)": 1925,_x000D_
    "=RIK_AC(\"INF04__;INF02@E=8,S=1114,G=0,T=0,P=0:@R=A,S=1257,V={0}:R=C,S=1016,V=CONSTANTES:R=D,S=1010,V=HORFORM:R=E,S=1092,V={1}:R=F,S=1080,V={2}:R=F,S=1137,V={3}:R=G,S=1005,V={4}:R=H,S=1007,V={5}:\";$B$1;D$143;$A$147;$B$2;$B$3;$B$4)": 1926,_x000D_
    "=RIK_AC(\"INF04__;INF02@E=1,S=1022,G=0,T=0,P=0:@R=A,S=1257,V={0}:R=C,S=1016,V=CONSTANTES:R=D,S=1010,V=HORFORM:R=E,S=1092,V={1}:R=F,S=1080,V={2}:R=F,S=1137,V={3}:R=G,S=1005,V={4}:R=H,S=1007,V={5}:\";$B$1;D$143;$A$151;$B$2;$B$3;$B$4)": 1927,_x000D_
    "=RIK_AC(\"INF04__;INF02@E=1,S=1022,G=0,T=0,P=0:@R=A,S=1257,V={0}:R=C,S=1016,V=CONSTANTES:R=D,S=1010,V=HORFORM:R=E,S=1092,V={1}:R=F,S=1080,V={2}:R=F,S=1137,V={3}:R=G,S=1005,V={4}:R=H,S=1007,V={5}:\";$B$1;C$143;$A$157;$B$2;$B$3;$B$4)": 1928,_x000D_
    "=RIK_AC(\"INF04__;INF02@E=1,S=1022,G=0,T=0,P=0:@R=A,S=1257,V={0}:R=C,S=1016,V=CONSTANTES:R=D,S=1010,V=HORFORM:R=E,S=1092,V={1}:R=F,S=1080,V={2}:R=F,S=1137,V={3}:R=G,S=1005,V={4}:R=H,S=1007,V={5}:\";$B$1;C$143;$A$151;$B$2;$B$3;$B$4)": 1929,_x000D_
    "=RIK_AC(\"INF04__;INF04@E=1,S=1,G=0,T=0,P=0:@R=A,S=1260,V={0}:R=C,S=1080,V={1}:R=D,S=1250,V={2}:R=E,S=1005,V={3}:R=F,S=1007,V={4}:R=F,S=1093,V={5}:R=G,S=1094,V={6}:\";$B$1;$A$139;$B$2;$B$3;$B$4;E$138;$B$8)": 1930,_x000D_
    "=RIK_AC(\"INF04__;INF02@E=8,S=1114,G=0,T=0,P=0:@R=A,S=1257,V={0}:R=C,S=1016,V=CONSTANTES:R=D,S=1010,V=HORFORM:R=E,S=1092,V={1}:R=F,S=1080,V={2}:R=F,S=1137,V={3}:R=G,S=1005,V={4}:R=H,S=1007,V={5}:\";$B$1;E$143;$A$156;$B$2;$B$3;$B$4)": 1931,_x000D_
    "=RIK_AC(\"INF04__;INF02@E=8,S=1114,G=0,T=0,P=0:@R=A,S=1257,V={0}:R=C,S=1016,V=CONSTANTES:R=D,S=1010,V=HORFORM:R=E,S=1092,V={1}:R=F,S=1080,V={2}:R=F,S=1137,V={3}:R=G,S=1005,V={4}:R=H,S=1007,V={5}:\";$B$1;E$143;$A$150;$B$2;$B$3;$B$4)": 1932,_x000D_
    "=RIK_AC(\"INF04__;INF02@E=1,S=1022,G=0,T=0,P=0:@R=B,S=1257,V={0}:R=D,S=1016,V=CONSTANTES:R=E,S=1010,V=MAL_NBJRAB:R=F,S=1092,V={1}:R=E,S=1137,V={2}:R=F,S=1005,V={3}:R=G,S=1007,V={4}:\";$B$1;D$199;$B$2;$B$3;$B$4)": 1933,_x000D_
    "=RIK_AC(\"INF04__;INF02@E=1,S=1022,G=0,T=0,P=0:@R=B,S=1257,V={0}:R=D,S=1016,V=CONSTANTES:R=E,S=1010,V=MAL_NBJRAB:R=F,S=1092,V={1}:R=E,S=1137,V={2}:R=F,S=1005,V={3}:R=G,S=1007,V={4}:\";$B$1;C$199;$B$2;$B$3;$B$4)": 1934,_x000D_
    "=RIK_AC(\"INF04__;INF02@E=8,S=1114,G=0,T=0,P=0:@R=A,S=1257,V={0}:R=C,S=1016,V=CONSTANTES:R=D,S=1010,V=HORFORM:R=E,S=1092,V={1}:R=F,S=1080,V={2}:R=F,S=1137,V={3}:R=G,S=1005,V={4}:R=H,S=1007,V={5}:\";$B$1;C$143;$A$156;$B$2;$B$3;$B$4)": 1935,_x000D_
    "=RIK_AC(\"INF04__;INF02@E=8,S=1114,G=0,T=0,P=0:@R=A,S=1257,V={0}:R=C,S=1016,V=CONSTANTES:R=D,S=1010,V=HORFORM:R=E,S=1092,V={1}:R=F,S=1080,V={2}:R=F,S=1137,V={3}:R=G,S=1005,V={4}:R=H,S=1007,V={5}:\";$B$1;C$143;$A$150;$B$2;$B$3;$B$4)": 1936,_x000D_
    "=RIK_AC(\"INF04__;INF02@E=1,S=1022,G=0,T=0,P=0:@R=A,S=1257,V={0}:R=C,S=1016,V=CONSTANTES:R=D,S=1010,V=HORFORM:R=E,S=1092,V={1}:R=F,S=1080,V={2}:R=F,S=1137,V={3}:R=G,S=1005,V={4}:R=H,S=1007,V={5}:\";$B$1;E$143;$A$160;$B$2;$B$3;$B$4)": 1937,_x000D_
    "=RIK_AC(\"INF04__;INF02@E=1,S=1022,G=0,T=0,P=0:@R=A,S=1257,V={0}:R=C,S=1016,V=CONSTANTES:R=D,S=1010,V=HORFORM:R=E,S=1092,V={1}:R=F,S=1080,V={2}:R=F,S=1137,V={3}:R=G,S=1005,V={4}:R=H,S=1007,V={5}:\";$B$1;E$143;$A$154;$B$2;$B$3;$B$4)": 1938,_x000D_
    "=RIK_AC(\"INF04__;INF02@E=1,S=1022,G=0,T=0,P=0:@R=A,S=1257,V={0}:R=C,S=1016,V=CONSTANTES:R=D,S=1010,V=HORFORM:R=E,S=1092,V={1}:R=F,S=1080,V={2}:R=F,S=1137,V={3}:R=G,S=1005,V={4}:R=H,S=1007,V={5}:\";$B$1;E$143;$A$148;$B$2;$B$3;$B$4)": 1939,_x000D_
    "=RIK_AC(\"INF04__;INF02@E=8,S=1114,G=0,T=0,P=0:@R=A,S=1257,V={0}:R=C,S=1016,V=CONSTANTES:R=D,S=1010,V=HORFORM:R=E,S=1092,V={1}:R=F,S=1080,V={2}:R=F,S=1137,V={3}:R=G,S=1005,V={4}:R=H,S=1007,V={5}:\";$B$1;D$143;$A$156;$B$2;$B$3;$B$4)": 1940,_x000D_
    "=RIK_AC(\"INF04__;INF02@E=8,S=1114,G=0,T=0,P=0:@R=A,S=1257,V={0}:R=C,S=1016,V=CONSTANTES:R=D,S=1010,V=HORFORM:R=E,S=1092,V={1}:R=F,S=1080,V={2}:R=F,S=1137,V={3}:R=G,S=1005,V={4}:R=H,S=1007,V={5}:\";$B$1;D$143;$A$150;$B$2;$B$3;$B$4)": 1941,_x000D_
    "=RIK_AC(\"INF04__;INF02@E=1,S=1022,G=0,T=0,P=0:@R=A,S=1257,V={0}:R=B,S=1016,V=CONSTANTES:R=C,S=1010,V=MAL_NBJRAB:R=D,S=1092,V={1}:R=E,S=1137,V={2}:R=F,S=1005,V={3}:R=G,S=1007,V={4}:\";$B$1;C$199;$B$2;$B$3;$B$4)": 1942,_x000D_
    "=RIK_AC(\"INF04__;INF04@E=1,S=1,G=0,T=0,P=0:@R=A,S=1260,V={0}:R=C,S=1080,V={1}:R=D,S=1250,V={2}:R=E,S=1005,V={3}:R=F,S=1007,V={4}:R=F,S=1093,V={5}:R=G,S=1094,V={6}:\";$B$1;$A$139;$B$2;$B$3;$B$4;D$138;$B$8)": 1943,_x000D_
    "=RIK_AC(\"INF04__;INF04@E=1,S=1,G=0,T=0,P=0:@R=A,S=1260,V={0}:R=C,S=1080,V={1}:R=D,S=1250,V={2}:R=E,S=1005,V={3}:R=F,S=1007,V={4}:R=F,S=1093,V={5}:R=G,S=1094,V={6}:\";$B$1;$A$139;$B$2;$B$3;$B$4;C$138;$B$8)": 1944,_x000D_
    "=RIK_AC(\"INF04__;INF02@E=1,S=1022,G=0,T=0,P=0:@R=B,S=1257,V={0}:R=D,S=1016,V=CONSTANTES:R=E,S=1010,V=MAL_NBJRAB:R=F,S=1092,V={1}:R=E,S=1137,V={2}:R=F,S=1005,V={3}:R=G,S=1007,V={4}:\";$B$1;E$198;$B$2;$B$3;$B$4)": 1945,_x000D_
    "=RIK_AC(\"INF04__;INF02@E=1,S=1022,G=0,T=0,P=0:@R=B,S=1257,V={0}:R=D,S=1016,V=CONSTANTES:R=E,S=1010,V=MAL_NBJRAB:R=F,S=1092,V={1}:R=E,S=1137,V={2}:R=F,S=1005,V={3}:R=G,S=1007,V={4}:\";$B$1;D$198;$B$2;$B$3;$B$4)": 1946,_x000D_
    "=RIK_AC(\"INF04__;INF02@E=1,S=1022,G=0,T=0,P=0:@R=B,S=1257,V={0}:R=D,S=1016,V=CONSTANTES:R=E,S=1010,V=MAL_NBJRAB:R=F,S=1092,V={1}:R=E,S=1137,V={2}:R=F,S=1005,V={3}:R=G,S=1007,V={4}:\";$B$1;C$198;$B$2;$B$3;$B$4)": 1947,_x000D_
    "=RIK_AC(\"INF04__;INF02@E=1,S=1022,G=0,T=0,P=0:@R=A,S=1257,V={0}:R=B,S=1016,V=CONSTANTES:R=C,S=1010,V=MAL_NBJRAB:R=D,S=1092,V={1}:R=E,S=1137,V={2}:R=F,S=1005,V={3}:R=G,S=1007,V={4}:\";$B$1;C$198;$B$2;$B$3;$B$4)": 1948,_x000D_
    "=RIK_AC(\"INF04__;INF02@E=1,S=1022,G=0,T=0,P=0:@R=A,S=1257,V={0}:R=C,S=1016,V=CONSTANTES:R=D,S=1010,V=HORFORM:R=E,S=1092,V={1}:R=F,S=1080,V={2}:R=F,S=1137,V={3}:R=G,S=1005,V={4}:R=H,S=1007,V={5}:\";$B$1;C$151;$A$168;$B$2;$B$3;$B$4)": 1949,_x000D_
    "=RIK_AC(\"INF04__;INF02@E=1,S=1022,G=0,T=0,P=0:@R=A,S=1257,V={0}:R=C,S=1016,V=CONSTANTES:R=D,S=1010,V=HORFORM:R=E,S=1092,V={1}:R=F,S=1080,V={2}:R=F,S=1137,V={3}:R=G,S=1005,V={4}:R=H,S=1007,V={5}:\";$B$1;C$151;$A$162;$B$2;$B$3;$B$4)": 1950,_x000D_
    "=RIK_AC(\"INF04__;INF02@E=1,S=1022,G=0,T=0,P=0:@R=A,S=1257,V={0}:R=C,S=1016,V=CONSTANTES:R=D,S=1010,V=HORFORM:R=E,S=1092,V={1}:R=F,S=1080,V={2}:R=F,S=1137,V={3}:R=G,S=1005,V={4}:R=H,S=1007,V={5}:\";$B$1;C$151;$A$156;$B$2;$B$3;$B$4)": 1951,_x000D_
    "=RIK_AC(\"INF04__;INF02@E=8,S=1114,G=0,T=0,P=0:@R=A,S=1257,V={0}:R=C,S=1016,V=CONSTANTES:R=D,S=1010,V=HORFORM:R=E,S=1092,V={1}:R=F,S=1080,V={2}:R=F,S=1137,V={3}:R=G,S=1005,V={4}:R=H,S=1007,V={5}:\";$B$1;C$151;$A$167;$B$2;$B$3;$B$4)": 1952,_x000D_
    "=RIK_AC(\"INF04__;INF02@E=8,S=1114,G=0,T=0,P=0:@R=A,S=1257,V={0}:R=C,S=1016,V=CONSTANTES:R=D,S=1010,V=HORFORM:R=E,S=1092,V={1}:R=F,S=1080,V={2}:R=F,S=1137,V={3}:R=G,S=1005,V={4}:R=H,S=1007,V={5}:\";$B$1;C$151;$A$161;$B$2;$B$3;$B$4)": 1953,_x000D_
    "=RIK_AC(\"INF04__;INF02@E=8,S=1114,G=0,T=0,P=0:@R=A,S=1257,V={0}:R=C,S=1016,V=CONSTANTES:R=D,S=1010,V=HORFORM:R=E,S=1092,V={1}:R=F,S=1080,V={2}:R=F,S=1137,V={3}:R=G,S=1005,V={4}:R=H,S=1007,V={5}:\";$B$1;C$151;$A$155;$B$2;$B$3;$B$4)": 1954,_x000D_
    "=RIK_AC(\"INF04__;INF02@E=1,S=1022,G=0,T=0,P=0:@R=A,S=1257,V={0}:R=C,S=1016,V=CONSTANTES:R=D,S=1010,V=HORFORM:R=E,S=1092,V={1}:R=F,S=1080,V={2}:R=F,S=1137,V={3}:R=G,S=1005,V={4}:R=H,S=1007,V={5}:\";$B$1;C$151;$A$165;$B$2;$B$3;$B$4)": 1955,_x000D_
    "=RIK_AC(\"INF04__;INF02@E=1,S=1022,G=0,T=0,P=0:@R=A,S=1257,V={0}:R=C,S=1016,V=CONSTANTES:R=D,S=1010,V=HORFORM:R=E,S=1092,V={1}:R=F,S=1080,V={2}:R=F,S=1137,V={3}:R=G,S=1005,V={4}:R=H,S=1007,V={5}:\";$B$1;C$151;$A$159;$B$2;$B$3;$B$4)": 1956,_x000D_
    "=RIK_AC(\"INF04__;INF04@E=1,S=1,G=0,T=0,P=0:@R=A,S=1260,V={0}:R=C,S=1080,V={1}:R=D,S=1250,V={2}:R=E,S=1005,V={3}:R=F,S=1007,V={4}:R=F,S=1093,V={5}:R=G,S=1094,V={6}:\";$B$1;$A$147;$B$2;$B$3;$B$4;E$146;$B$8)": 1957,_x000D_
    "=RIK_AC(\"INF04__;INF02@E=8,S=1114,G=0,T=0,P=0:@R=A,S=1257,V={0}:</t>
  </si>
  <si>
    <t>Capitaux propres</t>
  </si>
  <si>
    <t>Emprunts</t>
  </si>
  <si>
    <t>Etat des dettes à moins d'un an</t>
  </si>
  <si>
    <t>Montant d'emprunts remboursés</t>
  </si>
  <si>
    <t>Etat des dettes à plus d'un an et à 5 ans au plus</t>
  </si>
  <si>
    <t>Charges financières</t>
  </si>
  <si>
    <t>Etat des dettes à plus de 5 ans</t>
  </si>
  <si>
    <t>Dettes d'exploitation</t>
  </si>
  <si>
    <t>Total dettes</t>
  </si>
  <si>
    <t>Dettes financières</t>
  </si>
  <si>
    <t>Impôts et taxes</t>
  </si>
  <si>
    <t>4. Rémunérations des Dirigeants mandataires sociaux</t>
  </si>
  <si>
    <t>Préciser la rémunération des Dirigeants mandataires sociaux telles que précisées dans le rapport présenté à l'assemblée générale des actionnaires</t>
  </si>
  <si>
    <t>1. Chiffres Clés</t>
  </si>
  <si>
    <t>Société</t>
  </si>
  <si>
    <t>R=C,S=1016,V=CONSTANTES:R=D,S=1010,V=HORFORM:R=E,S=1092,V={1}:R=F,S=1080,V={2}:R=F,S=1137,V={3}:R=G,S=1005,V={4}:R=H,S=1007,V={5}:\";$B$1;C$151;$A$164;$B$2;$B$3;$B$4)": 1958,_x000D_
    "=RIK_AC(\"INF04__;INF02@E=8,S=1114,G=0,T=0,P=0:@R=A,S=1257,V={0}:R=C,S=1016,V=CONSTANTES:R=D,S=1010,V=HORFORM:R=E,S=1092,V={1}:R=F,S=1080,V={2}:R=F,S=1137,V={3}:R=G,S=1005,V={4}:R=H,S=1007,V={5}:\";$B$1;C$151;$A$158;$B$2;$B$3;$B$4)": 1959,_x000D_
    "=RIK_AC(\"INF04__;INF02@E=8,S=1114,G=0,T=0,P=0:@R=A,S=1257,V={0}:R=C,S=1016,V=CONSTANTES:R=D,S=1010,V=HORFORM:R=E,S=1092,V={1}:R=F,S=1080,V={2}:R=F,S=1137,V={3}:R=G,S=1005,V={4}:R=H,S=1007,V={5}:\";$B$1;D$151;$A$158;$B$2;$B$3;$B$4)": 1960,_x000D_
    "=RIK_AC(\"INF04__;INF02@E=8,S=1114,G=0,T=0,P=0:@R=A,S=1257,V={0}:R=C,S=1016,V=CONSTANTES:R=D,S=1010,V=HORFORM:R=E,S=1092,V={1}:R=F,S=1080,V={2}:R=F,S=1137,V={3}:R=G,S=1005,V={4}:R=H,S=1007,V={5}:\";$B$1;D$151;$A$164;$B$2;$B$3;$B$4)": 1961,_x000D_
    "=RIK_AC(\"INF04__;INF02@E=1,S=1022,G=0,T=0,P=0:@R=A,S=1257,V={0}:R=C,S=1016,V=CONSTANTES:R=D,S=1010,V=HORFORM:R=E,S=1092,V={1}:R=F,S=1080,V={2}:R=F,S=1137,V={3}:R=G,S=1005,V={4}:R=H,S=1007,V={5}:\";$B$1;D$151;$A$159;$B$2;$B$3;$B$4)": 1962,_x000D_
    "=RIK_AC(\"INF04__;INF02@E=8,S=1114,G=0,T=0,P=0:@R=A,S=1257,V={0}:R=C,S=1016,V=CONSTANTES:R=D,S=1010,V=HORFORM:R=E,S=1092,V={1}:R=F,S=1080,V={2}:R=F,S=1137,V={3}:R=G,S=1005,V={4}:R=H,S=1007,V={5}:\";$B$1;D$151;$A$155;$B$2;$B$3;$B$4)": 1963,_x000D_
    "=RIK_AC(\"INF04__;INF02@E=8,S=1114,G=0,T=0,P=0:@R=A,S=1257,V={0}:R=C,S=1016,V=CONSTANTES:R=D,S=1010,V=HORFORM:R=E,S=1092,V={1}:R=F,S=1080,V={2}:R=F,S=1137,V={3}:R=G,S=1005,V={4}:R=H,S=1007,V={5}:\";$B$1;D$151;$A$167;$B$2;$B$3;$B$4)": 1964,_x000D_
    "=RIK_AC(\"INF04__;INF02@E=1,S=1022,G=0,T=0,P=0:@R=A,S=1257,V={0}:R=C,S=1016,V=CONSTANTES:R=D,S=1010,V=HORFORM:R=E,S=1092,V={1}:R=F,S=1080,V={2}:R=F,S=1137,V={3}:R=G,S=1005,V={4}:R=H,S=1007,V={5}:\";$B$1;D$151;$A$165;$B$2;$B$3;$B$4)": 1965,_x000D_
    "=RIK_AC(\"INF04__;INF02@E=8,S=1114,G=0,T=0,P=0:@R=A,S=1257,V={0}:R=C,S=1016,V=CONSTANTES:R=D,S=1010,V=HORFORM:R=E,S=1092,V={1}:R=F,S=1080,V={2}:R=F,S=1137,V={3}:R=G,S=1005,V={4}:R=H,S=1007,V={5}:\";$B$1;D$151;$A$161;$B$2;$B$3;$B$4)": 1966,_x000D_
    "=RIK_AC(\"INF04__;INF02@E=1,S=1022,G=0,T=0,P=0:@R=A,S=1257,V={0}:R=C,S=1016,V=CONSTANTES:R=D,S=1010,V=HORFORM:R=E,S=1092,V={1}:R=F,S=1080,V={2}:R=F,S=1137,V={3}:R=G,S=1005,V={4}:R=H,S=1007,V={5}:\";$B$1;D$151;$A$156;$B$2;$B$3;$B$4)": 1967,_x000D_
    "=RIK_AC(\"INF04__;INF02@E=1,S=1022,G=0,T=0,P=0:@R=A,S=1257,V={0}:R=C,S=1016,V=CONSTANTES:R=D,S=1010,V=HORFORM:R=E,S=1092,V={1}:R=F,S=1080,V={2}:R=F,S=1137,V={3}:R=G,S=1005,V={4}:R=H,S=1007,V={5}:\";$B$1;D$151;$A$162;$B$2;$B$3;$B$4)": 1968,_x000D_
    "=RIK_AC(\"INF04__;INF02@E=1,S=1022,G=0,T=0,P=0:@R=A,S=1257,V={0}:R=C,S=1016,V=CONSTANTES:R=D,S=1010,V=HORFORM:R=E,S=1092,V={1}:R=F,S=1080,V={2}:R=F,S=1137,V={3}:R=G,S=1005,V={4}:R=H,S=1007,V={5}:\";$B$1;D$151;$A$168;$B$2;$B$3;$B$4)": 1969,_x000D_
    "=RIK_AC(\"INF04__;INF02@E=1,S=1022,G=0,T=0,P=0:@R=A,S=1257,V={0}:R=C,S=1016,V=CONSTANTES:R=D,S=1010,V=HORFORM:R=E,S=1092,V={1}:R=F,S=1080,V={2}:R=F,S=1137,V={3}:R=G,S=1005,V={4}:R=H,S=1007,V={5}:\";$B$1;E$151;$A$156;$B$2;$B$3;$B$4)": 1970,_x000D_
    "=RIK_AC(\"INF04__;INF02@E=1,S=1022,G=0,T=0,P=0:@R=A,S=1257,V={0}:R=C,S=1016,V=CONSTANTES:R=D,S=1010,V=HORFORM:R=E,S=1092,V={1}:R=F,S=1080,V={2}:R=F,S=1137,V={3}:R=G,S=1005,V={4}:R=H,S=1007,V={5}:\";$B$1;E$151;$A$162;$B$2;$B$3;$B$4)": 1971,_x000D_
    "=RIK_AC(\"INF04__;INF02@E=1,S=1022,G=0,T=0,P=0:@R=A,S=1257,V={0}:R=C,S=1016,V=CONSTANTES:R=D,S=1010,V=HORFORM:R=E,S=1092,V={1}:R=F,S=1080,V={2}:R=F,S=1137,V={3}:R=G,S=1005,V={4}:R=H,S=1007,V={5}:\";$B$1;E$151;$A$168;$B$2;$B$3;$B$4)": 1972,_x000D_
    "=RIK_AC(\"INF04__;INF02@E=8,S=1114,G=0,T=0,P=0:@R=A,S=1257,V={0}:R=C,S=1016,V=CONSTANTES:R=D,S=1010,V=HORFORM:R=E,S=1092,V={1}:R=F,S=1080,V={2}:R=F,S=1137,V={3}:R=G,S=1005,V={4}:R=H,S=1007,V={5}:\";$B$1;E$151;$A$158;$B$2;$B$3;$B$4)": 1973,_x000D_
    "=RIK_AC(\"INF04__;INF02@E=8,S=1114,G=0,T=0,P=0:@R=A,S=1257,V={0}:R=C,S=1016,V=CONSTANTES:R=D,S=1010,V=HORFORM:R=E,S=1092,V={1}:R=F,S=1080,V={2}:R=F,S=1137,V={3}:R=G,S=1005,V={4}:R=H,S=1007,V={5}:\";$B$1;E$151;$A$164;$B$2;$B$3;$B$4)": 1974,_x000D_
    "=RIK_AC(\"INF04__;INF02@E=1,S=1022,G=0,T=0,P=0:@R=A,S=1257,V={0}:R=C,S=1016,V=CONSTANTES:R=D,S=1010,V=HORFORM:R=E,S=1092,V={1}:R=F,S=1080,V={2}:R=F,S=1137,V={3}:R=G,S=1005,V={4}:R=H,S=1007,V={5}:\";$B$1;E$151;$A$159;$B$2;$B$3;$B$4)": 1975,_x000D_
    "=RIK_AC(\"INF04__;INF02@E=1,S=1022,G=0,T=0,P=0:@R=A,S=1257,V={0}:R=C,S=1016,V=CONSTANTES:R=D,S=1010,V=HORFORM:R=E,S=1092,V={1}:R=F,S=1080,V={2}:R=F,S=1137,V={3}:R=G,S=1005,V={4}:R=H,S=1007,V={5}:\";$B$1;E$151;$A$165;$B$2;$B$3;$B$4)": 1976,_x000D_
    "=RIK_AC(\"INF04__;INF02@E=8,S=1114,G=0,T=0,P=0:@R=A,S=1257,V={0}:R=C,S=1016,V=CONSTANTES:R=D,S=1010,V=HORFORM:R=E,S=1092,V={1}:R=F,S=1080,V={2}:R=F,S=1137,V={3}:R=G,S=1005,V={4}:R=H,S=1007,V={5}:\";$B$1;E$151;$A$155;$B$2;$B$3;$B$4)": 1977,_x000D_
    "=RIK_AC(\"INF04__;INF02@E=8,S=1114,G=0,T=0,P=0:@R=A,S=1257,V={0}:R=C,S=1016,V=CONSTANTES:R=D,S=1010,V=HORFORM:R=E,S=1092,V={1}:R=F,S=1080,V={2}:R=F,S=1137,V={3}:R=G,S=1005,V={4}:R=H,S=1007,V={5}:\";$B$1;E$151;$A$161;$B$2;$B$3;$B$4)": 1978,_x000D_
    "=RIK_AC(\"INF04__;INF02@E=8,S=1114,G=0,T=0,P=0:@R=A,S=1257,V={0}:R=C,S=1016,V=CONSTANTES:R=D,S=1010,V=HORFORM:R=E,S=1092,V={1}:R=F,S=1080,V={2}:R=F,S=1137,V={3}:R=G,S=1005,V={4}:R=H,S=1007,V={5}:\";$B$1;E$151;$A$167;$B$2;$B$3;$B$4)": 1979,_x000D_
    "=RIK_AC(\"INF04__;INF04@E=1,S=1,G=0,T=0,P=0:@R=A,S=1260,V={0}:R=C,S=1080,V={1}:R=D,S=1250,V={2}:R=E,S=1005,V={3}:R=F,S=1007,V={4}:R=F,S=1093,V={5}:R=G,S=1094,V={6}:\";$B$1;$A$147;$B$2;$B$3;$B$4;D$146;$B$8)": 1980,_x000D_
    "=RIK_AC(\"INF04__;INF04@E=1,S=1,G=0,T=0,P=0:@R=A,S=1260,V={0}:R=C,S=1080,V={1}:R=D,S=1250,V={2}:R=E,S=1005,V={3}:R=F,S=1007,V={4}:R=F,S=1093,V={5}:R=G,S=1094,V={6}:\";$B$1;$A$147;$B$2;$B$3;$B$4;C$146;$B$8)": 1981,_x000D_
    "=RIK_AC(\"INF04__;INF02@E=1,S=1022,G=0,T=0,P=0:@R=B,S=1257,V={0}:R=D,S=1016,V=CONSTANTES:R=E,S=1010,V=MAL_NBJRAB:R=F,S=1092,V={1}:R=E,S=1137,V={2}:R=F,S=1005,V={3}:R=G,S=1007,V={4}:\";$B$1;E$209;$B$2;$B$3;$B$4)": 1982,_x000D_
    "=RIK_AC(\"INF04__;INF02@E=1,S=1022,G=0,T=0,P=0:@R=B,S=1257,V={0}:R=D,S=1016,V=CONSTANTES:R=E,S=1010,V=MAL_NBJRAB:R=F,S=1092,V={1}:R=E,S=1137,V={2}:R=F,S=1005,V={3}:R=G,S=1007,V={4}:\";$B$1;D$209;$B$2;$B$3;$B$4)": 1983,_x000D_
    "=RIK_AC(\"INF04__;INF02@E=1,S=1022,G=0,T=0,P=0:@R=B,S=1257,V={0}:R=D,S=1016,V=CONSTANTES:R=E,S=1010,V=MAL_NBJRAB:R=F,S=1092,V={1}:R=E,S=1137,V={2}:R=F,S=1005,V={3}:R=G,S=1007,V={4}:\";$B$1;C$209;$B$2;$B$3;$B$4)": 1984,_x000D_
    "=RIK_AC(\"INF04__;INF02@E=1,S=1022,G=0,T=0,P=0:@R=A,S=1257,V={0}:R=B,S=1016,V=CONSTANTES:R=C,S=1010,V=MAL_NBJRAB:R=D,S=1092,V={1}:R=E,S=1137,V={2}:R=F,S=1005,V={3}:R=G,S=1007,V={4}:\";$B$1;C$209;$B$2;$B$3;$B$4)": 1985,_x000D_
    "=RIK_AC(\"INF04__;INF02@E=1,S=1022,G=0,T=0,P=0:@R=B,S=1257,V={0}:R=D,S=1016,V=CONSTANTES:R=E,S=1010,V=MAL_NBJRAB:R=F,S=1092,V={1}:R=E,S=1137,V={2}:R=F,S=1005,V={3}:R=G,S=1007,V={4}:\";$B$1;D$211;$B$2;$B$3;$B$4)": 1986,_x000D_
    "=RIK_AC(\"INF04__;INF02@E=1,S=1022,G=0,T=0,P=0:@R=B,S=1257,V={0}:R=D,S=1016,V=CONSTANTES:R=E,S=1010,V=MAL_NBJRAB:R=F,S=1092,V={1}:R=E,S=1137,V={2}:R=F,S=1005,V={3}:R=G,S=1007,V={4}:\";$B$1;C$211;$B$2;$B$3;$B$4)": 1987,_x000D_
    "=RIK_AC(\"INF04__;INF02@E=1,S=1022,G=0,T=0,P=0:@R=A,S=1257,V={0}:R=B,S=1016,V=CONSTANTES:R=C,S=1010,V=MAL_NBJRAB:R=D,S=1092,V={1}:R=E,S=1137,V={2}:R=F,S=1005,V={3}:R=G,S=1007,V={4}:\";$B$1;C$211;$B$2;$B$3;$B$4)": 1988,_x000D_
    "=RIK_AC(\"INF04__;INF02@E=1,S=1022,G=0,T=0,P=0:@R=B,S=1257,V={0}:R=D,S=1016,V=CONSTANTES:R=E,S=1010,V=MAL_NBJRAB:R=F,S=1092,V={1}:R=E,S=1137,V={2}:R=F,S=1005,V={3}:R=G,S=1007,V={4}:\";$B$1;E$211;$B$2;$B$3;$B$4)": 1989,_x000D_
    "=RIK_AC(\"INF04__;INF02@E=1,S=1022,G=0,T=0,P=0:@R=B,S=1257,V={0}:R=D,S=1016,V=CONSTANTES:R=E,S=1010,V=MAL_NBJRAB:R=F,S=1092,V={1}:R=E,S=1137,V={2}:R=F,S=1005,V={3}:R=G,S=1007,V={4}:\";$B$1;C$212;$B$2;$B$3;$B$4)": 1990,_x000D_
    "=RIK_AC(\"INF04__;INF02@E=1,S=1022,G=0,T=0,P=0:@R=A,S=1257,V={0}:R=B,S=1016,V=CONSTANTES:R=C,S=1010,V=MAL_NBJRAB:R=D,S=1092,V={1}:R=E,S=1137,V={2}:R=F,S=1005,V={3}:R=G,S=1007,V={4}:\";$B$1;C$212;$B$2;$B$3;$B$4)": 1991,_x000D_
    "=RIK_AC(\"INF04__;INF02@E=1,S=1022,G=0,T=0,P=0:@R=B,S=1257,V={0}:R=D,S=1016,V=CONSTANTES:R=E,S=1010,V=MAL_NBJRAB:R=F,S=1092,V={1}:R=E,S=1137,V={2}:R=F,S=1005,V={3}:R=G,S=1007,V={4}:\";$B$1;D$212;$B$2;$B$3;$B$4)": 1992,_x000D_
    "=RIK_AC(\"INF04__;INF02@E=1,S=1022,G=0,T=0,P=0:@R=B,S=1257,V={0}:R=D,S=1016,V=CONSTANTES:R=E,S=1010,V=MAL_NBJRAB:R=F,S=1092,V={1}:R=E,S=1137,V={2}:R=F,S=1005,V={3}:R=G,S=1007,V={4}:\";$B$1;E$212;$B$2;$B$3;$B$4)": 1993,_x000D_
    "=RIK_AC(\"INF04__;INF02@E=1,S=1022,G=0,T=0,P=0:@R=B,S=1257,V={0}:R=D,S=1016,V=CONSTANTES:R=E,S=1010,V=MAL_NBJRAB:R=F,S=1092,V={1}:R=E,S=1137,V={2}:R=F,S=1005,V={3}:R=G,S=1007,V={4}:\";$B$1;C$225;$B$2;$B$3;$B$4)": 1994,_x000D_
    "=RIK_AC(\"INF04__;INF02@E=1,S=1022,G=0,T=0,P=0:@R=A,S=1257,V={0}:R=B,S=1016,V=CONSTANTES:R=C,S=1010,V=MAL_NBJRAB:R=D,S=1092,V={1}:R=E,S=1137,V={2}:R=F,S=1005,V={3}:R=G,S=1007,V={4}:\";$B$1;C$225;$B$2;$B$3;$B$4)": 1995,_x000D_
    "=RIK_AC(\"INF04__;INF02@E=1,S=1022,G=0,T=0,P=0:@R=B,S=1257,V={0}:R=D,S=1016,V=CONSTANTES:R=E,S=1010,V=MAL_NBJRAB:R=F,S=1092,V={1}:R=E,S=1137,V={2}:R=F,S=1005,V={3}:R=G,S=1007,V={4}:\";$B$1;D$225;$B$2;$B$3;$B$4)": 1996,_x000D_
    "=RIK_AC(\"INF04__;INF02@E=1,S=1022,G=0,T=0,P=0:@R=B,S=1257,V={0}:R=D,S=1016,V=CONSTANTES:R=E,S=1010,V=MAL_NBJRAB:R=F,S=1092,V={1}:R=E,S=1137,V={2}:R=F,S=1005,V={3}:R=G,S=1007,V={4}:\";$B$1;E$225;$B$2;$B$3;$B$4)": 1997,_x000D_
    "=RIK_AC(\"INF04__;INF04@E=1,S=1,G=0,T=0,P=0:@R=A,S=1260,V={0}:R=B,S=1080,V={1}:R=C,S=1251,V={2}:R=D,S=1250,V={3}:R=E,S=1005,V={4}:R=F,S=1007,V={5}:R=G,S=1092,V={6}:\";$B$1;$A68;G$63;$B$2;$B$3;$B$4;G$62)": 1998,_x000D_
    "=RIK_AC(\"INF04__;INF04@E=1,S=1,G=0,T=0,P=0:@R=A,S=1260,V={0}:R=B,S=1080,V={1}:R=C,S=1251,V={2}:R=D,S=1250,V={3}:R=E,S=1005,V={4}:R=F,S=1007,V={5}:R=G,S=1092,V={6}:\";$B$1;$A68;C$63;$B$2;$B$3;$B$4;C$62)": 1999,_x000D_
    "=RIK_AC(\"INF04__;INF04@E=1,S=1,G=0,T=0,P=0:@R=A,S=1260,V={0}:R=B,S=1080,V={1}:R=C,S=1251,V={2}:R=D,S=1250,V={3}:R=E,S=1005,V={4}:R=F,S=1007,V={5}:R=G,S=1092,V={6}:\";$B$1;$A68;D$63;$B$2;$B$3;$B$4;D$62)": 2000,_x000D_
    "=RIK_AC(\"INF04__;INF04@E=1,S=1,G=0,T=0,P=0:@R=A,S=1260,V={0}:R=B,S=1080,V={1}:R=C,S=1251,V={2}:R=D,S=1250,V={3}:R=E,S=1005,V={4}:R=F,S=1007,V={5}:R=G,S=1092,V={6}:\";$B$1;$A68;E$63;$B$2;$B$3;$B$4;E$62)": 2001,_x000D_
    "=RIK_AC(\"INF04__;INF04@E=1,S=1,G=0,T=0,P=0:@R=A,S=1260,V={0}:R=B,S=1080,V={1}:R=C,S=1251,V={2}:R=D,S=1250,V={3}:R=E,S=1005,V={4}:R=F,S=1007,V={5}:R=G,S=1092,V={6}:\";$B$1;$A68;F$63;$B$2;$B$3;$B$4;F$62)": 2002,_x000D_
    "=RIK_AC(\"INF04__;INF04@E=1,S=1,G=0,T=0,P=0:@R=A,S=1260,V={0}:R=B,S=1080,V={1}:R=C,S=1251,V={2}:R=D,S=1250,V={3}:R=E,S=1005,V={4}:R=F,S=1007,V={5}:R=G,S=1092,V={6}:\";$B$1;$A68;H$63;$B$2;$B$3;$B$4;H$62)": 2003,_x000D_
    "=RIK_AC(\"INF04__;INF04@E=1,S=1,G=0,T=0,P=0:@R=A,S=1260,V={0}:R=B,S=1080,V={1}:R=C,S=1251,V={2}:R=D,S=1250,V={3}:R=E,S=1005,V={4}:R=F,S=1007,V={5}:R=G,S=1092,V={6}:\";$B$1;$A69;C$63;$B$2;$B$3;$B$4;C$62)": 2004,_x000D_
    "=RIK_AC(\"INF04__;INF04@E=1,S=1,G=0,T=0,P=0:@R=A,S=1260,V={0}:R=B,S=1080,V={1}:R=C,S=1251,V={2}:R=D,S=1250,V={3}:R=E,S=1005,V={4}:R=F,S=1007,V={5}:R=G,S=1092,V={6}:\";$B$1;$A69;D$63;$B$2;$B$3;$B$4;D$62)": 2005,_x000D_
    "=RIK_AC(\"INF04__;INF04@E=1,S=1,G=0,T=0,P=0:@R=A,S=1260,V={0}:R=B,S=1080,V={1}:R=C,S=1251,V={2}:R=D,S=1250,V={3}:R=E,S=1005,V={4}:R=F,S=1007,V={5}:R=G,S=1092,V={6}:\";$B$1;$A69;E$63;$B$2;$B$3;$B$4;E$62)": 2006,_x000D_
    "=RIK_AC(\"INF04__;INF04@E=1,S=1,G=0,T=0,P=0:@R=A,S=1260,V={0}:R=B,S=1080,V={1}:R=C,S=1251,V={2}:R=D,S=1250,V={3}:R=E,S=1005,V={4}:R=F,S=1007,V={5}:R=G,S=1092,V={6}:\";$B$1;$A69;F$63;$B$2;$B$3;$B$4;F$62)": 2007,_x000D_
    "=RIK_AC(\"INF04__;INF04@E=1,S=1,G=0,T=0,P=0:@R=A,S=1260,V={0}:R=B,S=1080,V={1}:R=C,S=1251,V={2}:R=D,S=1250,V={3}:R=E,S=1005,V={4}:R=F,S=1007,V={5}:R=G,S=1092,V={6}:\";$B$1;$A69;G$63;$B$2;$B$3;$B$4;G$62)": 2008,_x000D_
    "=RIK_AC(\"INF04__;INF04@E=1,S=1,G=0,T=0,P=0:@R=A,S=1260,V={0}:R=B,S=1080,V={1}:R=C,S=1251,V={2}:R=D,S=1250,V={3}:R=E,S=1005,V={4}:R=F,S=1007,V={5}:R=G,S=1092,V={6}:\";$B$1;$A69;H$63;$B$2;$B$3;$B$4;H$62)": 2009,_x000D_
    "=RIK_AC(\"INF04__;INF04@E=1,S=1,G=0,T=0,P=0:@R=A,S=1260,V={0}:R=B,S=1080,V={1}:R=C,S=1251,V={2}:R=D,S=1250,V={3}:R=E,S=1005,V={4}:R=F,S=1007,V={5}:R=G,S=1092,V={6}:\";$B$1;$A70;C$63;$B$2;$B$3;$B$4;C$62)": 2010,_x000D_
    "=RIK_AC(\"INF04__;INF04@E=1,S=1,G=0,T=0,P=0:@R=A,S=1260,V={0}:R=B,S=1080,V={1}:R=C,S=1251,V={2}:R=D,S=1250,V={3}:R=E,S=1005,V={4}:R=F,S=1007,V={5}:R=G,S=1092,V={6}:\";$B$1;$A70;D$63;$B$2;$B$3;$B$4;D$62)": 2011,_x000D_
    "=RIK_AC(\"INF04__;INF04@E=1,S=1,G=0,T=0,P=0:@R=A,S=1260,V={0}:R=B,S=1080,V={1}:R=C,S=1251,V={2}:R=D,S=1250,V={3}:R=E,S=1005,V={4}:R=F,S=1007,V={5}:R=G,S=1092,V={6}:\";$B$1;$A70;E$63;$B$2;$B$3;$B$4;E$62)": 2012,_x000D_
    "=RIK_AC(\"INF04__;INF04@E=1,S=1,G=0,T=0,P=0:@R=A,S=1260,V={0}:R=B,S=1080,V={1}:R=C,S=1251,V={2}:R=D,S=1250,V={3}:R=E,S=1005,V={4}:R=F,S=1007,V={5}:R=G,S=1092,V={6}:\";$B$1;$A70;F$63;$B$2;$B$3;$B$4;F$62)": 2013,_x000D_
    "=RIK_AC(\"INF04__;INF04@E=1,S=1,G=0,T=0,P=0:@R=A,S=1260,V={0}:R=B,S=1080,V={1}:R=C,S=1251,V={2}:R=D,S=1250,V={3}:R=E,S=1005,V={4}:R=F,S=1007,V={5}:R=G,S=1092,V={6}:\";$B$1;$A70;G$63;$B$2;$B$3;$B$4;G$62)": 2014,_x000D_
    "=RIK_AC(\"INF04__;INF04@E=1,S=1,G=0,T=0,P=0:@R=A,S=1260,V={0}:R=B,S=1080,V={1}:R=C,S=1251,V={2}:R=D,S=1250,V={3}:R=E,S=1005,V={4}:R=F,S=1007,V={5}:R=G,S=1092,V={6}:\";$B$1;$A70;H$63;$B$2;$B$3;$B$4;H$62)": 2015,_x000D_
    "=RIK_AC(\"INF04__;INF04@E=1,S=1,G=0,T=0,P=0:@R=A,S=1260,V={0}:R=B,S=1080,V={1}:R=C,S=1251,V={2}:R=D,S=1250,V={3}:R=E,S=1005,V={4}:R=F,S=1007,V={5}:R=G,S=1092,V={6}:\";$B$1;$A71;C$63;$B$2;$B$3;$B$4;C$62)": 2016,_x000D_
    "=RIK_AC(\"INF04__;INF04@E=1,S=1,G=0,T=0,P=0:@R=A,S=1260,V={0}:R=B,S=1080,V={1}:R=C,S=1251,V={2}:R=D,S=1250,V={3}:R=E,S=1005,V={4}:R=F,S=1007,V={5}:R=G,S=1092,V={6}:\";$B$1;$A71;D$63;$B$2;$B$3;$B$4;D$62)": 2017,_x000D_
    "=RIK_AC(\"INF04__;INF04@E=1,S=1,G=0,T=0,P=0:@R=A,S=1260,V={0}:R=B,S=1080,V={1}:R=C,S=1251,V={2}:R=D,S=1250,V={3}:R=E,S=1005,V={4}:R=F,S=1007,V={5}:R=G,S=1092,V={6}:\";$B$1;$A71;E$63;$B$2;$B$3;$B$4;E$62)": 2018,_x000D_
    "=RIK_AC(\"INF04__;INF04@E=1,S=1,G=0,T=0,P=0:@R=A,S=1260,V={0}:R=B,S=1080,V={1}:R=C,S=1251,V={2}:R=D,S=1250,V={3}:R=E,S=1005,V={4}:R=F,S=1007,V={5}:R=G,S=1092,V={6}:\";$B$1;$A71;F$63;$B$2;$B$3;$B$4;F$62)": 2019,_x000D_
    "=RIK_AC(\"INF04__;INF04@E=1,S=1,G=0,T=0,P=0:@R=A,S=1260,V={0}:R=B,S=1080,V={1}:R=C,S=1251,V={2}:R=D,S=1250,V={3}:R=E,S=1005,V={4}:R=F,S=1007,V={5}:R=G,S=1092,V={6}:\";$B$1;$A71;G$63;$B$2;$B$3;$B$4;G$62)": 2020,_x000D_
    "=RIK_AC(\"INF04__;INF04@E=1,S=1,G=0,T=0,P=0:@R=A,S=1260,V={0}:R=B,S=1080,V={1}:R=C,S=1251,V={2}:R=D,S=1250,V={3}:R=E,S=1005,V={4}:R=F,S=1007,V={5}:R=G,S=1092,V={6}:\";$B$1;$A71;H$63;$B$2;$B$3;$B$4;H$62)": 2021,_x000D_
    "=RIK_AC(\"INF04__;INF04@E=1,S=1,G=0,T=0,P=0:@R=A,S=1260,V={0}:R=B,S=1080,V={1}:R=C,S=1251,V={2}:R=D,S=1250,V={3}:R=E,S=1005,V={4}:R=F,S=1007,V={5}:R=G,S=1092,V={6}:\";$B$1;$A72;C$63;$B$2;$B$3;$B$4;C$62)": 2022,_x000D_
    "=RIK_AC(\"INF04__;INF04@E=1,S=1,G=0,T=0,P=0:@R=A,S=1260,V={0}:R=B,S=1080,V={1}:R=C,S=1251,V={2}:R=D,S=1250,V={3}:R=E,S=1005,V={4}:R=F,S=1007,V={5}:R=G,S=1092,V={6}:\";$B$1;$A72;D$63;$B$2;$B$3;$B$4;D$62)": 2023,_x000D_
    "=RIK_AC(\"INF04__;INF04@E=1,S=1,G=0,T=0,P=0:@R=A,S=1260,V={0}:R=B,S=1080,V={1}:R=C,S=1251,V={2}:R=D,S=1250,V={3}:R=E,S=1005,V={4}:R=F,S=1007,V={5}:R=G,S=1092,V={6}:\";$B$1;$A72;E$63;$B$2;$B$3;$B$4;E$62)": 2024,_x000D_
    "=RIK_AC(\"INF04__;INF04@E=1,S=1,G=0,T=0,P=0:@R=A,S=1260,V={0}:R=B,S=1080,V={1}:R=C,S=1251,V={2}:R=D,S=1250,V={3}:R=E,S=1005,V={4}:R=F,S=1007,V={5}:R=G,S=1092,V={6}:\";$B$1;$A72;F$63;$B$2;$B$3;$B$4;F$62)": 2025,_x000D_
    "=RIK_AC(\"INF04__;INF04@E=1,S=1,G=0,T=0,P=0:@R=A,S=1260,V={0}:R=B,S=1080,V={1}:R=C,S=1251,V={2}:R=D,S=1250,V={3}:R=E,S=1005,V={4}:R=F,S=1007,V={5}:R=G,S=1092,V={6}:\";$B$1;$A72;G$63;$B$2;$B$3;$B$4;G$62)": 2026,_x000D_
    "=RIK_AC(\"INF04__;INF04@E=1,S=1,G=0,T=0,P=0:@R=A,S=1260,V={0}:R=B,S=1080,V={1}:R=C,S=1251,V={2}:R=D,S=1250,V={3}:R=E,S=1005,V={4}:R=F,S=1007,V={5}:R=G,S=1092,V={6}:\";$B$1;$A72;H$63;$B$2;$B$3;$B$4;H$62)": 2027,_x000D_
    "=RIK_AC(\"INF04__;INF04@E=1,S=1,G=0,T=0,P=0:@R=A,S=1260,V={0}:R=B,S=1080,V={1}:R=C,S=1251,V={2}:R=D,S=1250,V={3}:R=E,S=1005,V={4}:R=F,S=1007,V={5}:R=G,S=1092,V={6}:\";$B$1;$A73;C$63;$B$2;$B$3;$B$4;C$62)": 2028,_x000D_
    "=RIK_AC(\"INF04__;INF04@E=1,S=1,G=0,T=0,P=0:@R=A,S=1260,V={0}:R=B,S=1080,V={1}:R=C,S=1251,V={2}:R=D,S=1250,V={3}:R=E,S=1005,V={4}:R=F,S=1007,V={5}:R=G,S=1092,V={6}:\";$B$1;$A73;D$63;$B$2;$B$3;$B$4;D$62)": 2029,_x000D_
    "=RIK_AC(\"INF04__;INF04@E=1,S=1,G=0,T=0,P=0:@R=A,S=1260,V={0}:R=B,S=1080,V={1}:R=C,S=1251,V={2}:R=D,S=1250,V={3}:R=E,S=1005,V={4}:R=F,S=1007,V={5}:R=G,S=1092,V={6}:\";$B$1;$A73;E$63;$B$2;$B$3;$B$4;E$62)": 2030,_x000D_
    "=RIK_AC(\"INF04__;INF04@E=1,S=1,G=0,T=0,P=0:@R=A,S=1260,V={0}:R=B,S=1080,V={1}:R=C,S=1251,V={2}:R=D,S=1250,V={3}:R=E,S=1005,V={4}:R=F,S=1007,V={5}:R=G,S=1092,V={6}:\";$B$1;$A73;F$63;$B$2;$B$3;$B$4;F$62)": 2031,_x000D_
    "=RIK_AC(\"INF04__;INF04@E=1,S=1,G=0,T=0,P=0:@R=A,S=1260,V={0}:R=B,S=1080,V={1}:R=C,S=1251,V={2}:R=D,S=1250,V={3}:R=E,S=1005,V={4}:R=F,S=1007,V={5}:R=G,S=1092,V={6}:\";$B$1;$A73;G$63;$B$2;$B$3;$B$4;G$62)": 2032,_x000D_
    "=RIK_AC(\"INF04__;INF04@E=1,S=1,G=0,T=0,P=0:@R=A,S=1260,V={0}:R=B,S=1080,V={1}:R=C,S=1251,V={2}:R=D,S=1250,V={3}:R=E,S=1005,V={4}:R=F,S=1007,V={5}:R=G,S=1092,V={6}:\";$B$1;$A73;H$63;$B$2;$B$3;$B$4;H$62)": 2033,_x000D_
    "=RIK_AC(\"INF04__;INF04@E=1,S=1,G=0,T=0,P=0:@R=A,S=1260,V={0}:R=B,S=1080,V={1}:R=C,S=1251,V={2}:R=D,S=1250,V={3}:R=E,S=1005,V={4}:R=F,S=1007,V={5}:R=G,S=1092,V={6}:\";$B$1;$A74;C$63;$B$2;$B$3;$B$4;C$62)": 2034,_x000D_
    "=RIK_AC(\"INF04__;INF04@E=1,S=1,G=0,T=0,P=0:@R=A,S=1260,V={0}:R=B,S=1080,V={1}:R=C,S=1251,V={2}:R=D,S=1250,V={3}:R=E,S=1005,V={4}:R=F,S=1007,V={5}:R=G,S=1092,V={6}:\";$B$1;$A74;D$63;$B$2;$B$3;$B$4;D$62)": 2035,_x000D_
    "=RIK_AC(\"INF04__;INF04@E=1,S=1,G=0,T=0,P=0:@R=A,S=1260,V={0}:R=B,S=1080,V={1}:R=C,S=1251,V={2}:R=D,S=1250,V={3}:R=E,S=1005,V={4}:R=F,S=1007,V={5}:R=G,S=1092,V={6}:\";$B$1;$A74;E$63;$B$2;$B$3;$B$4;E$62)": 2036,_x000D_
    "=RIK_AC(\"INF04__;INF04@E=1,S=1,G=0,T=0,P=0:@R=A,S=1260,V={0}:R=B,S=1080,V={1}:R=C,S=1251,V={2}:R=D,S=1250,V={3}:R=E,S=1005,V={4}:R=F,S=1007,V={5}:R=G,S=1092,V={6}:\";$B$1;$A74;F$63;$B$2;$B$3;$B$4;F$62)": 2037,_x000D_
    "=RIK_AC(\"INF04__;INF04@E=1,S=1,G=0,T=0,P=0:@R=A,S=1260,V={0}:R=B,S=1080,V={1}:R=C,S=1251,V={2}:R=D,S=1250,V={3}:R=E,S=1005,V={4}:R=F,S=1007,V={5}:R=G,S=1092,V={6}:\";$B$1;$A74;G$63;$B$2;$B$3;$B$4;G$62)": 2038,_x000D_
    "=RIK_AC(\"INF04__;INF04@E=1,S=1,G=0,T=0,P=0:@R=A,S=1260,V={0}:R=B,S=1080,V={1}:R=C,S=1251,V={2}:R=D,S=1250,V={3}:R=E,S=1005,V={4}:R=F,S=1007,V={5}:R=G,S=1092,V={6}:\";$B$1;$A74;H$63;$B$2;$B$3;$B$4;H$62)": 2039,_x000D_
    "=RIK_AC(\"INF04__;INF04@E=1,S=1,G=0,T=0,P=0:@R=A,S=1260,V={0}:R=B,S=1080,V={1}:R=C,S=1251,V={2}:R=D,S=1250,V={3}:R=E,S=1005,V={4}:R=F,S=1007,V={5}:R=G,S=1092,V={6}:\";$B$1;$A75;C$63;$B$2;$B$3;$B$4;C$62)": 2040,_x000D_
    "=RIK_AC(\"INF04__;INF04@E=1,S=1,G=0,T=0,P=0:@R=A,S=1260,V={0}:R=B,S=1080,V={1}:R=C,S=1251,V={2}:R=D,S=1250,V={3}:R=E,S=1005,V={4}:R=F,S=1007,V={5}:R=G,S=1092,V={6}:\";$B$1;$A75;D$63;$B$2;$B$3;$B$4;D$62)": 2041,_x000D_
    "=RIK_AC(\"INF04__;INF04@E=1,S=1,G=0,T=0,P=0:@R=A,S=1260,V={0}:R=B,S=1080,V={1}:R=C,S=1251,V={2}:R=D,S=1250,V={3}:R=E,S=1005,V={4}:R=F,S=1007,V={5}:R=G,S=1092,V={6}:\";$B$1;$A75;E$63;$B$2;$B$3;$B$4;E$62)": 2042,_x000D_
    "=RIK_AC(\"INF04__;INF04@E=1,S=1,G=0,T=0,P=0:@R=A,S=1260,V={0}:R=B,S=1080,V={1}:R=C,S=1251,V={2}:R=D,S=1250,V={3}:R=E,S=1005,V={4}:R=F,S=1007,V={5}:R=G,S=1092,V={6}:\";$B$1;$A75;F$63;$B$2;$B$3;$B$4;F$62)": 2043,_x000D_
    "=RIK_AC(\"INF04__;INF04@E=1,S=1,G=0,T=0,P=0:@R=A,S=1260,V={0}:R=B,S=1080,V={1}:R=C,S=1251,V={2}:R=D,S=1250,V={3}:R=E,S=1005,V={4}:R=F,S=1007,V={5}:R=G,S=1092,V={6}:\";$B$1;$A75;G$63;$B$2;$B$3;$B$4;G$62)": 2044,_x000D_
    "=RIK_AC(\"INF04__;INF04@E=1,S=1,G=0,T=0,P=0:@R=A,S=1260,V={0}:R=B,S=1080,V={1}:R=C,S=1251,V={2}:R=D,S=1250,V={3}:R=E,S=1005,V={4}:R=F,S=1007,V={5}:R=G,S=1092,V={6}:\";$B$1;$A75;H$63;$B$2;$B$3;$B$4;H$62)": 2045,_x000D_
    "=RIK_AC(\"INF04__;INF04@E=1,S=1,G=0,T=0,P=0:@R=A,S=1260,V={0}:R=B,S=1080,V={1}:R=C,S=1251,V={2}:R=D,S=1250,V={3}:R=E,S=1005,V={4}:R=F,S=1007,V={5}:R=G,S=1092,V={6}:\";$B$1;$A76;C$63;$B$2;$B$3;$B$4;C$62)": 2046,_x000D_
    "=RIK_AC(\"INF04__;INF04@E=1,S=1,G=0,T=0,P=0:@R=A,S=1260,V={0}:R=B,S=1080,V={1}:R=C,S=1251,V={2}:R=D,S=1250,V={3}:R=E,S=1005,V={4}:R=F,S=1007,V={5}:R=G,S=1092,V={6}:\";$B$1;$A76;D$63;$B$2;$B$3;$B$4;D$62)": 2047,_x000D_
    "=RIK_AC(\"INF04__;INF04@E=1,S=1,G=0,T=0,P=0:@R=A,S=1260,V={0}:R=B,S=1080,V={1}:R=C,S=1251,V={2}:R=D,S=1250,V={3}:R=E,S=1005,V={4}:R=F,S=1007,V={5}:R=G,S=1092,V={6}:\";$B$1;$A76;E$63;$B$2;$B$3;$B$4;E$62)": 2048,_x000D_
    "=RIK_AC(\"INF04__;INF04@E=1,S=1,G=0,T=0,P=0:@R=A,S=1260,V={0}:R=B,S=1080,V={1}:R=C,S=1251,V={2}:R=D,S=1250,V={3}:R=E,S=1005,V={4}:R=F,S=1007,V={5}:R=G,S=1092,V={6}:\";$B$1;$A76;F$63;$B$2;$B$3;$B$4;F$62)": 2049,_x000D_
    "=RIK_AC(\"INF04__;INF04@E=1,S=1,G=0,T=0,P=0:@R=A,S=1260,V={0}:R=B,S=1080,V={1}:R=C,S=1251,V={2}:R=D,S=1250,V={3}:R=E,S=1005,V={4}:R=F,S=1007,V={5}:R=G,S=1092,V={6}:\";$B$1;$A76;G$63;$B$2;$B$3;$B$4;G$62)": 2050,_x000D_
    "=RIK_AC(\"INF04__;INF04@E=1,S=1,G=0,T=0,P=0:@R=A,S=1260,V={0}:R=B,S=1080,V={1}:R=C,S=1251,V={2}:R=D,S=1250,V={3}:R=E,S=1005,V={4}:R=F,S=1007,V={5}:R=G,S=1092,V={6}:\";$B$1;$A76;H$63;$B$2;$B$3;$B$4;H$62)": 2051,_x000D_
    "=RIK_AC(\"INF04__;INF04@E=1,S=1,G=0,T=0,P=0:@R=A,S=1260,V={0}:R=B,S=1080,V={1}:R=C,S=1251,V={2}:R=D,S=1250,V={3}:R=E,S=1005,V={4}:R=F,S=1007,V={5}:R=G,S=1092,V={6}:\";$B$1;$A68;C$63;$B$2;$B$3;$B$4;C$64)": 2052,_x000D_
    "=RIK_AC(\"INF04__;INF04@E=1,S=1,G=0,T=0,P=0:@R=A,S=1260,V={0}:R=B,S=1080,V={1}:R=C,S=1251,V={2}:R=D,S=1250,V={3}:R=E,S=1005,V={4}:R=F,S=1007,V={5}:R=G,S=1092,V={6}:\";$B$1;$A68;D$63;$B$2;$B$3;$B$4;D$64)": 2053,_x000D_
    "=RIK_AC(\"INF04__;INF04@E=1,S=1,G=0,T=0,P=0:@R=A,S=1260,V={0}:R=B,S=1080,V={1}:R=C,S=1251,V={2}:R=D,S=1250,V={3}:R=E,S=1005,V={4}:R=F,S=1007,V={5}:R=G,S=1092,V={6}:\";$B$1;$A68;E$63;$B$2;$B$3;$B$4;E$64)": 2054,_x000D_
    "=RIK_AC(\"INF04__;INF04@E=1,S=1,G=0,T=0,P=0:@R=A,S=1260,V={0}:R=B,S=1080,V={1}:R=C,S=1251,V={2}:R=D,S=1250,V={3}:R=E,S=1005,V={4}:R=F,S=1007,V={5}:R=G,S=1092,V={6}:\";$B$1;$A68;F$63;$B$2;$B$3;$B$4;F$64)": 2055,_x000D_
    "=RIK_AC(\"INF04__;INF04@E=1,S=1,G=0,T=0,P=0:@R=A,S=1260,V={0}:R=B,S=1080,V={1}:R=C,S=1251,V={2}:R=D,S=1250,V={3}:R=E,S=1005,V={4}:R=F,S=1007,V={5}:R=G,S=1092,V={6}:\";$B$1;$A68;G$63;$B$2;$B$3;$B$4;G$64)": 2056,_x000D_
    "=RIK_AC(\"INF04__;INF04@E=1,S=1,G=0,T=0,P=0:@R=A,S=1260,V={0}:R=B,S=1080,V={1}:R=C,S=1251,V={2}:R=D,S=1250,V={3}:R=E,S=1005,V={4}:R=F,S=1007,V={5}:R=G,S=1092,V={6}:\";$B$1;$A68;H$63;$B$2;$B$3;$B$4;H$64)": 2057,_x000D_
    "=RIK_AC(\"INF04__;INF04@E=1,S=1,G=0,T=0,P=0:@R=A,S=1260,V={0}:R=B,S=1080,V={1}:R=C,S=1251,V={2}:R=D,S=1250,V={3}:R=E,S=1005,V={4}:R=F,S=1007,V={5}:R=G,S=1092,V={6}:\";$B$1;$A69;C$63;$B$2;$B$3;$B$4;C$64)": 2058,_x000D_
    "=RIK_AC(\"INF04__;INF04@E=1,S=1,G=0,T=0,P=0:@R=A,S=1260,V={0}:R=B,S=1080,V={1}:R=C,S=1251,V={2}:R=D,S=1250,V={3}:R=E,S=1005,V={4}:R=F,S=1007,V={5}:R=G,S=1092,V={6}:\";$B$1;$A69;D$63;$B$2;$B$3;$B$4;D$64)": 2059,_x000D_
    "=RIK_AC(\"INF04__;INF04@E=1,S=1,G=0,T=0,P=0:@R=A,S=1260,V={0}:R=B,S=1080,V={1}:R=C,S=1251,V={2}:R=D,S=1250,V={3}:R=E,S=1005,V={4}:R=F,S=1007,V={5}:R=G,S=1092,V={6}:\";$B$1;$A69;E$63;$B$2;$B$3;$B$4;E$64)": 2060,_x000D_
    "=RIK_AC(\"INF04__;INF04@E=1,S=1,G=0,T=0,P=0:@R=A,S=1260,V={0}:R=B,S=1080,V={1}:R=C,S=1251,V={2}:R=D,S=1250,V={3}:R=E,S=1005,V={4}:R=F,S=1007,V={5}:R=G,S=1092,V={6}:\";$B$1;$A69;F$63;$B$2;$B$3;$B$4;F$64)": 2061,_x000D_
    "=RIK_AC(\"INF04__;INF04@E=1,S=1,G=0,T=0,P=0:@R=A,S=1260,V={0}:R=B,S=1080,V={1}:R=C,S=1251,V={2}:R=D,S=1250,V={3}:R=E,S=1005,V={4}:R=F,S=1007,V={5}:R=G,S=1092,V={6}:\";$B$1;$A69;G$63;$B$2;$B$3;$B$4;G$64)": 2062,_x000D_
    "=RIK_AC(\"INF04__;INF04@E=1,S=1,G=0,T=0,P=0:@R=A,S=1260,V={0}:R=B,S=1080,V={1}:R=C,S=1251,V={2}:R=D,S=1250,V={3}:R=E,S=1005,V={4}:R=F,S=1007,V={5}:R=G,S=1092,V={6}:\";$B$1;$A69;H$63;$B$2;$B$3;$B$4;H$64)": 2063,_x000D_
    "=RIK_AC(\"INF04__;INF04@E=1,S=1,G=0,T=0,P=0:@R=A,S=1260,V={0}:R=B,S=1080,V={1}:R=C,S=1251,V={2}:R=D,S=1250,V={3}:R=E,S=1005,V={4}:R=F,S=1007,V={5}:R=G,S=1092,V={6}:\";$B$1;$A70;C$63;$B$2;$B$3;$B$4;C$64)": 2064,_x000D_
    "=RIK_AC(\"INF04__;INF04@E=1,S=1,G=0,T=0,P=0:@R=A,S=1260,V={0}:R=B,S=1080,V={1}:R=C,S=1251,V={2}:R=D,S=1250,V={3}:R=E,S=1005,V={4}:R=F,S=1007,V={5}:R=G,S=1092,V={6}:\";$B$1;$A70;D$63;$B$2;$B$3;$B$4;D$64)": 2065,_x000D_
    "=RIK_AC(\"INF04__;INF04@E=1,S=1,G=0,T=0,P=0:@R=A,S=1260,V={0}:R=B,S=1080,V={1}:R=C,S=1251,V={2}:R=D,S=1250,V={3}:R=E,S=1005,V={4}:R=F,S=1007,V={5}:R=G,S=1092,V={6}:\";$B$1;$A70;E$63;$B$2;$B$3;$B$4;E$64)": 2066,_x000D_
    "=RIK_AC(\"INF04__;INF04@E=1,S=1,G=0,T=0,P=0:@R=A,S=1260,V={0}:R=B,S=1080,V={1}:R=C,S=1251,V={2}:R=D,S=1250,V={3}:R=E,S=1005,V={4}:R=F,S=1007,V={5}:R=G,S=1092,V={6}:\";$B$1;$A70;F$63;$B$2;$B$3;$B$4;F$64)": 2067,_x000D_
    "=RIK_AC(\"INF04__;INF04@E=1,S=1,G=0,T=0,P=0:@R=A,S=1260,V={0}:R=B,S=1080,V={1}:R=C,S=1251,V={2}:R=D,S=1250,V={3}:R=E,S=1005,V={4}:R=F,S=1007,V={5}:R=G,S=1092,V={6}:\";$B$1;$A70;G$63;$B$2;$B$3;$B$4;G$64)": 2068,_x000D_
    "=RIK_AC(\"INF04__;INF04@E=1,S=1,G=0,T=0,P=0:@R=A,S=1260,V={0}:R=B,S=1080,V={1}:R=C,S=1251,V={2}:R=D,S=1250,V={3}:R=E,S=1005,V={4}:R=F,S=1007,V={5}:R=G,S=1092,V={6}:\";$B$1;$A70;H$63;$B$2;$B$3;$B$4;H$64)": 2069,_x000D_
    "=RIK_AC(\"INF04__;INF04@E=1,S=1,G=0,T=0,P=0:@R=A,S=1260,V={0}:R=B,S=1080,V={1}:R=C,S=1251,V={2}:R=D,S=1250,V={3}:R=E,S=1005,V={4}:R=F,S=1007,V={5}:R=G,S=1092,V={6}:\";$B$1;$A71;C$63;$B$2;$B$3;$B$4;C$64)": 2070,_x000D_
    "=RIK_AC(\"INF04__;INF04@E=1,S=1,G=0,T=0,P=0:@R=A,S=1260,V={0}:R=B,S=1080,V={1}:R=C,S=1251,V={2}:R=D,S=1250,V={3}:R=E,S=1005,V={4}:R=F,S=1007,V={5}:R=G,S=1092,V={6}:\";$B$1;$A71;D$63;$B$2;$B$3;$B$4;D$64)": 2071,_x000D_
    "=RIK_AC(\"INF04__;INF04@E=1,S=1,G=0,T=0,P=0:@R=A,S=1260,V={0}:R=B,S=1080,V={1}:R=C,S=1251,V={2}:R=D,S=1250,V={3}:R=E,S=1005,V={4}:R=F,S=1007,V={5}:R=G,S=1092,V={6}:\";$B$1;$A71;E$63;$B$2;$B$3;$B$4;E$64)": 2072,_x000D_
    "=RIK_AC(\"INF04__;INF04@E=1,S=1,G=0,T=0,P=0:@R=A,S=1260,V={0}:R=B,S=1080,V={1}:R=C,S=1251,V={2}:R=D,S=1250,V={3}:R=E,S=1005,V={4}:R=F,S=1007,V={5}:R=G,S=1092,V={6}:\";$B$1;$A71;F$63;$B$2;$B$3;$B$4;F$64)": 2073,_x000D_
    "=RIK_AC(\"INF04__;INF04@E=1,S=1,G=0,T=0,P=0:@R=A,S=1260,V={0}:R=B,S=1080,V={1}:R=C,S=1251,V={2}:R=D,S=1250,V={3}:R=E,S=1005,V={4}:R=F,S=1007,V={5}:R=G,S=1092,V={6}:\";$B$1;$A71;G$63;$B$2;$B$3;$B$4;G$64)": 2074,_x000D_
    "=RIK_AC(\"INF04__;INF04@E=1,S=1,G=0,T=0,P=0:@R=A,S=1260,V={0}:R=B,S=1080,V={1}:R=C,S=1251,V={2}:R=D,S=1250,V={3}:R=E,S=1005,V={4}:R=F,S=1007,V={5}:R=G,S=1092,V={6}:\";$B$1;$A71;H$63;$B$2;$B$3;$B$4;H$64)": 2075,_x000D_
    "=RIK_AC(\"INF04__;INF04@E=1,S=1,G=0,T=0,P=0:@R=A,S=1260,V={0}:R=B,S=1080,V={1}:R=C,S=1251,V={2}:R=D,S=1250,V={3}:R=E,S=1005,V={4}:R=F,S=1007,V={5}:R=G,S=1092,V={6}:\";$B$1;$A72;C$63;$B$2;$B$3;$B$4;C$64)": 2076,_x000D_
    "=RIK_AC(\"INF04__;INF04@E=1,S=1,G=0,T=0,P=0:@R=A,S=1260,V={0}:R=B,S=1080,V={1}:R=C,S=1251,V={2}:R=D,S=1250,V={3}:R=E,S=1005,V={4}:R=F,S=1007,V={5}:R=G,S=1092,V={6}:\";$B$1;$A72;D$63;$B$2;$B$3;$B$4;D$64)": 2077,_x000D_
    "=RIK_AC(\"INF04__;INF04@E=1,S=1,G=0,T=0,P=0:@R=A,S=1260,V={0}:R=B,S=1080,V={1}:R=C,S=1251,V={2}:R=D,S=1250,V={3}:R=E,S=1005,V={4}:R=F,S=1007,V={5}:R=G,S=1092,V={6}:\";$B$1;$A72;E$63;$B$2;$B$3;$B$4;E$64)": 2078,_x000D_
    "=RIK_AC(\"INF04__;INF04@E=1,S=1,G=0,T=0,P=0:@R=A,S=1260,V={0}:R=B,S=1080,V={1}:R=C,S=1251,V={2}:R=D,S=1250,V={3}:R=E,S=1005,V={4}:R=F,S=1007,V={5}:R=G,S=1092,V={6}:\";$B$1;$A72;F$63;$B$2;$B$3;$B$4;F$64)": 2079,_x000D_
    "=RIK_AC(\"INF04__;INF04@E=1,S=1,G=0,T=0,P=0:@R=A,S=1260,V={0}:R=B,S=1080,V={1}:R=C,S=1251,V={2}:R=D,S=1250,V={3}:R=E,S=1005,V={4}:R=F,S=1007,V={5}:R=G,S=1092,V={6}:\";$B$1;$A72;G$63;$B$2;$B$3;$B$4;G$64)": 2080,_x000D_
    "=RIK_AC(\"INF04__;INF04@E=1,S=1,G=0,T=0,P=0:@R=A,S=1260,V={0}:R=B,S=1080,V={1}:R=C,S=1251,V={2}:R=D,S=1250,V={3}:R=E,S=1005,V={4}:R=F,S=1007,V={5}:R=G,S=1092,V={6}:\";$B$1;$A72;H$63;$B$2;$B$3;$B$4;H$64)": 2081,_x000D_
    "=RIK_AC(\"INF04__;INF04@E=1,S=1,G=0,T=0,P=0:@R=A,S=1260,V={0}:R=B,S=1080,V={1}:R=C,S=1251,V={2}:R=D,S=1250,V={3}:R=E,S=1005,V={4}:R=F,S=1007,V={5}:R=G,S=1092,V={6}:\";$B$1;$A73;C$63;$B$2;$B$3;$B$4;C$64)": 2082,_x000D_
    "=RIK_AC(\"INF04__;INF04@E=1,S=1,G=0,T=0,P=0:@R=A,S=1260,V={0}:R=B,S=1080,V={1}:R=C,S=1251,V={2}:R=D,S=1250,V={3}:R=E,S=1005,V={4}:R=F,S=1007,V={5}:R=G,S=1092,V={6}:\";$B$1;$A73;D$63;$B$2;$B$3;$B$4;D$64)": 2083,_x000D_
    "=RIK_AC(\"INF04__;INF04@E=1,S=1,G=0,T=0,P=0:@R=A,S=1260,V={0}:R=B,S=1080,V={1}:R=C,S=1251,V={2}:R=D,S=1250,V={3}:R=E,S=1005,V={4}:R=F,S=1007,V={5}:R=G,S=1092,V={6}:\";$B$1;$A73;E$63;$B$2;$B$3;$B$4;E$64)": 2084,_x000D_
    "=RIK_AC(\"INF04__;INF04@E=1,S=1,G=0,T=0,P=0:@R=A,S=1260,V={0}:R=B,S=1080,V={1}:R=C,S=1251,V={2}:R=D,S=1250,V={3}:R=E,S=1005,V={4}:R=F,S=1007,V={5}:R=G,S=1092,V={6}:\";$B$1;$A73;F$63;$B$2;$B$3;$B$4;F$64)": 2085,_x000D_
    "=RIK_AC(\"INF04__;INF04@E=1,S=1,G=0,T=0,P=0:@R=A,S=1260,V={0}:R=B,S=1080,V={1}:R=C,S=1251,V={2}:R=D,S=1250,V={3}:R=E,S=1005,V={4}:R=F,S=1007,V={5}:R=G,S=1092,V={6}:\";$B$1;$A73;G$63;$B$2;$B$3;$B$4;G$64)": 2086,_x000D_
    "=RIK_AC(\"INF04__;INF04@E=1,S=1,G=0,T=0,P=0:@R=A,S=1260,V={0}:R=B,S=1080,V={1}:R=C,S=1251,V={2}:R=D,S=1250,V={3}:R=E,S=1005,V={4}:R=F,S=1007,V={5}:R=G,S=1092,V={6}:\";$B$1;$A73;H$63;$B$2;$B$3;$B$4;H$64)": 2087,_x000D_
    "=RIK_AC(\"INF04__;INF04@E=1,S=1,G=0,T=0,P=0:@R=A,S=1260,V={0}:R=B,S=1080,V={1}:R=C,S=1251,V={2}:R=D,S=1250,V={3}:R=E,S=1005,V={4}:R=F,S=1007,V={5}:R=G,S=1092,V={6}:\";$B$1;$A74;C$63;$B$2;$B$3;$B$4;C$64)": 2088,_x000D_
    "=RIK_AC(\"INF04__;INF04@E=1,S=1,G=0,T=0,P=0:@R=A,S=1260,V={0}:R=B,S=1080,V={1}:R=C,S=1251,V={2}:R=D,S=1250,V={3}:R=E,S=1005,V={4}:R=F,S=1007,V={5}:R=G,S=1092,V={6}:\";$B$1;$A74;D$63;$B$2;$B$3;$B$4;D$64)": 2089,_x000D_
    "=RIK_AC(\"INF04__;INF04@E=1,S=1,G=0,T=0,P=0:@R=A,S=1260,V={0}:R=B,S=1080,V={1}:R=C,S=1251,V={2}:R=D,S=1250,V={3}:R=E,S=1005,V={4}:R=F,S=1007,V={5}:R=G,S=1092,V={6}:\";$B$1;$A74;E$63;$B$2;$B$3;$B$4;E$64)": 2090,_x000D_
    "=RIK_AC(\"INF04__;INF04@E=1,S=1,G=0,T=0,P=0:@R=A,S=1260,V={0}:R=B,S=1080,V={1}:R=C,S=1251,V={2}:R=D,S=1250,V={3}:R=E,S=1005,V={4}:R=F,S=1007,V={5}:R=G,S=1092,V={6}:\";$B$1;$A74;F$63;$B$2;$B$3;$B$4;F$64)": 2091,_x000D_
    "=RIK_AC(\"INF04__;INF04@E=1,S=1,G=0,T=0,P=0:@R=A,S=1260,V={0}:R=B,S=1080,V={1}:R=C,S=1251,V={2}:R=D,S=1250,V={3}:R=E,S=1005,V={4}:R=F,S=1007,V={5}:R=G,S=1092,V={6}:\";$B$1;$A74;G$63;$B$2;$B$3;$B$4;G$64)": 2092,_x000D_
    "=RIK_AC(\"INF04__;INF04@E=1,S=1,G=0,T=0,P=0:@R=A,S=1260,V={0}:R=B,S=1080,V={1}:R=C,S=1251,V={2}:R=D,S=1250,V={3}:R=E,S=1005,V={4}:R=F,S=1007,V={5}:R=G,S=1092,V={6}:\";$B$1;$A74;H$63;$B$2;$B$3;$B$4;H$64)": 2093,_x000D_
    "=RIK_AC(\"INF04__;INF04@E=1,S=1,G=0,T=0,P=0:@R=A,S=1260,V={0}:R=B,S=1080,V={1}:R=C,S=1251,V={2}:R=D,S=1250,V={3}:R=E,S=1005,V={4}:R=F,S=1007,V={5}:R=G,S=1092,V={6}:\";$B$1;$A75;C$63;$B$2;$B$3;$B$4;C$64)": 2094,_x000D_
    "=RIK_AC(\"INF04__;INF04@E=1,S=1,G=0,T=0,P=0:@R=A,S=1260,V={0}:R=B,S=1080,V={1}:R=C,S=1251,V={2}:R=D,S=1250,V={3}:R=E,S=1005,V={4}:R=F,S=1007,V={5}:R=G,S=1092,V={6}:\";$B$1;$A75;D$63;$B$2;$B$3;$B$4;D$64)": 2095,_x000D_
    "=RIK_AC(\"INF04__;INF04@E=1,S=1,G=0,T=0,P=0:@R=A,S=1260,V={0}:R=B,S=1080,V={1}:R=C,S=1251,V={2}:R=D,S=1250,V={3}:R=E,S=1005,V={4}:R=F,S=1007,V={5}:R=G,S=1092,V={6}:\";$B$1;$A75;E$63;$B$2;$B$3;$B$4;E$64)": 2096,_x000D_
    "=RIK_AC(\"INF04__;INF04@E=1,S=1,G=0,T=0,P=0:@R=A,S=1260,V={0}:R=B,S=1080,V={1}:R=C,S=1251,V={2}:R=D,S=1250,V={3}:R=E,S=1005,V={4}:R=F,S=1007,V={5}:R=G,S=1092,V={6}:\";$B$1;$A75;F$63;$B$2;$B$3;$B$4;F$64)": 2097,_x000D_
    "=RIK_AC(\"INF04__;INF04@E=1,S=1,G=0,T=0,P=0:@R=A,S=1260,V={0}:R=B,S=1080,V={1}:R=C,S=1251,V={2}:R=D,S=1250,V={3}:R=E,S=1005,V={4}:R=F,S=1007,V={5}:R=G,S=1092,V={6}:\";$B$1;$A75;G$63;$B$2;$B$3;$B$4;G$64)": 2098,_x000D_
    "=RIK_AC(\"INF04__;INF04@E=1,S=1,G=0,T=0,P=0:@R=A,S=1260,V={0}:R=B,S=1080,V={1}:R=C,S=1251,V={2}:R=D,S=1250,V={3}:R=E,S=1005,V={4}:R=F,S=1007,V={5}:R=G,S=1092,V={6}:\";$B$1;$A75;H$63;$B$2;$B$3;$B$4;H$64)": 2099,_x000D_
    "=RIK_AC(\"INF04__;INF04@E=1,S=1,G=0,T=0,P=0:@R=A,S=1260,V={0}:R=B,S=1080,V={1}:R=C,S=1251,V={2}:R=D,S=1250,V={3}:R=E,S=1005,V={4}:R=F,S=1007,V={5}:R=G,S=1092,V={6}:\";$B$1;$A76;C$63;$B$2;$B$3;$B$4;C$64)": 2100,_x000D_
    "=RIK_AC(\"INF04__;INF04@E=1,S=1,G=0,T=0,P=0:@R=A,S=1260,V={0}:R=B,S=1080,V={1}:R=C,S=1251,V={2}:R=D,S=1250,V={3}:R=E,S=1005,V={4}:R=F,S=1007,V={5}:R=G,S=1092,V={6}:\";$B$1;$A76;D$63;$B$2;$B$3;$B$4;D$64)": 2101,_x000D_
    "=RIK_AC(\"INF04__;INF04@E=1,S=1,G=0,T=0,P=0:@R=A,S=1260,V={0}:R=B,S=1080,V={1}:R=C,S=1251,V={2}:R=D,S=1250,V={3}:R=E,S=1005,V={4}:R=F,S=1007,V={5}:R=G,S=1092,V={6}:\";$B$1;$A76;E$63;$B$2;$B$3;$B$4;E$64)": 2102,_x000D_
    "=RIK_AC(\"INF04__;INF04@E=1,S=1,G=0,T=0,P=0:@R=A,S=1260,V={0}:R=B,S=1080,V={1}:R=C,S=1251,V={2}:R=D,S=1250,V={3}:R=E,S=1005,V={4}:R=F,S=1007,V={5}:R=G,S=1092,V={6}:\";$B$1;$A76;F$63;$B$2;$B$3;$B$4;F$64)": 2103,_x000D_
    "=RIK_AC(\"INF04__;INF04@E=1,S=1,G=0,T=0,P=0:@R=A,S=1260,V={0}:R=B,S=1080,V={1}:R=C,S=1251,V={2}:R=D,S=1250,V={3}:R=E,S=1005,V={4}:R=F,S=1007,V={5}:R=G,S=1092,V={6}:\";$B$1;$A76;G$63;$B$2;$B$3;$B$4;G$64)": 2104,_x000D_
    "=RIK_AC(\"INF04__;INF04@E=1,S=1,G=0,T=0,P=0:@R=A,S=1260,V={0}:R=B,S=1080,V={1}:R=C,S=1251,V={2}:R=D,S=1250,V={3}:R=E,S=1005,V={4}:R=F,S=1007,V={5}:R=G,S=1092,V={</t>
  </si>
  <si>
    <t>6}:\";$B$1;$A76;H$63;$B$2;$B$3;$B$4;H$64)": 2105,_x000D_
    "=RIK_AC(\"INF04__;INF04@E=1,S=6,G=0,T=0,P=0:@R=A,S=1260,V={0}:R=B,S=1080,V={1}:R=C,S=1251,V={2}:R=D,S=1250,V={3}:R=E,S=1005,V={4}:R=F,S=1007,V={5}:R=G,S=1092,V={6}:\";$B$1;$A69;C$63;$B$2;$B$3;$B$4;C$64)": 2106,_x000D_
    "=RIK_AC(\"INF04__;INF04@E=1,S=7,G=0,T=0,P=0:@R=A,S=1260,V={0}:R=B,S=1080,V={1}:R=C,S=1251,V={2}:R=D,S=1250,V={3}:R=E,S=1005,V={4}:R=F,S=1007,V={5}:R=G,S=1092,V={6}:\";$B$1;$A70;C$63;$B$2;$B$3;$B$4;C$64)": 2107,_x000D_
    "=RIK_AC(\"INF04__;INF04@E=1,S=1,G=0,T=0,P=0:@R=A,S=1260,V={0}:R=B,S=1080,V={1}:R=C,S=1251,V={2}:R=D,S=1171,V=10 - temps plein:R=E,S=1250,V={3}:R=F,S=1005,V={4}:R=G,S=1007,V={5}:R=H,S=1092,V={6}:\";$B$1;$A71;C$63;$B$2;$B$3;$B$4;C$64)": 2108,_x000D_
    "=RIK_AC(\"INF04__;INF04@E=1,S=6,G=0,T=0,P=0:@R=A,S=1260,V={0}:R=B,S=1080,V={1}:R=C,S=1251,V={2}:R=D,S=1250,V={3}:R=E,S=1005,V={4}:R=F,S=1007,V={5}:R=G,S=1092,V={6}:\";$B$1;$A69;G$63;$B$2;$B$3;$B$4;G$64)": 2109,_x000D_
    "=RIK_AC(\"INF04__;INF04@E=1,S=7,G=0,T=0,P=0:@R=A,S=1260,V={0}:R=B,S=1080,V={1}:R=C,S=1251,V={2}:R=D,S=1250,V={3}:R=E,S=1005,V={4}:R=F,S=1007,V={5}:R=G,S=1092,V={6}:\";$B$1;$A70;F$63;$B$2;$B$3;$B$4;F$64)": 2110,_x000D_
    "=RIK_AC(\"INF04__;INF04@E=1,S=1,G=0,T=0,P=0:@R=A,S=1260,V={0}:R=B,S=1080,V={1}:R=C,S=1251,V={2}:R=D,S=1171,V=10 - temps plein:R=E,S=1250,V={3}:R=F,S=1005,V={4}:R=G,S=1007,V={5}:R=H,S=1092,V={6}:\";$B$1;$A71;E$63;$B$2;$B$3;$B$4;E$64)": 2111,_x000D_
    "=RIK_AC(\"INF04__;INF04@E=1,S=7,G=0,T=0,P=0:@R=A,S=1260,V={0}:R=B,S=1080,V={1}:R=C,S=1251,V={2}:R=D,S=1250,V={3}:R=E,S=1005,V={4}:R=F,S=1007,V={5}:R=G,S=1092,V={6}:\";$B$1;$A70;H$63;$B$2;$B$3;$B$4;H$64)": 2112,_x000D_
    "=RIK_AC(\"INF04__;INF04@E=1,S=1,G=0,T=0,P=0:@R=A,S=1260,V={0}:R=B,S=1080,V={1}:R=C,S=1251,V={2}:R=D,S=1171,V=10 - temps plein:R=E,S=1250,V={3}:R=F,S=1005,V={4}:R=G,S=1007,V={5}:R=H,S=1092,V={6}:\";$B$1;$A71;H$63;$B$2;$B$3;$B$4;H$64)": 2113,_x000D_
    "=RIK_AC(\"INF04__;INF04@E=1,S=6,G=0,T=0,P=0:@R=A,S=1260,V={0}:R=B,S=1080,V={1}:R=C,S=1251,V={2}:R=D,S=1250,V={3}:R=E,S=1005,V={4}:R=F,S=1007,V={5}:R=G,S=1092,V={6}:\";$B$1;$A69;D$63;$B$2;$B$3;$B$4;D$64)": 2114,_x000D_
    "=RIK_AC(\"INF04__;INF04@E=1,S=6,G=0,T=0,P=0:@R=A,S=1260,V={0}:R=B,S=1080,V={1}:R=C,S=1251,V={2}:R=D,S=1250,V={3}:R=E,S=1005,V={4}:R=F,S=1007,V={5}:R=G,S=1092,V={6}:\";$B$1;$A69;H$63;$B$2;$B$3;$B$4;H$64)": 2115,_x000D_
    "=RIK_AC(\"INF04__;INF04@E=1,S=7,G=0,T=0,P=0:@R=A,S=1260,V={0}:R=B,S=1080,V={1}:R=C,S=1251,V={2}:R=D,S=1250,V={3}:R=E,S=1005,V={4}:R=F,S=1007,V={5}:R=G,S=1092,V={6}:\";$B$1;$A70;G$63;$B$2;$B$3;$B$4;G$64)": 2116,_x000D_
    "=RIK_AC(\"INF04__;INF04@E=1,S=1,G=0,T=0,P=0:@R=A,S=1260,V={0}:R=B,S=1080,V={1}:R=C,S=1251,V={2}:R=D,S=1171,V=10 - temps plein:R=E,S=1250,V={3}:R=F,S=1005,V={4}:R=G,S=1007,V={5}:R=H,S=1092,V={6}:\";$B$1;$A71;F$63;$B$2;$B$3;$B$4;F$64)": 2117,_x000D_
    "=RIK_AC(\"INF04__;INF04@E=1,S=7,G=0,T=0,P=0:@R=A,S=1260,V={0}:R=B,S=1080,V={1}:R=C,S=1251,V={2}:R=D,S=1250,V={3}:R=E,S=1005,V={4}:R=F,S=1007,V={5}:R=G,S=1092,V={6}:\";$B$1;$A70;D$63;$B$2;$B$3;$B$4;D$64)": 2118,_x000D_
    "=RIK_AC(\"INF04__;INF04@E=1,S=1,G=0,T=0,P=0:@R=A,S=1260,V={0}:R=B,S=1080,V={1}:R=C,S=1251,V={2}:R=D,S=1171,V=10 - temps plein:R=E,S=1250,V={3}:R=F,S=1005,V={4}:R=G,S=1007,V={5}:R=H,S=1092,V={6}:\";$B$1;$A71;G$63;$B$2;$B$3;$B$4;G$64)": 2119,_x000D_
    "=RIK_AC(\"INF04__;INF04@E=1,S=6,G=0,T=0,P=0:@R=A,S=1260,V={0}:R=B,S=1080,V={1}:R=C,S=1251,V={2}:R=D,S=1250,V={3}:R=E,S=1005,V={4}:R=F,S=1007,V={5}:R=G,S=1092,V={6}:\";$B$1;$A69;F$63;$B$2;$B$3;$B$4;F$64)": 2120,_x000D_
    "=RIK_AC(\"INF04__;INF04@E=1,S=7,G=0,T=0,P=0:@R=A,S=1260,V={0}:R=B,S=1080,V={1}:R=C,S=1251,V={2}:R=D,S=1250,V={3}:R=E,S=1005,V={4}:R=F,S=1007,V={5}:R=G,S=1092,V={6}:\";$B$1;$A70;E$63;$B$2;$B$3;$B$4;E$64)": 2121,_x000D_
    "=RIK_AC(\"INF04__;INF04@E=1,S=1,G=0,T=0,P=0:@R=A,S=1260,V={0}:R=B,S=1080,V={1}:R=C,S=1251,V={2}:R=D,S=1171,V=10 - temps plein:R=E,S=1250,V={3}:R=F,S=1005,V={4}:R=G,S=1007,V={5}:R=H,S=1092,V={6}:\";$B$1;$A71;D$63;$B$2;$B$3;$B$4;D$64)": 2122,_x000D_
    "=RIK_AC(\"INF04__;INF04@E=1,S=6,G=0,T=0,P=0:@R=A,S=1260,V={0}:R=B,S=1080,V={1}:R=C,S=1251,V={2}:R=D,S=1250,V={3}:R=E,S=1005,V={4}:R=F,S=1007,V={5}:R=G,S=1092,V={6}:\";$B$1;$A69;E$63;$B$2;$B$3;$B$4;E$64)": 2123,_x000D_
    "=RIK_AC(\"INF04__;INF04@E=1,S=1,G=0,T=0,P=0:@R=A,S=1260,V={0}:R=B,S=1080,V={1}:R=C,S=1251,V={2}:R=D,S=1171,V=10 - temps plein:R=E,S=1250,V={3}:R=F,S=1005,V={4}:R=G,S=1007,V={5}:R=H,S=1092,V={6}:\";$B$1;$A85;F$63;$B$2;$B$3;$B$4;F$64)": 2124,_x000D_
    "=RIK_AC(\"INF04__;INF04@E=1,S=7,G=0,T=0,P=0:@R=A,S=1260,V={0}:R=B,S=1080,V={1}:R=C,S=1251,V={2}:R=D,S=1250,V={3}:R=E,S=1005,V={4}:R=F,S=1007,V={5}:R=G,S=1092,V={6}:\";$B$1;$A84;H$63;$B$2;$B$3;$B$4;H$64)": 2125,_x000D_
    "=RIK_AC(\"INF04__;INF04@E=1,S=7,G=0,T=0,P=0:@R=A,S=1260,V={0}:R=B,S=1080,V={1}:R=C,S=1251,V={2}:R=D,S=1250,V={3}:R=E,S=1005,V={4}:R=F,S=1007,V={5}:R=G,S=1092,V={6}:\";$B$1;$A84;D$63;$B$2;$B$3;$B$4;D$64)": 2126,_x000D_
    "=RIK_AC(\"INF04__;INF04@E=1,S=6,G=0,T=0,P=0:@R=A,S=1260,V={0}:R=B,S=1080,V={1}:R=C,S=1251,V={2}:R=D,S=1250,V={3}:R=E,S=1005,V={4}:R=F,S=1007,V={5}:R=G,S=1092,V={6}:\";$B$1;$A83;F$63;$B$2;$B$3;$B$4;F$64)": 2127,_x000D_
    "=RIK_AC(\"INF04__;INF04@E=1,S=1,G=0,T=0,P=0:@R=A,S=1260,V={0}:R=B,S=1080,V={1}:R=C,S=1251,V={2}:R=D,S=1250,V={3}:R=E,S=1005,V={4}:R=F,S=1007,V={5}:R=G,S=1092,V={6}:\";$B$1;$A82;H$63;$B$2;$B$3;$B$4;H$64)": 2128,_x000D_
    "=RIK_AC(\"INF04__;INF04@E=1,S=1,G=0,T=0,P=0:@R=A,S=1260,V={0}:R=B,S=1080,V={1}:R=C,S=1251,V={2}:R=D,S=1250,V={3}:R=E,S=1005,V={4}:R=F,S=1007,V={5}:R=G,S=1092,V={6}:\";$B$1;$A82;D$63;$B$2;$B$3;$B$4;D$64)": 2129,_x000D_
    "=RIK_AC(\"INF04__;INF04@E=1,S=6,G=0,T=0,P=0:@R=A,S=1260,V={0}:R=B,S=1080,V={1}:R=C,S=1251,V={2}:R=D,S=1250,V={3}:R=E,S=1005,V={4}:R=F,S=1007,V={5}:R=G,S=1092,V={6}:\";$B$1;$A83;G$63;$B$2;$B$3;$B$4;G$64)": 2130,_x000D_
    "=RIK_AC(\"INF04__;INF04@E=1,S=1,G=0,T=0,P=0:@R=A,S=1260,V={0}:R=B,S=1080,V={1}:R=C,S=1251,V={2}:R=D,S=1171,V=10 - temps plein:R=E,S=1250,V={3}:R=F,S=1005,V={4}:R=G,S=1007,V={5}:R=H,S=1092,V={6}:\";$B$1;$A85;E$63;$B$2;$B$3;$B$4;E$64)": 2131,_x000D_
    "=RIK_AC(\"INF04__;INF04@E=1,S=7,G=0,T=0,P=0:@R=A,S=1260,V={0}:R=B,S=1080,V={1}:R=C,S=1251,V={2}:R=D,S=1250,V={3}:R=E,S=1005,V={4}:R=F,S=1007,V={5}:R=G,S=1092,V={6}:\";$B$1;$A84;G$63;$B$2;$B$3;$B$4;G$64)": 2132,_x000D_
    "=RIK_AC(\"INF04__;INF04@E=1,S=7,G=0,T=0,P=0:@R=A,S=1260,V={0}:R=B,S=1080,V={1}:R=C,S=1251,V={2}:R=D,S=1250,V={3}:R=E,S=1005,V={4}:R=F,S=1007,V={5}:R=G,S=1092,V={6}:\";$B$1;$A84;C$63;$B$2;$B$3;$B$4;C$64)": 2133,_x000D_
    "=RIK_AC(\"INF04__;INF04@E=1,S=6,G=0,T=0,P=0:@R=A,S=1260,V={0}:R=B,S=1080,V={1}:R=C,S=1251,V={2}:R=D,S=1250,V={3}:R=E,S=1005,V={4}:R=F,S=1007,V={5}:R=G,S=1092,V={6}:\";$B$1;$A83;E$63;$B$2;$B$3;$B$4;E$64)": 2134,_x000D_
    "=RIK_AC(\"INF04__;INF04@E=1,S=1,G=0,T=0,P=0:@R=A,S=1260,V={0}:R=B,S=1080,V={1}:R=C,S=1251,V={2}:R=D,S=1250,V={3}:R=E,S=1005,V={4}:R=F,S=1007,V={5}:R=G,S=1092,V={6}:\";$B$1;$A82;G$63;$B$2;$B$3;$B$4;G$64)": 2135,_x000D_
    "=RIK_AC(\"INF04__;INF04@E=1,S=1,G=0,T=0,P=0:@R=A,S=1260,V={0}:R=B,S=1080,V={1}:R=C,S=1251,V={2}:R=D,S=1250,V={3}:R=E,S=1005,V={4}:R=F,S=1007,V={5}:R=G,S=1092,V={6}:\";$B$1;$A82;C$63;$B$2;$B$3;$B$4;C$64)": 2136,_x000D_
    "=RIK_AC(\"INF04__;INF04@E=1,S=1,G=0,T=0,P=0:@R=A,S=1260,V={0}:R=B,S=1080,V={1}:R=C,S=1251,V={2}:R=D,S=1171,V=10 - temps plein:R=E,S=1250,V={3}:R=F,S=1005,V={4}:R=G,S=1007,V={5}:R=H,S=1092,V={6}:\";$B$1;$A85;G$63;$B$2;$B$3;$B$4;G$64)": 2137,_x000D_
    "=RIK_AC(\"INF04__;INF04@E=1,S=7,G=0,T=0,P=0:@R=A,S=1260,V={0}:R=B,S=1080,V={1}:R=C,S=1251,V={2}:R=D,S=1250,V={3}:R=E,S=1005,V={4}:R=F,S=1007,V={5}:R=G,S=1092,V={6}:\";$B$1;$A84;E$63;$B$2;$B$3;$B$4;E$64)": 2138,_x000D_
    "=RIK_AC(\"INF04__;INF04@E=1,S=1,G=0,T=0,P=0:@R=A,S=1260,V={0}:R=B,S=1080,V={1}:R=C,S=1251,V={2}:R=D,S=1250,V={3}:R=E,S=1005,V={4}:R=F,S=1007,V={5}:R=G,S=1092,V={6}:\";$B$1;$A82;E$63;$B$2;$B$3;$B$4;E$64)": 2139,_x000D_
    "=RIK_AC(\"INF04__;INF04@E=1,S=1,G=0,T=0,P=0:@R=A,S=1260,V={0}:R=B,S=1080,V={1}:R=C,S=1251,V={2}:R=D,S=1171,V=10 - temps plein:R=E,S=1250,V={3}:R=F,S=1005,V={4}:R=G,S=1007,V={5}:R=H,S=1092,V={6}:\";$B$1;$A85;H$63;$B$2;$B$3;$B$4;H$64)": 2140,_x000D_
    "=RIK_AC(\"INF04__;INF04@E=1,S=1,G=0,T=0,P=0:@R=A,S=1260,V={0}:R=B,S=1080,V={1}:R=C,S=1251,V={2}:R=D,S=1171,V=10 - temps plein:R=E,S=1250,V={3}:R=F,S=1005,V={4}:R=G,S=1007,V={5}:R=H,S=1092,V={6}:\";$B$1;$A85;D$63;$B$2;$B$3;$B$4;D$64)": 2141,_x000D_
    "=RIK_AC(\"INF04__;INF04@E=1,S=7,G=0,T=0,P=0:@R=A,S=1260,V={0}:R=B,S=1080,V={1}:R=C,S=1251,V={2}:R=D,S=1250,V={3}:R=E,S=1005,V={4}:R=F,S=1007,V={5}:R=G,S=1092,V={6}:\";$B$1;$A84;F$63;$B$2;$B$3;$B$4;F$64)": 2142,_x000D_
    "=RIK_AC(\"INF04__;INF04@E=1,S=6,G=0,T=0,P=0:@R=A,S=1260,V={0}:R=B,S=1080,V={1}:R=C,S=1251,V={2}:R=D,S=1250,V={3}:R=E,S=1005,V={4}:R=F,S=1007,V={5}:R=G,S=1092,V={6}:\";$B$1;$A83;H$63;$B$2;$B$3;$B$4;H$64)": 2143,_x000D_
    "=RIK_AC(\"INF04__;INF04@E=1,S=6,G=0,T=0,P=0:@R=A,S=1260,V={0}:R=B,S=1080,V={1}:R=C,S=1251,V={2}:R=D,S=1250,V={3}:R=E,S=1005,V={4}:R=F,S=1007,V={5}:R=G,S=1092,V={6}:\";$B$1;$A83;D$63;$B$2;$B$3;$B$4;D$64)": 2144,_x000D_
    "=RIK_AC(\"INF04__;INF04@E=1,S=1,G=0,T=0,P=0:@R=A,S=1260,V={0}:R=B,S=1080,V={1}:R=C,S=1251,V={2}:R=D,S=1250,V={3}:R=E,S=1005,V={4}:R=F,S=1007,V={5}:R=G,S=1092,V={6}:\";$B$1;$A82;F$63;$B$2;$B$3;$B$4;F$64)": 2145,_x000D_
    "=RIK_AC(\"INF04__;INF04@E=1,S=1,G=0,T=0,P=0:@R=A,S=1260,V={0}:R=B,S=1080,V={1}:R=C,S=1251,V={2}:R=D,S=1171,V=10 - temps plein:R=E,S=1250,V={3}:R=F,S=1005,V={4}:R=G,S=1007,V={5}:R=H,S=1092,V={6}:\";$B$1;$A85;C$63;$B$2;$B$3;$B$4;C$64)": 2146,_x000D_
    "=RIK_AC(\"INF04__;INF04@E=1,S=6,G=0,T=0,P=0:@R=A,S=1260,V={0}:R=B,S=1080,V={1}:R=C,S=1251,V={2}:R=D,S=1250,V={3}:R=E,S=1005,V={4}:R=F,S=1007,V={5}:R=G,S=1092,V={6}:\";$B$1;$A83;C$63;$B$2;$B$3;$B$4;C$64)": 2147,_x000D_
    "=RIK_AC(\"INF04__;INF04@E=1,S=1,G=0,T=0,P=0:@R=A,S=1260,V={0}:R=B,S=1080,V={1}:R=C,S=1251,V={2}:R=D,S=1171,V=10 - temps plein:R=E,S=1250,V={3}:R=F,S=1005,V={4}:R=G,S=1007,V={5}:R=H,S=1092,V={6}:\";$B$1;$A99;F$63;$B$2;$B$3;$B$4;F$64)": 2148,_x000D_
    "=RIK_AC(\"INF04__;INF04@E=1,S=7,G=0,T=0,P=0:@R=A,S=1260,V={0}:R=B,S=1080,V={1}:R=C,S=1251,V={2}:R=D,S=1250,V={3}:R=E,S=1005,V={4}:R=F,S=1007,V={5}:R=G,S=1092,V={6}:\";$B$1;$A98;H$63;$B$2;$B$3;$B$4;H$64)": 2149,_x000D_
    "=RIK_AC(\"INF04__;INF04@E=1,S=7,G=0,T=0,P=0:@R=A,S=1260,V={0}:R=B,S=1080,V={1}:R=C,S=1251,V={2}:R=D,S=1250,V={3}:R=E,S=1005,V={4}:R=F,S=1007,V={5}:R=G,S=1092,V={6}:\";$B$1;$A98;D$63;$B$2;$B$3;$B$4;D$64)": 2150,_x000D_
    "=RIK_AC(\"INF04__;INF04@E=1,S=6,G=0,T=0,P=0:@R=A,S=1260,V={0}:R=B,S=1080,V={1}:R=C,S=1251,V={2}:R=D,S=1250,V={3}:R=E,S=1005,V={4}:R=F,S=1007,V={5}:R=G,S=1092,V={6}:\";$B$1;$A97;F$63;$B$2;$B$3;$B$4;F$64)": 2151,_x000D_
    "=RIK_AC(\"INF04__;INF04@E=1,S=1,G=0,T=0,P=0:@R=A,S=1260,V={0}:R=B,S=1080,V={1}:R=C,S=1251,V={2}:R=D,S=1250,V={3}:R=E,S=1005,V={4}:R=F,S=1007,V={5}:R=G,S=1092,V={6}:\";$B$1;$A96;H$63;$B$2;$B$3;$B$4;H$64)": 2152,_x000D_
    "=RIK_AC(\"INF04__;INF04@E=1,S=1,G=0,T=0,P=0:@R=A,S=1260,V={0}:R=B,S=1080,V={1}:R=C,S=1251,V={2}:R=D,S=1250,V={3}:R=E,S=1005,V={4}:R=F,S=1007,V={5}:R=G,S=1092,V={6}:\";$B$1;$A96;D$63;$B$2;$B$3;$B$4;D$64)": 2153,_x000D_
    "=RIK_AC(\"INF04__;INF04@E=1,S=1,G=0,T=0,P=0:@R=A,S=1260,V={0}:R=B,S=1080,V={1}:R=C,S=1251,V={2}:R=D,S=1171,V=10 - temps plein:R=E,S=1250,V={3}:R=F,S=1005,V={4}:R=G,S=1007,V={5}:R=H,S=1092,V={6}:\";$B$1;$A113;F$63;$B$2;$B$3;$B$4;F$64)": 2154,_x000D_
    "=RIK_AC(\"INF04__;INF04@E=1,S=7,G=0,T=0,P=0:@R=A,S=1260,V={0}:R=B,S=1080,V={1}:R=C,S=1251,V={2}:R=D,S=1250,V={3}:R=E,S=1005,V={4}:R=F,S=1007,V={5}:R=G,S=1092,V={6}:\";$B$1;$A112;H$63;$B$2;$B$3;$B$4;H$64)": 2155,_x000D_
    "=RIK_AC(\"INF04__;INF04@E=1,S=7,G=0,T=0,P=0:@R=A,S=1260,V={0}:R=B,S=1080,V={1}:R=C,S=1251,V={2}:R=D,S=1250,V={3}:R=E,S=1005,V={4}:R=F,S=1007,V={5}:R=G,S=1092,V={6}:\";$B$1;$A112;D$63;$B$2;$B$3;$B$4;D$64)": 2156,_x000D_
    "=RIK_AC(\"INF04__;INF04@E=1,S=6,G=0,T=0,P=0:@R=A,S=1260,V={0}:R=B,S=1080,V={1}:R=C,S=1251,V={2}:R=D,S=1250,V={3}:R=E,S=1005,V={4}:R=F,S=1007,V={5}:R=G,S=1092,V={6}:\";$B$1;$A111;F$63;$B$2;$B$3;$B$4;F$64)": 2157,_x000D_
    "=RIK_AC(\"INF04__;INF04@E=1,S=1,G=0,T=0,P=0:@R=A,S=1260,V={0}:R=B,S=1080,V={1}:R=C,S=1251,V={2}:R=D,S=1250,V={3}:R=E,S=1005,V={4}:R=F,S=1007,V={5}:R=G,S=1092,V={6}:\";$B$1;$A110;H$63;$B$2;$B$3;$B$4;H$64)": 2158,_x000D_
    "=RIK_AC(\"INF04__;INF04@E=1,S=1,G=0,T=0,P=0:@R=A,S=1260,V={0}:R=B,S=1080,V={1}:R=C,S=1251,V={2}:R=D,S=1250,V={3}:R=E,S=1005,V={4}:R=F,S=1007,V={5}:R=G,S=1092,V={6}:\";$B$1;$A110;D$63;$B$2;$B$3;$B$4;D$64)": 2159,_x000D_
    "=RIK_AC(\"INF04__;INF04@E=1,S=1,G=0,T=0,P=0:@R=A,S=1260,V={0}:R=B,S=1080,V={1}:R=C,S=1251,V={2}:R=D,S=1171,V=10 - temps plein:R=E,S=1250,V={3}:R=F,S=1005,V={4}:R=G,S=1007,V={5}:R=H,S=1092,V={6}:\";$B$1;$A113;H$63;$B$2;$B$3;$B$4;H$64)": 2160,_x000D_
    "=RIK_AC(\"INF04__;INF04@E=1,S=7,G=0,T=0,P=0:@R=A,S=1260,V={0}:R=B,S=1080,V={1}:R=C,S=1251,V={2}:R=D,S=1250,V={3}:R=E,S=1005,V={4}:R=F,S=1007,V={5}:R=G,S=1092,V={6}:\";$B$1;$A112;F$63;$B$2;$B$3;$B$4;F$64)": 2161,_x000D_
    "=RIK_AC(\"INF04__;INF04@E=1,S=6,G=0,T=0,P=0:@R=A,S=1260,V={0}:R=B,S=1080,V={1}:R=C,S=1251,V={2}:R=D,S=1250,V={3}:R=E,S=1005,V={4}:R=F,S=1007,V={5}:R=G,S=1092,V={6}:\";$B$1;$A111;D$63;$B$2;$B$3;$B$4;D$64)": 2162,_x000D_
    "=RIK_AC(\"INF04__;INF04@E=1,S=1,G=0,T=0,P=0:@R=A,S=1260,V={0}:R=B,S=1080,V={1}:R=C,S=1251,V={2}:R=D,S=1171,V=10 - temps plein:R=E,S=1250,V={3}:R=F,S=1005,V={4}:R=G,S=1007,V={5}:R=H,S=1092,V={6}:\";$B$1;$A113;C$63;$B$2;$B$3;$B$4;C$64)": 2163,_x000D_
    "=RIK_AC(\"INF04__;INF04@E=1,S=6,G=0,T=0,P=0:@R=A,S=1260,V={0}:R=B,S=1080,V={1}:R=C,S=1251,V={2}:R=D,S=1250,V={3}:R=E,S=1005,V={4}:R=F,S=1007,V={5}:R=G,S=1092,V={6}:\";$B$1;$A111;C$63;$B$2;$B$3;$B$4;C$64)": 2164,_x000D_
    "=RIK_AC(\"INF04__;INF04@E=1,S=1,G=0,T=0,P=0:@R=A,S=1260,V={0}:R=B,S=1080,V={1}:R=C,S=1251,V={2}:R=D,S=1250,V={3}:R=E,S=1005,V={4}:R=F,S=1007,V={5}:R=G,S=1092,V={6}:\";$B$1;$A110;E$63;$B$2;$B$3;$B$4;E$64)": 2165,_x000D_
    "=RIK_AC(\"INF04__;INF04@E=1,S=1,G=0,T=0,P=0:@R=A,S=1260,V={0}:R=B,S=1080,V={1}:R=C,S=1251,V={2}:R=D,S=1171,V=10 - temps plein:R=E,S=1250,V={3}:R=F,S=1005,V={4}:R=G,S=1007,V={5}:R=H,S=1092,V={6}:\";$B$1;$A113;E$63;$B$2;$B$3;$B$4;E$64)": 2166,_x000D_
    "=RIK_AC(\"INF04__;INF04@E=1,S=7,G=0,T=0,P=0:@R=A,S=1260,V={0}:R=B,S=1080,V={1}:R=C,S=1251,V={2}:R=D,S=1250,V={3}:R=E,S=1005,V={4}:R=F,S=1007,V={5}:R=G,S=1092,V={6}:\";$B$1;$A112;G$63;$B$2;$B$3;$B$4;G$64)": 2167,_x000D_
    "=RIK_AC(\"INF04__;INF04@E=1,S=7,G=0,T=0,P=0:@R=A,S=1260,V={0}:R=B,S=1080,V={1}:R=C,S=1251,V={2}:R=D,S=1250,V={3}:R=E,S=1005,V={4}:R=F,S=1007,V={5}:R=G,S=1092,V={6}:\";$B$1;$A112;C$63;$B$2;$B$3;$B$4;C$64)": 2168,_x000D_
    "=RIK_AC(\"INF04__;INF04@E=1,S=6,G=0,T=0,P=0:@R=A,S=1260,V={0}:R=B,S=1080,V={1}:R=C,S=1251,V={2}:R=D,S=1250,V={3}:R=E,S=1005,V={4}:R=F,S=1007,V={5}:R=G,S=1092,V={6}:\";$B$1;$A111;E$63;$B$2;$B$3;$B$4;E$64)": 2169,_x000D_
    "=RIK_AC(\"INF04__;INF04@E=1,S=1,G=0,T=0,P=0:@R=A,S=1260,V={0}:R=B,S=1080,V={1}:R=C,S=1251,V={2}:R=D,S=1250,V={3}:R=E,S=1005,V={4}:R=F,S=1007,V={5}:R=G,S=1092,V={6}:\";$B$1;$A110;G$63;$B$2;$B$3;$B$4;G$64)": 2170,_x000D_
    "=RIK_AC(\"INF04__;INF04@E=1,S=1,G=0,T=0,P=0:@R=A,S=1260,V={0}:R=B,S=1080,V={1}:R=C,S=1251,V={2}:R=D,S=1250,V={3}:R=E,S=1005,V={4}:R=F,S=1007,V={5}:R=G,S=1092,V={6}:\";$B$1;$A110;C$63;$B$2;$B$3;$B$4;C$64)": 2171,_x000D_
    "=RIK_AC(\"INF04__;INF04@E=1,S=1,G=0,T=0,P=0:@R=A,S=1260,V={0}:R=B,S=1080,V={1}:R=C,S=1251,V={2}:R=D,S=1171,V=10 - temps plein:R=E,S=1250,V={3}:R=F,S=1005,V={4}:R=G,S=1007,V={5}:R=H,S=1092,V={6}:\";$B$1;$A113;D$63;$B$2;$B$3;$B$4;D$64)": 2172,_x000D_
    "=RIK_AC(\"INF04__;INF04@E=1,S=6,G=0,T=0,P=0:@R=A,S=1260,V={0}:R=B,S=1080,V={1}:R=C,S=1251,V={2}:R=D,S=1250,V={3}:R=E,S=1005,V={4}:R=F,S=1007,V={5}:R=G,S=1092,V={6}:\";$B$1;$A111;H$63;$B$2;$B$3;$B$4;H$64)": 2173,_x000D_
    "=RIK_AC(\"INF04__;INF04@E=1,S=1,G=0,T=0,P=0:@R=A,S=1260,V={0}:R=B,S=1080,V={1}:R=C,S=1251,V={2}:R=D,S=1250,V={3}:R=E,S=1005,V={4}:R=F,S=1007,V={5}:R=G,S=1092,V={6}:\";$B$1;$A110;F$63;$B$2;$B$3;$B$4;F$64)": 2174,_x000D_
    "=RIK_AC(\"INF04__;INF04@E=1,S=1,G=0,T=0,P=0:@R=A,S=1260,V={0}:R=B,S=1080,V={1}:R=C,S=1251,V={2}:R=D,S=1171,V=10 - temps plein:R=E,S=1250,V={3}:R=F,S=1005,V={4}:R=G,S=1007,V={5}:R=H,S=1092,V={6}:\";$B$1;$A113;G$63;$B$2;$B$3;$B$4;G$64)": 2175,_x000D_
    "=RIK_AC(\"INF04__;INF04@E=1,S=7,G=0,T=0,P=0:@R=A,S=1260,V={0}:R=B,S=1080,V={1}:R=C,S=1251,V={2}:R=D,S=1250,V={3}:R=E,S=1005,V={4}:R=F,S=1007,V={5}:R=G,S=1092,V={6}:\";$B$1;$A112;E$63;$B$2;$B$3;$B$4;E$64)": 2176,_x000D_
    "=RIK_AC(\"INF04__;INF04@E=1,S=6,G=0,T=0,P=0:@R=A,S=1260,V={0}:R=B,S=1080,V={1}:R=C,S=1251,V={2}:R=D,S=1250,V={3}:R=E,S=1005,V={4}:R=F,S=1007,V={5}:R=G,S=1092,V={6}:\";$B$1;$A111;G$63;$B$2;$B$3;$B$4;G$64)": 2177,_x000D_
    "=RIK_AC(\"INF04__;INF04@E=1,S=7,G=0,T=0,P=0:@R=A,S=1260,V={0}:R=B,S=1080,V={1}:R=C,S=1251,V={2}:R=D,S=1250,V={3}:R=E,S=1005,V={4}:R=F,S=1007,V={5}:R=G,S=1092,V={6}:\";$B$1;$A98;E$63;$B$2;$B$3;$B$4;E$64)": 2178,_x000D_
    "=RIK_AC(\"INF04__;INF04@E=1,S=1,G=0,T=0,P=0:@R=A,S=1260,V={0}:R=B,S=1080,V={1}:R=C,S=1251,V={2}:R=D,S=1171,V=10 - temps plein:R=E,S=1250,V={3}:R=F,S=1005,V={4}:R=G,S=1007,V={5}:R=H,S=1092,V={6}:\";$B$1;$A99;E$63;$B$2;$B$3;$B$4;E$64)": 2179,_x000D_
    "=RIK_AC(\"INF04__;INF04@E=1,S=7,G=0,T=0,P=0:@R=A,S=1260,V={0}:R=B,S=1080,V={1}:R=C,S=1251,V={2}:R=D,S=1250,V={3}:R=E,S=1005,V={4}:R=F,S=1007,V={5}:R=G,S=1092,V={6}:\";$B$1;$A98;G$63;$B$2;$B$3;$B$4;G$64)": 2180,_x000D_
    "=RIK_AC(\"INF04__;INF04@E=1,S=7,G=0,T=0,P=0:@R=A,S=1260,V={0}:R=B,S=1080,V={1}:R=C,S=1251,V={2}:R=D,S=1250,V={3}:R=E,S=1005,V={4}:R=F,S=1007,V={5}:R=G,S=1092,V={6}:\";$B$1;$A98;C$63;$B$2;$B$3;$B$4;C$64)": 2181,_x000D_
    "=RIK_AC(\"INF04__;INF04@E=1,S=6,G=0,T=0,P=0:@R=A,S=1260,V={0}:R=B,S=1080,V={1}:R=C,S=1251,V={2}:R=D,S=1250,V={3}:R=E,S=1005,V={4}:R=F,S=1007,V={5}:R=G,S=1092,V={6}:\";$B$1;$A97;E$63;$B$2;$B$3;$B$4;E$64)": 2182,_x000D_
    "=RIK_AC(\"INF04__;INF04@E=1,S=1,G=0,T=0,P=0:@R=A,S=1260,V={0}:R=B,S=1080,V={1}:R=C,S=1251,V={2}:R=D,S=1250,V={3}:R=E,S=1005,V={4}:R=F,S=1007,V={5}:R=G,S=1092,V={6}:\";$B$1;$A96;G$63;$B$2;$B$3;$B$4;G$64)": 2183,_x000D_
    "=RIK_AC(\"INF04__;INF04@E=1,S=1,G=0,T=0,P=0:@R=A,S=1260,V={0}:R=B,S=1080,V={1}:R=C,S=1251,V={2}:R=D,S=1250,V={3}:R=E,S=1005,V={4}:R=F,S=1007,V={5}:R=G,S=1092,V={6}:\";$B$1;$A96;C$63;$B$2;$B$3;$B$4;C$64)": 2184,_x000D_
    "=RIK_AC(\"INF04__;INF04@E=1,S=1,G=0,T=0,P=0:@R=A,S=1260,V={0}:R=B,S=1080,V={1}:R=C,S=1251,V={2}:R=D,S=1171,V=10 - temps plein:R=E,S=1250,V={3}:R=F,S=1005,V={4}:R=G,S=1007,V={5}:R=H,S=1092,V={6}:\";$B$1;$A99;C$63;$B$2;$B$3;$B$4;C$64)": 2185,_x000D_
    "=RIK_AC(\"INF04__;INF04@E=1,S=6,G=0,T=0,P=0:@R=A,S=1260,V={0}:R=B,S=1080,V={1}:R=C,S=1251,V={2}:R=D,S=1250,V={3}:R=E,S=1005,V={4}:R=F,S=1007,V={5}:R=G,S=1092,V={6}:\";$B$1;$A97;C$63;$B$2;$B$3;$B$4;C$64)": 2186,_x000D_
    "=RIK_AC(\"INF04__;INF04@E=1,S=1,G=0,T=0,P=0:@R=A,S=1260,V={0}:R=B,S=1080,V={1}:R=C,S=1251,V={2}:R=D,S=1171,V=10 - temps plein:R=E,S=1250,V={3}:R=F,S=1005,V={4}:R=G,S=1007,V={5}:R=H,S=1092,V={6}:\";$B$1;$A99;H$63;$B$2;$B$3;$B$4;H$64)": 2187,_x000D_
    "=RIK_AC(\"INF04__;INF04@E=1,S=1,G=0,T=0,P=0:@R=A,S=1260,V={0}:R=B,S=1080,V={1}:R=C,S=1251,V={2}:R=D,S=1171,V=10 - temps plein:R=E,S=1250,V={3}:R=F,S=1005,V={4}:R=G,S=1007,V={5}:R=H,S=1092,V={6}:\";$B$1;$A99;D$63;$B$2;$B$3;$B$4;D$64)": 2188,_x000D_
    "=RIK_AC(\"INF04__;INF04@E=1,S=7,G=0,T=0,P=0:@R=A,S=1260,V={0}:R=B,S=1080,V={1}:R=C,S=1251,V={2}:R=D,S=1250,V={3}:R=E,S=1005,V={4}:R=F,S=1007,V={5}:R=G,S=1092,V={6}:\";$B$1;$A98;F$63;$B$2;$B$3;$B$4;F$64)": 2189,_x000D_
    "=RIK_AC(\"INF04__;INF04@E=1,S=6,G=0,T=0,P=0:@R=A,S=1260,V={0}:R=B,S=1080,V={1}:R=C,S=1251,V={2}:R=D,S=1250,V={3}:R=E,S=1005,V={4}:R=F,S=1007,V={5}:R=G,S=1092,V={6}:\";$B$1;$A97;H$63;$B$2;$B$3;$B$4;H$64)": 2190,_x000D_
    "=RIK_AC(\"INF04__;INF04@E=1,S=6,G=0,T=0,P=0:@R=A,S=1260,V={0}:R=B,S=1080,V={1}:R=C,S=1251,V={2}:R=D,S=1250,V={3}:R=E,S=1005,V={4}:R=F,S=1007,V={5}:R=G,S=1092,V={6}:\";$B$1;$A97;D$63;$B$2;$B$3;$B$4;D$64)": 2191,_x000D_
    "=RIK_AC(\"INF04__;INF04@E=1,S=1,G=0,T=0,P=0:@R=A,S=1260,V={0}:R=B,S=1080,V={1}:R=C,S=1251,V={2}:R=D,S=1250,V={3}:R=E,S=1005,V={4}:R=F,S=1007,V={5}:R=G,S=1092,V={6}:\";$B$1;$A96;F$63;$B$2;$B$3;$B$4;F$64)": 2192,_x000D_
    "=RIK_AC(\"INF04__;INF04@E=1,S=1,G=0,T=0,P=0:@R=A,S=1260,V={0}:R=B,S=1080,V={1}:R=C,S=1251,V={2}:R=D,S=1171,V=10 - temps plein:R=E,S=1250,V={3}:R=F,S=1005,V={4}:R=G,S=1007,V={5}:R=H,S=1092,V={6}:\";$B$1;$A99;G$63;$B$2;$B$3;$B$4;G$64)": 2193,_x000D_
    "=RIK_AC(\"INF04__;INF04@E=1,S=6,G=0,T=0,P=0:@R=A,S=1260,V={0}:R=B,S=1080,V={1}:R=C,S=1251,V={2}:R=D,S=1250,V={3}:R=E,S=1005,V={4}:R=F,S=1007,V={5}:R=G,S=1092,V={6}:\";$B$1;$A97;G$63;$B$2;$B$3;$B$4;G$64)": 2194,_x000D_
    "=RIK_AC(\"INF04__;INF04@E=1,S=1,G=0,T=0,P=0:@R=A,S=1260,V={0}:R=B,S=1080,V={1}:R=C,S=1251,V={2}:R=D,S=1250,V={3}:R=E,S=1005,V={4}:R=F,S=1007,V={5}:R=G,S=1092,V={6}:\";$B$1;$A96;E$63;$B$2;$B$3;$B$4;E$64)": 2195,_x000D_
    "=RIK_AC(\"INF04__;INF02@E=3,S=1022,G=0,T=0,P=0:@R=A,S=1254,V=NON:R=B,S=1257,V={0}:R=C,S=1016,V=CONSTANTES:R=D,S=1010,V=BRUT:R=E,S=1092,V={1}:R=F,S=1044,V={2}:R=G,S=1080,V={3}:R=H,S=1171,V=10 - temps plein:R=I,S=1137,V={4}:R=J,S=10\"&amp;\"05,V={5}:R=K,S=1007,V={6}:\";$B$1;C$62;C$63;$A$73;$B$2;$B$3;$B$4)": 2196,_x000D_
    "=RIK_AC(\"INF04__;INF02@E=1,S=1022,G=0,T=0,P=0:@R=A,S=1257,V={0}:R=B,S=1016,V=CONSTANTES:R=C,S=1010,V=TOTALHS,TOTALHC:R=D,S=1092,V={1}:R=E,S=1044,V={2}:R=F,S=1080,V={3}:R=G,S=1171,V=10 - temps plein:R=H,S=1137,V={4}:R=I,S=1005,V={\"&amp;\"5}:R=J,S=1007,V={6}:\";$B$1;C$62;C$63;$A72;$B$2;$B$3;$B$4)": 2197,_x000D_
    "=RIK_AC(\"INF04__;INF02@E=3,S=1022,G=0,T=0,P=0:@R=A,S=1254,V=NON:R=B,S=1257,V={0}:R=C,S=1016,V=CONSTANTES:R=D,S=1010,V=BRUT:R=E,S=1092,V={1}:R=F,S=1044,V={2}:R=G,S=1080,V={3}:R=H,S=1171,V=10 - temps plein:R=I,S=1137,V={4}:R=J,S=10\"&amp;\"05,V={5}:R=K,S=1007,V={6}:\";$B$1;C$62;C$63;$A73;$B$2;$B$3;$B$4)": 2198,_x000D_
    "=RIK_AC(\"INF04__;INF04@E=1,S=1,G=0,T=0,P=0:@R=A,S=1260,V={0}:R=B,S=1092,V={1}:R=C,S=1080,V={2}:R=D,S=1251,V={3}:R=E,S=1171,V=20 - temps partiel:R=F,S=1250,V={4}:R=G,S=1005,V={5}:R=H,S=1007,V={6}:\";$B$1;C$64;$A74;C$63;$B$2;$B$3;$B$4)": 2199,_x000D_
    "=RIK_AC(\"INF04__;INF02@E=1,S=1022,G=0,T=0,P=0:@R=A,S=1257,V={0}:R=B,S=1016,V=CONSTANTES:R=C,S=1010,V=TOTALHS,TOTALHC:R=D,S=1092,V={1}:R=E,S=1044,V={2}:R=F,S=1080,V={3}:R=G,S=1171,V=20 - temps partiel:R=H,S=1137,V={4}:R=I,S=1005,V\"&amp;\"={5}:R=J,S=1007,V={6}:\";$B$1;C$62;C$63;$A75;$B$2;$B$3;$B$4)": 2200,_x000D_
    "=RIK_AC(\"INF04__;INF02@E=3,S=1022,G=0,T=0,P=0:@R=A,S=1257,V={0}:R=B,S=1016,V=CONSTANTES:R=C,S=1010,V=BRUT:R=D,S=1092,V={1}:R=E,S=1044,V={2}:R=F,S=1080,V={3}:R=G,S=1171,V=20 - temps partiel:R=H,S=1137,V={4}:R=I,S=1005,V={5}:R=J,S=\"&amp;\"1007,V={6}:\";$B$1;C$62;C$63;$A76;$B$2;$B$3;$B$4)": 2201,_x000D_
    "=RIK_AC(\"INF04__;INF02@E=1,S=1022,G=0,T=0,P=0:@R=A,S=1257,V={0}:R=B,S=1016,V=CONSTANTES:R=C,S=1010,V=TOTALHS,TOTALHC:R=D,S=1092,V={1}:R=E,S=1044,V={2}:R=F,S=1080,V={3}:R=G,S=1171,V=10 - temps plein:R=H,S=1137,V={4}:R=I,S=1005,V={\"&amp;\"5}:R=J,S=1007,V={6}:\";$B$1;D$62;D$63;$A72;$B$2;$B$3;$B$4)": 2202,_x000D_
    "=RIK_AC(\"INF04__;INF02@E=1,S=1022,G=0,T=0,P=0:@R=A,S=1257,V={0}:R=B,S=1016,V=CONSTANTES:R=C,S=1010,V=TOTALHS,TOTALHC:R=D,S=1092,V={1}:R=E,S=1044,V={2}:R=F,S=1080,V={3}:R=G,S=1171,V=10 - temps plein:R=H,S=1137,V={4}:R=I,S=1005,V={\"&amp;\"5}:R=J,S=1007,V={6}:\";$B$1;H$62;H$63;$A72;$B$2;$B$3;$B$4)": 2203,_x000D_
    "=RIK_AC(\"INF04__;INF02@E=3,S=1022,G=0,T=0,P=0:@R=A,S=1254,V=NON:R=B,S=1257,V={0}:R=C,S=1016,V=CONSTANTES:R=D,S=1010,V=BRUT:R=E,S=1092,V={1}:R=F,S=1044,V={2}:R=G,S=1080,V={3}:R=H,S=1171,V=10 - temps plein:R=I,S=1137,V={4}:R=J,S=10\"&amp;\"05,V={5}:R=K,S=1007,V={6}:\";$B$1;G$62;G$63;$A73;$B$2;$B$3;$B$4)": 2204,_x000D_
    "=RIK_AC(\"INF04__;INF04@E=1,S=1,G=0,T=0,P=0:@R=A,S=1260,V={0}:R=B,S=1092,V={1}:R=C,S=1080,V={2}:R=D,S=1251,V={3}:R=E,S=1171,V=20 - temps partiel:R=F,S=1250,V={4}:R=G,S=1005,V={5}:R=H,S=1007,V={6}:\";$B$1;F$64;$A74;F$63;$B$2;$B$3;$B$4)": 2205,_x000D_
    "=RIK_AC(\"INF04__;INF02@E=1,S=1022,G=0,T=0,P=0:@R=A,S=1257,V={0}:R=B,S=1016,V=CONSTANTES:R=C,S=1010,V=TOTALHS,TOTALHC:R=D,S=1092,V={1}:R=E,S=1044,V={2}:R=F,S=1080,V={3}:R=G,S=1171,V=20 - temps partiel:R=H,S=1137,V={4}:R=I,S=1005,V\"&amp;\"={5}:R=J,S=1007,V={6}:\";$B$1;E$62;E$63;$A75;$B$2;$B$3;$B$4)": 2206,_x000D_
    "=RIK_AC(\"INF04__;INF02@E=3,S=1022,G=0,T=0,P=0:@R=A,S=1257,V={0}:R=B,S=1016,V=CONSTANTES:R=C,S=1010,V=BRUT:R=D,S=1092,V={1}:R=E,S=1044,V={2}:R=F,S=1080,V={3}:R=G,S=1171,V=20 - temps partiel:R=H,S=1137,V={4}:R=I,S=1005,V={5}:R=J,S=\"&amp;\"1007,V={6}:\";$B$1;D$62;D$63;$A76;$B$2;$B$3;$B$4)": 2207,_x000D_
    "=RIK_AC(\"INF04__;INF02@E=3,S=1022,G=0,T=0,P=0:@R=A,S=1257,V={0}:R=B,S=1016,V=CONSTANTES:R=C,S=1010,V=BRUT:R=D,S=1092,V={1}:R=E,S=1044,V={2}:R=F,S=1080,V={3}:R=G,S=1171,V=20 - temps partiel:R=H,S=1137,V={4}:R=I,S=1005,V={5}:R=J,S=\"&amp;\"1007,V={6}:\";$B$1;H$62;H$63;$A76;$B$2;$B$3;$B$4)": 2208,_x000D_
    "=RIK_AC(\"INF04__;INF02@E=3,S=1022,G=0,T=0,P=0:@R=A,S=1254,V=NON:R=B,S=1257,V={0}:R=C,S=1016,V=CONSTANTES:R=D,S=1010,V=BRUT:R=E,S=1092,V={1}:R=F,S=1044,V={2}:R=G,S=1080,V={3}:R=H,S=1171,V=10 - temps plein:R=I,S=1137,V={4}:R=J,S=10\"&amp;\"05,V={5}:R=K,S=1007,V={6}:\";$B$1;F$62;F$63;$A73;$B$2;$B$3;$B$4)": 2209,_x000D_
    "=RIK_AC(\"INF04__;INF02@E=3,S=1022,G=0,T=0,P=0:@R=A,S=1257,V={0}:R=B,S=1016,V=CONSTANTES:R=C,S=1010,V=BRUT:R=D,S=1092,V={1}:R=E,S=1044,V={2}:R=F,S=1080,V={3}:R=G,S=1171,V=20 - temps partiel:R=H,S=1137,V={4}:R=I,S=1005,V={5}:R=J,S=\"&amp;\"1007,V={6}:\";$B$1;G$62;G$63;$A76;$B$2;$B$3;$B$4)": 2210,_x000D_
    "=RIK_AC(\"INF04__;INF02@E=1,S=1022,G=0,T=0,P=0:@R=A,S=1257,V={0}:R=B,S=1016,V=CONSTANTES:R=C,S=1010,V=TOTALHS,TOTALHC:R=D,S=1092,V={1}:R=E,S=1044,V={2}:R=F,S=1080,V={3}:R=G,S=1171,V=10 - temps plein:R=H,S=1137,V={4}:R=I,S=1005,V={\"&amp;\"5}:R=J,S=1007,V={6}:\";$B$1;E$62;E$63;$A72;$B$2;$B$3;$B$4)": 2211,_x000D_
    "=RIK_AC(\"INF04__;INF02@E=3,S=1022,G=0,T=0,P=0:@R=A,S=1254,V=NON:R=B,S=1257,V={0}:R=C,S=1016,V=CONSTANTES:R=D,S=1010,V=BRUT:R=E,S=1092,V={1}:R=F,S=1044,V={2}:R=G,S=1080,V={3}:R=H,S=1171,V=10 - temps plein:R=I,S=1137,V={4}:R=J,S=10\"&amp;\"05,V={5}:R=K,S=1007,V={6}:\";$B$1;D$62;D$63;$A73;$B$2;$B$3;$B$4)": 2212,_x000D_
    "=RIK_AC(\"INF04__;INF02@E=3,S=1022,G=0,T=0,P=0:@R=A,S=1254,V=NON:R=B,S=1257,V={0}:R=C,S=1016,V=CONSTANTES:R=D,S=1010,V=BRUT:R=E,S=1092,V={1}:R=F,S=1044,V={2}:R=G,S=1080,V={3}:R=H,S=1171,V=10 - temps plein:R=I,S=1137,V={4}:R=J,S=10\"&amp;\"05,V={5}:R=K,S=1007,V={6}:\";$B$1;H$62;H$63;$A73;$B$2;$B$3;$B$4)": 2213,_x000D_
    "=RIK_AC(\"INF04__;INF04@E=1,S=1,G=0,T=0,P=0:@R=A,S=1260,V={0}:R=B,S=1092,V={1}:R=C,S=1080,V={2}:R=D,S=1251,V={3}:R=E,S=1171,V=20 - temps partiel:R=F,S=1250,V={4}:R=G,S=1005,V={5}:R=H,S=1007,V={6}:\";$B$1;G$64;$A74;G$63;$B$2;$B$3;$B$4)": 2214,_x000D_
    "=RIK_AC(\"INF04__;INF02@E=1,S=1022,G=0,T=0,P=0:@R=A,S=1257,V={0}:R=B,S=1016,V=CONSTANTES:R=C,S=1010,V=TOTALHS,TOTALHC:R=D,S=1092,V={1}:R=E,S=1044,V={2}:R=F,S=1080,V={3}:R=G,S=1171,V=20 - temps partiel:R=H,S=1137,V={4}:R=I,S=1005,V\"&amp;\"={5}:R=J,S=1007,V={6}:\";$B$1;F$62;F$63;$A75;$B$2;$B$3;$B$4)": 2215,_x000D_
    "=RIK_AC(\"INF04__;INF02@E=3,S=1022,G=0,T=0,P=0:@R=A,S=1257,V={0}:R=B,S=1016,V=CONSTANTES:R=C,S=1010,V=BRUT:R=D,S=1092,V={1}:R=E,S=1044,V={2}:R=F,S=1080,V={3}:R=G,S=1171,V=20 - temps partiel:R=H,S=1137,V={4}:R=I,S=1005,V={5}:R=J,S=\"&amp;\"1007,V={6}:\";$B$1;E$62;E$63;$A76;$B$2;$B$3;$B$4)": 2216,_x000D_
    "=RIK_AC(\"INF04__;INF02@E=1,S=1022,G=0,T=0,P=0:@R=A,S=1257,V={0}:R=B,S=1016,V=CONSTANTES:R=C,S=1010,V=TOTALHS,TOTALHC:R=D,S=1092,V={1}:R=E,S=1044,V={2}:R=F,S=1080,V={3}:R=G,S=1171,V=10 - temps plein:R=H,S=1137,V={4}:R=I,S=1005,V={\"&amp;\"5}:R=J,S=1007,V={6}:\";$B$1;G$62;G$63;$A72;$B$2;$B$3;$B$4)": 2217,_x000D_
    "=RIK_AC(\"INF04__;INF02@E=1,S=1022,G=0,T=0,P=0:@R=A,S=1257,V={0}:R=B,S=1016,V=CONSTANTES:R=C,S=1010,V=TOTALHS,TOTALHC:R=D,S=1092,V={1}:R=E,S=1044,V={2}:R=F,S=1080,V={3}:R=G,S=1171,V=20 - temps partiel:R=H,S=1137,V={4}:R=I,S=1005,V\"&amp;\"={5}:R=J,S=1007,V={6}:\";$B$1;D$62;D$63;$A75;$B$2;$B$3;$B$4)": 2218,_x000D_
    "=RIK_AC(\"INF04__;INF02@E=1,S=1022,G=0,T=0,P=0:@R=A,S=1257,V={0}:R=B,S=1016,V=CONSTANTES:R=C,S=1010,V=TOTALHS,TOTALHC:R=D,S=1092,V={1}:R=E,S=1044,V={2}:R=F,S=1080,V={3}:R=G,S=1171,V=10 - temps plein:R=H,S=1137,V={4}:R=I,S=1005,V={\"&amp;\"5}:R=J,S=1007,V={6}:\";$B$1;F$62;F$63;$A72;$B$2;$B$3;$B$4)": 2219,_x000D_
    "=RIK_AC(\"INF04__;INF02@E=3,S=1022,G=0,T=0,P=0:@R=A,S=1254,V=NON:R=B,S=1257,V={0}:R=C,S=1016,V=CONSTANTES:R=D,S=1010,V=BRUT:R=E,S=1092,V={1}:R=F,S=1044,V={2}:R=G,S=1080,V={3}:R=H,S=1171,V=10 - temps plein:R=I,S=1137,V={4}:R=J,S=10\"&amp;\"05,V={5}:R=K,S=1007,V={6}:\";$B$1;E$62;E$63;$A73;$B$2;$B$3;$B$4)": 2220,_x000D_
    "=RIK_AC(\"INF04__;INF04@E=1,S=1,G=0,T=0,P=0:@R=A,S=1260,V={0}:R=B,S=1092,V={1}:R=C,S=1080,V={2}:R=D,S=1251,V={3}:R=E,S=1171,V=20 - temps partiel:R=F,S=1250,V={4}:R=G,S=1005,V={5}:R=H,S=1007,V={6}:\";$B$1;D$64;$A74;D$63;$B$2;$B$3;$B$4)": 2221,_x000D_
    "=RIK_AC(\"INF04__;INF04@E=1,S=1,G=0,T=0,P=0:@R=A,S=1260,V={0}:R=B,S=1092,V={1}:R=C,S=1080,V={2}:R=D,S=1251,V={3}:R=E,S=1171,V=20 - temps partiel:R=F,S=1250,V={4}:R=G,S=1005,V={5}:R=H,S=1007,V={6}:\";$B$1;H$64;$A74;H$63;$B$2;$B$3;$B$4)": 2222,_x000D_
    "=RIK_AC(\"INF04__;INF02@E=1,S=1022,G=0,T=0,P=0:@R=A,S=1257,V={0}:R=B,S=1016,V=CONSTANTES:R=C,S=1010,V=TOTALHS,TOTALHC:R=D,S=1092,V={1}:R=E,S=1044,V={2}:R=F,S=1080,V={3}:R=G,S=1171,V=20 - temps partiel:R=H,S=1137,V={4}:R=I,S=1005,V\"&amp;\"={5}:R=J,S=1007,V={6}:\";$B$1;G$62;G$63;$A75;$B$2;$B$3;$B$4)": 2223,_x000D_
    "=RIK_AC(\"INF04__;INF02@E=3,S=1022,G=0,T=0,P=0:@R=A,S=1257,V={0}:R=B,S=1016,V=CONSTANTES:R=C,S=1010,V=BRUT:R=D,S=1092,V={1}:R=E,S=1044,V={2}:R=F,S=1080,V={3}:R=G,S=1171,V=20 - temps partiel:R=H,S=1137,V={4}:R=I,S=1005,V={5}:R=J,S=\"&amp;\"1007,V={6}:\";$B$1;F$62;F$63;$A76;$B$2;$B$3;$B$4)": 2224,_x000D_
    "=RIK_AC(\"INF04__;INF04@E=1,S=1,G=0,T=0,P=0:@R=A,S=1260,V={0}:R=B,S=1092,V={1}:R=C,S=1080,V={2}:R=D,S=1251,V={3}:R=E,S=1171,V=20 - temps partiel:R=F,S=1250,V={4}:R=G,S=1005,V={5}:R=H,S=1007,V={6}:\";$B$1;E$64;$A74;E$63;$B$2;$B$3;$B$4)": 2225,_x000D_
    "=RIK_AC(\"INF04__;INF02@E=1,S=1022,G=0,T=0,P=0:@R=A,S=1257,V={0}:R=B,S=1016,V=CONSTANTES:R=C,S=1010,V=TOTALHS,TOTALHC:R=D,S=1092,V={1}:R=E,S=1044,V={2}:R=F,S=1080,V={3}:R=G,S=1171,V=20 - temps partiel:R=H,S=1137,V={4}:R=I,S=1005,V\"&amp;\"={5}:R=J,S=1007,V={6}:\";$B$1;H$62;H$63;$A75;$B$2;$B$3;$B$4)": 2226,_x000D_
    "=RIK_AC(\"INF04__;INF02@E=3,S=1022,G=0,T=0,P=0:@R=A,S=1257,V={0}:R=B,S=1016,V=CONSTANTES:R=C,S=1010,V=BRUT:R=D,S=1092,V={1}:R=E,S=1044,V={2}:R=F,S=1080,V={3}:R=G,S=1171,V=20 - temps partiel:R=H,S=1137,V={4}:R=I,S=1005,V={5}:R=J,S=\"&amp;\"1007,V={6}:\";$B$1;H$62;H$63;$A90;$B$2;$B$3;$B$4)": 2227,_x000D_
    "=RIK_AC(\"INF04__;INF02@E=3,S=1022,G=0,T=0,P=0:@R=A,S=1257,V={0}:R=B,S=1016,V=CONSTANTES:R=C,S=1010,V=BRUT:R=D,S=1092,V={1}:R=E,S=1044,V={2}:R=F,S=1080,V={3}:R=G,S=1171,V=20 - temps partiel:R=H,S=1137,V={4}:R=I,S=1005,V={5}:R=J,S=\"&amp;\"1007,V={6}:\";$B$1;D$62;D$63;$A90;$B$2;$B$3;$B$4)": 2228,_x000D_
    "=RIK_AC(\"INF04__;INF02@E=1,S=1022,G=0,T=0,P=0:@R=A,S=1257,V={0}:R=B,S=1016,V=CONSTANTES:R=C,S=1010,V=TOTALHS,TOTALHC:R=D,S=1092,V={1}:R=E,S=1044,V={2}:R=F,S=1080,V={3}:R=G,S=1171,V=20 - temps partiel:R=H,S=1137,V={4}:R=I,S=1005,V\"&amp;\"={5}:R=J,S=1007,V={6}:\";$B$1;F$62;F$63;$A89;$B$2;$B$3;$B$4)": 2229,_x000D_
    "=RIK_AC(\"INF04__;INF04@E=1,S=1,G=0,T=0,P=0:@R=A,S=1260,V={0}:R=B,S=1092,V={1}:R=C,S=1080,V={2}:R=D,S=1251,V={3}:R=E,S=1171,V=20 - temps partiel:R=F,S=1250,V={4}:R=G,S=1005,V={5}:R=H,S=1007,V={6}:\";$B$1;H$64;$A88;H$63;$B$2;$B$3;$B$4)": 2230,_x000D_
    "=RIK_AC(\"INF04__;INF04@E=1,S=1,G=0,T=0,P=0:@R=A,S=1260,V={0}:R=B,S=1092,V={1}:R=C,S=1080,V={2}:R=D,S=1251,V={3}:R=E,S=1171,V=20 - temps partiel:R=F,S=1250,V={4}:R=G,S=1005,V={5}:R=H,S=1007,V={6}:\";$B$1;D$64;$A88;D$63;$B$2;$B$3;$B$4)": 2231,_x000D_
    "=RIK_AC(\"INF04__;INF02@E=3,S=1022,G=0,T=0,P=0:@R=A,S=1254,V=NON:R=B,S=1257,V={0}:R=C,S=1016,V=CONSTANTES:R=D,S=1010,V=BRUT:R=E,S=1092,V={1}:R=F,S=1044,V={2}:R=G,S=1080,V={3}:R=H,S=1171,V=10 - temps plein:R=I,S=1137,V={4}:R=J,S=10\"&amp;\"05,V={5}:R=K,S=1007,V={6}:\";$B$1;F$62;F$63;$A87;$B$2;$B$3;$B$4)": 2232,_x000D_
    "=RIK_AC(\"INF04__;INF02@E=1,S=1022,G=0,T=0,P=0:@R=A,S=1257,V={0}:R=B,S=1016,V=CONSTANTES:R=C,S=1010,V=TOTALHS,TOTALHC:R=D,S=1092,V={1}:R=E,S=1044,V={2}:R=F,S=1080,V={3}:R=G,S=1171,V=10 - temps plein:R=H,S=1137,V={4}:R=I,S=1005,V={\"&amp;\"5}:R=J,S=1007,V={6}:\";$B$1;H$62;H$63;$A86;$B$2;$B$3;$B$4)": 2233,_x000D_
    "=RIK_AC(\"INF04__;INF02@E=1,S=1022,G=0,T=0,P=0:@R=A,S=1257,V={0}:R=B,S=1016,V=CONSTANTES:R=C,S=1010,V=TOTALHS,TOTALHC:R=D,S=1092,V={1}:R=E,S=1044,V={2}:R=F,S=1080,V={3}:R=G,S=1171,V=10 - temps plein:R=H,S=1137,V={4}:R=I,S=1005,V={\"&amp;\"5}:R=J,S=1007,V={6}:\";$B$1;D$62;D$63;$A86;$B$2;$B$3;$B$4)": 2234,_x000D_
    "=RIK_AC(\"INF04__;INF02@E=1,S=1022,G=0,T=0,P=0:@R=A,S=1257,V={0}:R=B,S=1016,V=CONSTANTES:R=C,S=1010,V=TOTALHS,TOTALHC:R=D,S=1092,V={1}:R=E,S=1044,V={2}:R=F,S=1080,V={3}:R=G,S=1171,V=10 - temps plein:R=H,S=1137,V={4}:R=I,S=1005,V={\"&amp;\"5}:R=J,S=1007,V={6}:\";$B$1;E$62;E$63;$A86;$B$2;$B$3;$B$4)": 2235,_x000D_
    "=RIK_AC(\"INF04__;INF02@E=3,S=1022,G=0,T=0,P=0:@R=A,S=1257,V={0}:R=B,S=1016,V=CONSTANTES:R=C,S=1010,V=BRUT:R=D,S=1092,V={1}:R=E,S=1044,V={2}:R=F,S=1080,V={3}:R=G,S=1171,V=20 - temps partiel:R=H,S=1137,V={4}:R=I,S=1005,V={5}:R=J,S=\"&amp;\"1007,V={6}:\";$B$1;G$62;G$63;$A90;$B$2;$B$3;$B$4)": 2236,_x000D_
    "=RIK_AC(\"INF04__;INF02@E=3,S=1022,G=0,T=0,P=0:@R=A,S=1257,V={0}:R=B,S=1016,V=CONSTANTES:R=C,S=1010,V=BRUT:R=D,S=1092,V={1}:R=E,S=1044,V={2}:R=F,S=1080,V={3}:R=G,S=1171,V=20 - temps partiel:R=H,S=1137,V={4}:R=I,S=1005,V={5}:R=J,S=\"&amp;\"1007,V={6}:\";$B$1;C$62;C$63;$A90;$B$2;$B$3;$B$4)": 2237,_x000D_
    "</t>
  </si>
  <si>
    <t>0970..0980</t>
  </si>
  <si>
    <t>=RIK_AC(\"INF04__;INF02@E=1,S=1022,G=0,T=0,P=0:@R=A,S=1257,V={0}:R=B,S=1016,V=CONSTANTES:R=C,S=1010,V=TOTALHS,TOTALHC:R=D,S=1092,V={1}:R=E,S=1044,V={2}:R=F,S=1080,V={3}:R=G,S=1171,V=20 - temps partiel:R=H,S=1137,V={4}:R=I,S=1005,V\"&amp;\"={5}:R=J,S=1007,V={6}:\";$B$1;E$62;E$63;$A89;$B$2;$B$3;$B$4)": 2238,_x000D_
    "=RIK_AC(\"INF04__;INF04@E=1,S=1,G=0,T=0,P=0:@R=A,S=1260,V={0}:R=B,S=1092,V={1}:R=C,S=1080,V={2}:R=D,S=1251,V={3}:R=E,S=1171,V=20 - temps partiel:R=F,S=1250,V={4}:R=G,S=1005,V={5}:R=H,S=1007,V={6}:\";$B$1;G$64;$A88;G$63;$B$2;$B$3;$B$4)": 2239,_x000D_
    "=RIK_AC(\"INF04__;INF04@E=1,S=1,G=0,T=0,P=0:@R=A,S=1260,V={0}:R=B,S=1092,V={1}:R=C,S=1080,V={2}:R=D,S=1251,V={3}:R=E,S=1171,V=20 - temps partiel:R=F,S=1250,V={4}:R=G,S=1005,V={5}:R=H,S=1007,V={6}:\";$B$1;C$64;$A88;C$63;$B$2;$B$3;$B$4)": 2240,_x000D_
    "=RIK_AC(\"INF04__;INF02@E=3,S=1022,G=0,T=0,P=0:@R=A,S=1254,V=NON:R=B,S=1257,V={0}:R=C,S=1016,V=CONSTANTES:R=D,S=1010,V=BRUT:R=E,S=1092,V={1}:R=F,S=1044,V={2}:R=G,S=1080,V={3}:R=H,S=1171,V=10 - temps plein:R=I,S=1137,V={4}:R=J,S=10\"&amp;\"05,V={5}:R=K,S=1007,V={6}:\";$B$1;E$62;E$63;$A87;$B$2;$B$3;$B$4)": 2241,_x000D_
    "=RIK_AC(\"INF04__;INF02@E=1,S=1022,G=0,T=0,P=0:@R=A,S=1257,V={0}:R=B,S=1016,V=CONSTANTES:R=C,S=1010,V=TOTALHS,TOTALHC:R=D,S=1092,V={1}:R=E,S=1044,V={2}:R=F,S=1080,V={3}:R=G,S=1171,V=10 - temps plein:R=H,S=1137,V={4}:R=I,S=1005,V={\"&amp;\"5}:R=J,S=1007,V={6}:\";$B$1;G$62;G$63;$A86;$B$2;$B$3;$B$4)": 2242,_x000D_
    "=RIK_AC(\"INF04__;INF02@E=1,S=1022,G=0,T=0,P=0:@R=A,S=1257,V={0}:R=B,S=1016,V=CONSTANTES:R=C,S=1010,V=TOTALHS,TOTALHC:R=D,S=1092,V={1}:R=E,S=1044,V={2}:R=F,S=1080,V={3}:R=G,S=1171,V=10 - temps plein:R=H,S=1137,V={4}:R=I,S=1005,V={\"&amp;\"5}:R=J,S=1007,V={6}:\";$B$1;C$62;C$63;$A86;$B$2;$B$3;$B$4)": 2243,_x000D_
    "=RIK_AC(\"INF04__;INF02@E=1,S=1022,G=0,T=0,P=0:@R=A,S=1257,V={0}:R=B,S=1016,V=CONSTANTES:R=C,S=1010,V=TOTALHS,TOTALHC:R=D,S=1092,V={1}:R=E,S=1044,V={2}:R=F,S=1080,V={3}:R=G,S=1171,V=20 - temps partiel:R=H,S=1137,V={4}:R=I,S=1005,V\"&amp;\"={5}:R=J,S=1007,V={6}:\";$B$1;G$62;G$63;$A89;$B$2;$B$3;$B$4)": 2244,_x000D_
    "=RIK_AC(\"INF04__;INF02@E=1,S=1022,G=0,T=0,P=0:@R=A,S=1257,V={0}:R=B,S=1016,V=CONSTANTES:R=C,S=1010,V=TOTALHS,TOTALHC:R=D,S=1092,V={1}:R=E,S=1044,V={2}:R=F,S=1080,V={3}:R=G,S=1171,V=20 - temps partiel:R=H,S=1137,V={4}:R=I,S=1005,V\"&amp;\"={5}:R=J,S=1007,V={6}:\";$B$1;C$62;C$63;$A89;$B$2;$B$3;$B$4)": 2245,_x000D_
    "=RIK_AC(\"INF04__;INF02@E=3,S=1022,G=0,T=0,P=0:@R=A,S=1254,V=NON:R=B,S=1257,V={0}:R=C,S=1016,V=CONSTANTES:R=D,S=1010,V=BRUT:R=E,S=1092,V={1}:R=F,S=1044,V={2}:R=G,S=1080,V={3}:R=H,S=1171,V=10 - temps plein:R=I,S=1137,V={4}:R=J,S=10\"&amp;\"05,V={5}:R=K,S=1007,V={6}:\";$B$1;G$62;G$63;$A87;$B$2;$B$3;$B$4)": 2246,_x000D_
    "=RIK_AC(\"INF04__;INF02@E=3,S=1022,G=0,T=0,P=0:@R=A,S=1257,V={0}:R=B,S=1016,V=CONSTANTES:R=C,S=1010,V=BRUT:R=D,S=1092,V={1}:R=E,S=1044,V={2}:R=F,S=1080,V={3}:R=G,S=1171,V=20 - temps partiel:R=H,S=1137,V={4}:R=I,S=1005,V={5}:R=J,S=\"&amp;\"1007,V={6}:\";$B$1;F$62;F$63;$A90;$B$2;$B$3;$B$4)": 2247,_x000D_
    "=RIK_AC(\"INF04__;INF02@E=1,S=1022,G=0,T=0,P=0:@R=A,S=1257,V={0}:R=B,S=1016,V=CONSTANTES:R=C,S=1010,V=TOTALHS,TOTALHC:R=D,S=1092,V={1}:R=E,S=1044,V={2}:R=F,S=1080,V={3}:R=G,S=1171,V=20 - temps partiel:R=H,S=1137,V={4}:R=I,S=1005,V\"&amp;\"={5}:R=J,S=1007,V={6}:\";$B$1;H$62;H$63;$A89;$B$2;$B$3;$B$4)": 2248,_x000D_
    "=RIK_AC(\"INF04__;INF02@E=1,S=1022,G=0,T=0,P=0:@R=A,S=1257,V={0}:R=B,S=1016,V=CONSTANTES:R=C,S=1010,V=TOTALHS,TOTALHC:R=D,S=1092,V={1}:R=E,S=1044,V={2}:R=F,S=1080,V={3}:R=G,S=1171,V=20 - temps partiel:R=H,S=1137,V={4}:R=I,S=1005,V\"&amp;\"={5}:R=J,S=1007,V={6}:\";$B$1;D$62;D$63;$A89;$B$2;$B$3;$B$4)": 2249,_x000D_
    "=RIK_AC(\"INF04__;INF04@E=1,S=1,G=0,T=0,P=0:@R=A,S=1260,V={0}:R=B,S=1092,V={1}:R=C,S=1080,V={2}:R=D,S=1251,V={3}:R=E,S=1171,V=20 - temps partiel:R=F,S=1250,V={4}:R=G,S=1005,V={5}:R=H,S=1007,V={6}:\";$B$1;F$64;$A88;F$63;$B$2;$B$3;$B$4)": 2250,_x000D_
    "=RIK_AC(\"INF04__;INF02@E=3,S=1022,G=0,T=0,P=0:@R=A,S=1254,V=NON:R=B,S=1257,V={0}:R=C,S=1016,V=CONSTANTES:R=D,S=1010,V=BRUT:R=E,S=1092,V={1}:R=F,S=1044,V={2}:R=G,S=1080,V={3}:R=H,S=1171,V=10 - temps plein:R=I,S=1137,V={4}:R=J,S=10\"&amp;\"05,V={5}:R=K,S=1007,V={6}:\";$B$1;H$62;H$63;$A87;$B$2;$B$3;$B$4)": 2251,_x000D_
    "=RIK_AC(\"INF04__;INF02@E=3,S=1022,G=0,T=0,P=0:@R=A,S=1254,V=NON:R=B,S=1257,V={0}:R=C,S=1016,V=CONSTANTES:R=D,S=1010,V=BRUT:R=E,S=1092,V={1}:R=F,S=1044,V={2}:R=G,S=1080,V={3}:R=H,S=1171,V=10 - temps plein:R=I,S=1137,V={4}:R=J,S=10\"&amp;\"05,V={5}:R=K,S=1007,V={6}:\";$B$1;D$62;D$63;$A87;$B$2;$B$3;$B$4)": 2252,_x000D_
    "=RIK_AC(\"INF04__;INF02@E=1,S=1022,G=0,T=0,P=0:@R=A,S=1257,V={0}:R=B,S=1016,V=CONSTANTES:R=C,S=1010,V=TOTALHS,TOTALHC:R=D,S=1092,V={1}:R=E,S=1044,V={2}:R=F,S=1080,V={3}:R=G,S=1171,V=10 - temps plein:R=H,S=1137,V={4}:R=I,S=1005,V={\"&amp;\"5}:R=J,S=1007,V={6}:\";$B$1;F$62;F$63;$A86;$B$2;$B$3;$B$4)": 2253,_x000D_
    "=RIK_AC(\"INF04__;INF02@E=3,S=1022,G=0,T=0,P=0:@R=A,S=1257,V={0}:R=B,S=1016,V=CONSTANTES:R=C,S=1010,V=BRUT:R=D,S=1092,V={1}:R=E,S=1044,V={2}:R=F,S=1080,V={3}:R=G,S=1171,V=20 - temps partiel:R=H,S=1137,V={4}:R=I,S=1005,V={5}:R=J,S=\"&amp;\"1007,V={6}:\";$B$1;E$62;E$63;$A90;$B$2;$B$3;$B$4)": 2254,_x000D_
    "=RIK_AC(\"INF04__;INF04@E=1,S=1,G=0,T=0,P=0:@R=A,S=1260,V={0}:R=B,S=1092,V={1}:R=C,S=1080,V={2}:R=D,S=1251,V={3}:R=E,S=1171,V=20 - temps partiel:R=F,S=1250,V={4}:R=G,S=1005,V={5}:R=H,S=1007,V={6}:\";$B$1;E$64;$A88;E$63;$B$2;$B$3;$B$4)": 2255,_x000D_
    "=RIK_AC(\"INF04__;INF02@E=3,S=1022,G=0,T=0,P=0:@R=A,S=1254,V=NON:R=B,S=1257,V={0}:R=C,S=1016,V=CONSTANTES:R=D,S=1010,V=BRUT:R=E,S=1092,V={1}:R=F,S=1044,V={2}:R=G,S=1080,V={3}:R=H,S=1171,V=10 - temps plein:R=I,S=1137,V={4}:R=J,S=10\"&amp;\"05,V={5}:R=K,S=1007,V={6}:\";$B$1;C$62;C$63;$A87;$B$2;$B$3;$B$4)": 2256,_x000D_
    "=RIK_AC(\"INF04__;INF02@E=3,S=1022,G=0,T=0,P=0:@R=A,S=1257,V={0}:R=B,S=1016,V=CONSTANTES:R=C,S=1010,V=BRUT:R=D,S=1092,V={1}:R=E,S=1044,V={2}:R=F,S=1080,V={3}:R=G,S=1171,V=20 - temps partiel:R=H,S=1137,V={4}:R=I,S=1005,V={5}:R=J,S=\"&amp;\"1007,V={6}:\";$B$1;H$62;H$63;$A104;$B$2;$B$3;$B$4)": 2257,_x000D_
    "=RIK_AC(\"INF04__;INF02@E=3,S=1022,G=0,T=0,P=0:@R=A,S=1257,V={0}:R=B,S=1016,V=CONSTANTES:R=C,S=1010,V=BRUT:R=D,S=1092,V={1}:R=E,S=1044,V={2}:R=F,S=1080,V={3}:R=G,S=1171,V=20 - temps partiel:R=H,S=1137,V={4}:R=I,S=1005,V={5}:R=J,S=\"&amp;\"1007,V={6}:\";$B$1;D$62;D$63;$A104;$B$2;$B$3;$B$4)": 2258,_x000D_
    "=RIK_AC(\"INF04__;INF02@E=1,S=1022,G=0,T=0,P=0:@R=A,S=1257,V={0}:R=B,S=1016,V=CONSTANTES:R=C,S=1010,V=TOTALHS,TOTALHC:R=D,S=1092,V={1}:R=E,S=1044,V={2}:R=F,S=1080,V={3}:R=G,S=1171,V=20 - temps partiel:R=H,S=1137,V={4}:R=I,S=1005,V\"&amp;\"={5}:R=J,S=1007,V={6}:\";$B$1;F$62;F$63;$A103;$B$2;$B$3;$B$4)": 2259,_x000D_
    "=RIK_AC(\"INF04__;INF04@E=1,S=1,G=0,T=0,P=0:@R=A,S=1260,V={0}:R=B,S=1092,V={1}:R=C,S=1080,V={2}:R=D,S=1251,V={3}:R=E,S=1171,V=20 - temps partiel:R=F,S=1250,V={4}:R=G,S=1005,V={5}:R=H,S=1007,V={6}:\";$B$1;H$64;$A102;H$63;$B$2;$B$3;$B$4)": 2260,_x000D_
    "=RIK_AC(\"INF04__;INF04@E=1,S=1,G=0,T=0,P=0:@R=A,S=1260,V={0}:R=B,S=1092,V={1}:R=C,S=1080,V={2}:R=D,S=1251,V={3}:R=E,S=1171,V=20 - temps partiel:R=F,S=1250,V={4}:R=G,S=1005,V={5}:R=H,S=1007,V={6}:\";$B$1;D$64;$A102;D$63;$B$2;$B$3;$B$4)": 2261,_x000D_
    "=RIK_AC(\"INF04__;INF02@E=3,S=1022,G=0,T=0,P=0:@R=A,S=1254,V=NON:R=B,S=1257,V={0}:R=C,S=1016,V=CONSTANTES:R=D,S=1010,V=BRUT:R=E,S=1092,V={1}:R=F,S=1044,V={2}:R=G,S=1080,V={3}:R=H,S=1171,V=10 - temps plein:R=I,S=1137,V={4}:R=J,S=10\"&amp;\"05,V={5}:R=K,S=1007,V={6}:\";$B$1;F$62;F$63;$A101;$B$2;$B$3;$B$4)": 2262,_x000D_
    "=RIK_AC(\"INF04__;INF02@E=1,S=1022,G=0,T=0,P=0:@R=A,S=1257,V={0}:R=B,S=1016,V=CONSTANTES:R=C,S=1010,V=TOTALHS,TOTALHC:R=D,S=1092,V={1}:R=E,S=1044,V={2}:R=F,S=1080,V={3}:R=G,S=1171,V=10 - temps plein:R=H,S=1137,V={4}:R=I,S=1005,V={\"&amp;\"5}:R=J,S=1007,V={6}:\";$B$1;H$62;H$63;$A100;$B$2;$B$3;$B$4)": 2263,_x000D_
    "=RIK_AC(\"INF04__;INF02@E=1,S=1022,G=0,T=0,P=0:@R=A,S=1257,V={0}:R=B,S=1016,V=CONSTANTES:R=C,S=1010,V=TOTALHS,TOTALHC:R=D,S=1092,V={1}:R=E,S=1044,V={2}:R=F,S=1080,V={3}:R=G,S=1171,V=10 - temps plein:R=H,S=1137,V={4}:R=I,S=1005,V={\"&amp;\"5}:R=J,S=1007,V={6}:\";$B$1;D$62;D$63;$A100;$B$2;$B$3;$B$4)": 2264,_x000D_
    "=RIK_AC(\"INF04__;INF02@E=1,S=1022,G=0,T=0,P=0:@R=A,S=1257,V={0}:R=B,S=1016,V=CONSTANTES:R=C,S=1010,V=TOTALHS,TOTALHC:R=D,S=1092,V={1}:R=E,S=1044,V={2}:R=F,S=1080,V={3}:R=G,S=1171,V=20 - temps partiel:R=H,S=1137,V={4}:R=I,S=1005,V\"&amp;\"={5}:R=J,S=1007,V={6}:\";$B$1;H$62;H$63;$A103;$B$2;$B$3;$B$4)": 2265,_x000D_
    "=RIK_AC(\"INF04__;INF02@E=1,S=1022,G=0,T=0,P=0:@R=A,S=1257,V={0}:R=B,S=1016,V=CONSTANTES:R=C,S=1010,V=TOTALHS,TOTALHC:R=D,S=1092,V={1}:R=E,S=1044,V={2}:R=F,S=1080,V={3}:R=G,S=1171,V=20 - temps partiel:R=H,S=1137,V={4}:R=I,S=1005,V\"&amp;\"={5}:R=J,S=1007,V={6}:\";$B$1;D$62;D$63;$A103;$B$2;$B$3;$B$4)": 2266,_x000D_
    "=RIK_AC(\"INF04__;INF02@E=3,S=1022,G=0,T=0,P=0:@R=A,S=1254,V=NON:R=B,S=1257,V={0}:R=C,S=1016,V=CONSTANTES:R=D,S=1010,V=BRUT:R=E,S=1092,V={1}:R=F,S=1044,V={2}:R=G,S=1080,V={3}:R=H,S=1171,V=10 - temps plein:R=I,S=1137,V={4}:R=J,S=10\"&amp;\"05,V={5}:R=K,S=1007,V={6}:\";$B$1;D$62;D$63;$A101;$B$2;$B$3;$B$4)": 2267,_x000D_
    "=RIK_AC(\"INF04__;INF02@E=1,S=1022,G=0,T=0,P=0:@R=A,S=1257,V={0}:R=B,S=1016,V=CONSTANTES:R=C,S=1010,V=TOTALHS,TOTALHC:R=D,S=1092,V={1}:R=E,S=1044,V={2}:R=F,S=1080,V={3}:R=G,S=1171,V=20 - temps partiel:R=H,S=1137,V={4}:R=I,S=1005,V\"&amp;\"={5}:R=J,S=1007,V={6}:\";$B$1;G$62;G$63;$A103;$B$2;$B$3;$B$4)": 2268,_x000D_
    "=RIK_AC(\"INF04__;INF04@E=1,S=1,G=0,T=0,P=0:@R=A,S=1260,V={0}:R=B,S=1092,V={1}:R=C,S=1080,V={2}:R=D,S=1251,V={3}:R=E,S=1171,V=20 - temps partiel:R=F,S=1250,V={4}:R=G,S=1005,V={5}:R=H,S=1007,V={6}:\";$B$1;E$64;$A102;E$63;$B$2;$B$3;$B$4)": 2269,_x000D_
    "=RIK_AC(\"INF04__;INF02@E=3,S=1022,G=0,T=0,P=0:@R=A,S=1254,V=NON:R=B,S=1257,V={0}:R=C,S=1016,V=CONSTANTES:R=D,S=1010,V=BRUT:R=E,S=1092,V={1}:R=F,S=1044,V={2}:R=G,S=1080,V={3}:R=H,S=1171,V=10 - temps plein:R=I,S=1137,V={4}:R=J,S=10\"&amp;\"05,V={5}:R=K,S=1007,V={6}:\";$B$1;G$62;G$63;$A101;$B$2;$B$3;$B$4)": 2270,_x000D_
    "=RIK_AC(\"INF04__;INF02@E=1,S=1022,G=0,T=0,P=0:@R=A,S=1257,V={0}:R=B,S=1016,V=CONSTANTES:R=C,S=1010,V=TOTALHS,TOTALHC:R=D,S=1092,V={1}:R=E,S=1044,V={2}:R=F,S=1080,V={3}:R=G,S=1171,V=10 - temps plein:R=H,S=1137,V={4}:R=I,S=1005,V={\"&amp;\"5}:R=J,S=1007,V={6}:\";$B$1;E$62;E$63;$A100;$B$2;$B$3;$B$4)": 2271,_x000D_
    "=RIK_AC(\"INF04__;INF02@E=3,S=1022,G=0,T=0,P=0:@R=A,S=1257,V={0}:R=B,S=1016,V=CONSTANTES:R=C,S=1010,V=BRUT:R=D,S=1092,V={1}:R=E,S=1044,V={2}:R=F,S=1080,V={3}:R=G,S=1171,V=20 - temps partiel:R=H,S=1137,V={4}:R=I,S=1005,V={5}:R=J,S=\"&amp;\"1007,V={6}:\";$B$1;G$62;G$63;$A104;$B$2;$B$3;$B$4)": 2272,_x000D_
    "=RIK_AC(\"INF04__;INF02@E=3,S=1022,G=0,T=0,P=0:@R=A,S=1257,V={0}:R=B,S=1016,V=CONSTANTES:R=C,S=1010,V=BRUT:R=D,S=1092,V={1}:R=E,S=1044,V={2}:R=F,S=1080,V={3}:R=G,S=1171,V=20 - temps partiel:R=H,S=1137,V={4}:R=I,S=1005,V={5}:R=J,S=\"&amp;\"1007,V={6}:\";$B$1;C$62;C$63;$A104;$B$2;$B$3;$B$4)": 2273,_x000D_
    "=RIK_AC(\"INF04__;INF02@E=1,S=1022,G=0,T=0,P=0:@R=A,S=1257,V={0}:R=B,S=1016,V=CONSTANTES:R=C,S=1010,V=TOTALHS,TOTALHC:R=D,S=1092,V={1}:R=E,S=1044,V={2}:R=F,S=1080,V={3}:R=G,S=1171,V=20 - temps partiel:R=H,S=1137,V={4}:R=I,S=1005,V\"&amp;\"={5}:R=J,S=1007,V={6}:\";$B$1;E$62;E$63;$A103;$B$2;$B$3;$B$4)": 2274,_x000D_
    "=RIK_AC(\"INF04__;INF04@E=1,S=1,G=0,T=0,P=0:@R=A,S=1260,V={0}:R=B,S=1092,V={1}:R=C,S=1080,V={2}:R=D,S=1251,V={3}:R=E,S=1171,V=20 - temps partiel:R=F,S=1250,V={4}:R=G,S=1005,V={5}:R=H,S=1007,V={6}:\";$B$1;G$64;$A102;G$63;$B$2;$B$3;$B$4)": 2275,_x000D_
    "=RIK_AC(\"INF04__;INF04@E=1,S=1,G=0,T=0,P=0:@R=A,S=1260,V={0}:R=B,S=1092,V={1}:R=C,S=1080,V={2}:R=D,S=1251,V={3}:R=E,S=1171,V=20 - temps partiel:R=F,S=1250,V={4}:R=G,S=1005,V={5}:R=H,S=1007,V={6}:\";$B$1;C$64;$A102;C$63;$B$2;$B$3;$B$4)": 2276,_x000D_
    "=RIK_AC(\"INF04__;INF02@E=3,S=1022,G=0,T=0,P=0:@R=A,S=1254,V=NON:R=B,S=1257,V={0}:R=C,S=1016,V=CONSTANTES:R=D,S=1010,V=BRUT:R=E,S=1092,V={1}:R=F,S=1044,V={2}:R=G,S=1080,V={3}:R=H,S=1171,V=10 - temps plein:R=I,S=1137,V={4}:R=J,S=10\"&amp;\"05,V={5}:R=K,S=1007,V={6}:\";$B$1;E$62;E$63;$A101;$B$2;$B$3;$B$4)": 2277,_x000D_
    "=RIK_AC(\"INF04__;INF02@E=1,S=1022,G=0,T=0,P=0:@R=A,S=1257,V={0}:R=B,S=1016,V=CONSTANTES:R=C,S=1010,V=TOTALHS,TOTALHC:R=D,S=1092,V={1}:R=E,S=1044,V={2}:R=F,S=1080,V={3}:R=G,S=1171,V=10 - temps plein:R=H,S=1137,V={4}:R=I,S=1005,V={\"&amp;\"5}:R=J,S=1007,V={6}:\";$B$1;G$62;G$63;$A100;$B$2;$B$3;$B$4)": 2278,_x000D_
    "=RIK_AC(\"INF04__;INF02@E=1,S=1022,G=0,T=0,P=0:@R=A,S=1257,V={0}:R=B,S=1016,V=CONSTANTES:R=C,S=1010,V=TOTALHS,TOTALHC:R=D,S=1092,V={1}:R=E,S=1044,V={2}:R=F,S=1080,V={3}:R=G,S=1171,V=10 - temps plein:R=H,S=1137,V={4}:R=I,S=1005,V={\"&amp;\"5}:R=J,S=1007,V={6}:\";$B$1;C$62;C$63;$A100;$B$2;$B$3;$B$4)": 2279,_x000D_
    "=RIK_AC(\"INF04__;INF02@E=3,S=1022,G=0,T=0,P=0:@R=A,S=1257,V={0}:R=B,S=1016,V=CONSTANTES:R=C,S=1010,V=BRUT:R=D,S=1092,V={1}:R=E,S=1044,V={2}:R=F,S=1080,V={3}:R=G,S=1171,V=20 - temps partiel:R=H,S=1137,V={4}:R=I,S=1005,V={5}:R=J,S=\"&amp;\"1007,V={6}:\";$B$1;F$62;F$63;$A104;$B$2;$B$3;$B$4)": 2280,_x000D_
    "=RIK_AC(\"INF04__;INF04@E=1,S=1,G=0,T=0,P=0:@R=A,S=1260,V={0}:R=B,S=1092,V={1}:R=C,S=1080,V={2}:R=D,S=1251,V={3}:R=E,S=1171,V=20 - temps partiel:R=F,S=1250,V={4}:R=G,S=1005,V={5}:R=H,S=1007,V={6}:\";$B$1;F$64;$A102;F$63;$B$2;$B$3;$B$4)": 2281,_x000D_
    "=RIK_AC(\"INF04__;INF02@E=3,S=1022,G=0,T=0,P=0:@R=A,S=1254,V=NON:R=B,S=1257,V={0}:R=C,S=1016,V=CONSTANTES:R=D,S=1010,V=BRUT:R=E,S=1092,V={1}:R=F,S=1044,V={2}:R=G,S=1080,V={3}:R=H,S=1171,V=10 - temps plein:R=I,S=1137,V={4}:R=J,S=10\"&amp;\"05,V={5}:R=K,S=1007,V={6}:\";$B$1;H$62;H$63;$A101;$B$2;$B$3;$B$4)": 2282,_x000D_
    "=RIK_AC(\"INF04__;INF02@E=1,S=1022,G=0,T=0,P=0:@R=A,S=1257,V={0}:R=B,S=1016,V=CONSTANTES:R=C,S=1010,V=TOTALHS,TOTALHC:R=D,S=1092,V={1}:R=E,S=1044,V={2}:R=F,S=1080,V={3}:R=G,S=1171,V=10 - temps plein:R=H,S=1137,V={4}:R=I,S=1005,V={\"&amp;\"5}:R=J,S=1007,V={6}:\";$B$1;F$62;F$63;$A100;$B$2;$B$3;$B$4)": 2283,_x000D_
    "=RIK_AC(\"INF04__;INF02@E=3,S=1022,G=0,T=0,P=0:@R=A,S=1257,V={0}:R=B,S=1016,V=CONSTANTES:R=C,S=1010,V=BRUT:R=D,S=1092,V={1}:R=E,S=1044,V={2}:R=F,S=1080,V={3}:R=G,S=1171,V=20 - temps partiel:R=H,S=1137,V={4}:R=I,S=1005,V={5}:R=J,S=\"&amp;\"1007,V={6}:\";$B$1;E$62;E$63;$A104;$B$2;$B$3;$B$4)": 2284,_x000D_
    "=RIK_AC(\"INF04__;INF02@E=1,S=1022,G=0,T=0,P=0:@R=A,S=1257,V={0}:R=B,S=1016,V=CONSTANTES:R=C,S=1010,V=TOTALHS,TOTALHC:R=D,S=1092,V={1}:R=E,S=1044,V={2}:R=F,S=1080,V={3}:R=G,S=1171,V=20 - temps partiel:R=H,S=1137,V={4}:R=I,S=1005,V\"&amp;\"={5}:R=J,S=1007,V={6}:\";$B$1;C$62;C$63;$A103;$B$2;$B$3;$B$4)": 2285,_x000D_
    "=RIK_AC(\"INF04__;INF02@E=3,S=1022,G=0,T=0,P=0:@R=A,S=1254,V=NON:R=B,S=1257,V={0}:R=C,S=1016,V=CONSTANTES:R=D,S=1010,V=BRUT:R=E,S=1092,V={1}:R=F,S=1044,V={2}:R=G,S=1080,V={3}:R=H,S=1171,V=10 - temps plein:R=I,S=1137,V={4}:R=J,S=10\"&amp;\"05,V={5}:R=K,S=1007,V={6}:\";$B$1;C$62;C$63;$A101;$B$2;$B$3;$B$4)": 2286,_x000D_
    "=RIK_AC(\"INF04__;INF02@E=3,S=1022,G=0,T=0,P=0:@R=A,S=1257,V={0}:R=B,S=1016,V=CONSTANTES:R=C,S=1010,V=BRUT:R=D,S=1092,V={1}:R=E,S=1044,V={2}:R=F,S=1080,V={3}:R=G,S=1171,V=20 - temps partiel:R=H,S=1137,V={4}:R=I,S=1005,V={5}:R=J,S=\"&amp;\"1007,V={6}:\";$B$1;H$62;H$63;$A118;$B$2;$B$3;$B$4)": 2287,_x000D_
    "=RIK_AC(\"INF04__;INF02@E=3,S=1022,G=0,T=0,P=0:@R=A,S=1257,V={0}:R=B,S=1016,V=CONSTANTES:R=C,S=1010,V=BRUT:R=D,S=1092,V={1}:R=E,S=1044,V={2}:R=F,S=1080,V={3}:R=G,S=1171,V=20 - temps partiel:R=H,S=1137,V={4}:R=I,S=1005,V={5}:R=J,S=\"&amp;\"1007,V={6}:\";$B$1;D$62;D$63;$A118;$B$2;$B$3;$B$4)": 2288,_x000D_
    "=RIK_AC(\"INF04__;INF02@E=1,S=1022,G=0,T=0,P=0:@R=A,S=1257,V={0}:R=B,S=1016,V=CONSTANTES:R=C,S=1010,V=TOTALHS,TOTALHC:R=D,S=1092,V={1}:R=E,S=1044,V={2}:R=F,S=1080,V={3}:R=G,S=1171,V=20 - temps partiel:R=H,S=1137,V={4}:R=I,S=1005,V\"&amp;\"={5}:R=J,S=1007,V={6}:\";$B$1;F$62;F$63;$A117;$B$2;$B$3;$B$4)": 2289,_x000D_
    "=RIK_AC(\"INF04__;INF04@E=1,S=1,G=0,T=0,P=0:@R=A,S=1260,V={0}:R=B,S=1092,V={1}:R=C,S=1080,V={2}:R=D,S=1251,V={3}:R=E,S=1171,V=20 - temps partiel:R=F,S=1250,V={4}:R=G,S=1005,V={5}:R=H,S=1007,V={6}:\";$B$1;H$64;$A116;H$63;$B$2;$B$3;$B$4)": 2290,_x000D_
    "=RIK_AC(\"INF04__;INF04@E=1,S=1,G=0,T=0,P=0:@R=A,S=1260,V={0}:R=B,S=1092,V={1}:R=C,S=1080,V={2}:R=D,S=1251,V={3}:R=E,S=1171,V=20 - temps partiel:R=F,S=1250,V={4}:R=G,S=1005,V={5}:R=H,S=1007,V={6}:\";$B$1;D$64;$A116;D$63;$B$2;$B$3;$B$4)": 2291,_x000D_
    "=RIK_AC(\"INF04__;INF02@E=3,S=1022,G=0,T=0,P=0:@R=A,S=1254,V=NON:R=B,S=1257,V={0}:R=C,S=1016,V=CONSTANTES:R=D,S=1010,V=BRUT:R=E,S=1092,V={1}:R=F,S=1044,V={2}:R=G,S=1080,V={3}:R=H,S=1171,V=10 - temps plein:R=I,S=1137,V={4}:R=J,S=10\"&amp;\"05,V={5}:R=K,S=1007,V={6}:\";$B$1;F$62;F$63;$A115;$B$2;$B$3;$B$4)": 2292,_x000D_
    "=RIK_AC(\"INF04__;INF02@E=1,S=1022,G=0,T=0,P=0:@R=A,S=1257,V={0}:R=B,S=1016,V=CONSTANTES:R=C,S=1010,V=TOTALHS,TOTALHC:R=D,S=1092,V={1}:R=E,S=1044,V={2}:R=F,S=1080,V={3}:R=G,S=1171,V=10 - temps plein:R=H,S=1137,V={4}:R=I,S=1005,V={\"&amp;\"5}:R=J,S=1007,V={6}:\";$B$1;H$62;H$63;$A114;$B$2;$B$3;$B$4)": 2293,_x000D_
    "=RIK_AC(\"INF04__;INF02@E=1,S=1022,G=0,T=0,P=0:@R=A,S=1257,V={0}:R=B,S=1016,V=CONSTANTES:R=C,S=1010,V=TOTALHS,TOTALHC:R=D,S=1092,V={1}:R=E,S=1044,V={2}:R=F,S=1080,V={3}:R=G,S=1171,V=10 - temps plein:R=H,S=1137,V={4}:R=I,S=1005,V={\"&amp;\"5}:R=J,S=1007,V={6}:\";$B$1;D$62;D$63;$A114;$B$2;$B$3;$B$4)": 2294,_x000D_
    "=RIK_AC(\"INF04__;INF02@E=1,S=1022,G=0,T=0,P=0:@R=A,S=1257,V={0}:R=B,S=1016,V=CONSTANTES:R=C,S=1010,V=TOTALHS,TOTALHC:R=D,S=1092,V={1}:R=E,S=1044,V={2}:R=F,S=1080,V={3}:R=G,S=1171,V=20 - temps partiel:R=H,S=1137,V={4}:R=I,S=1005,V\"&amp;\"={5}:R=J,S=1007,V={6}:\";$B$1;G$62;G$63;$A117;$B$2;$B$3;$B$4)": 2295,_x000D_
    "=RIK_AC(\"INF04__;INF02@E=3,S=1022,G=0,T=0,P=0:@R=A,S=1254,V=NON:R=B,S=1257,V={0}:R=C,S=1016,V=CONSTANTES:R=D,S=1010,V=BRUT:R=E,S=1092,V={1}:R=F,S=1044,V={2}:R=G,S=1080,V={3}:R=H,S=1171,V=10 - temps plein:R=I,S=1137,V={4}:R=J,S=10\"&amp;\"05,V={5}:R=K,S=1007,V={6}:\";$B$1;G$62;G$63;$A115;$B$2;$B$3;$B$4)": 2296,_x000D_
    "=RIK_AC(\"INF04__;INF02@E=3,S=1022,G=0,T=0,P=0:@R=A,S=1257,V={0}:R=B,S=1016,V=CONSTANTES:R=C,S=1010,V=BRUT:R=D,S=1092,V={1}:R=E,S=1044,V={2}:R=F,S=1080,V={3}:R=G,S=1171,V=20 - temps partiel:R=H,S=1137,V={4}:R=I,S=1005,V={5}:R=J,S=\"&amp;\"1007,V={6}:\";$B$1;G$62;G$63;$A118;$B$2;$B$3;$B$4)": 2297,_x000D_
    "=RIK_AC(\"INF04__;INF02@E=3,S=1022,G=0,T=0,P=0:@R=A,S=1257,V={0}:R=B,S=1016,V=CONSTANTES:R=C,S=1010,V=BRUT:R=D,S=1092,V={1}:R=E,S=1044,V={2}:R=F,S=1080,V={3}:R=G,S=1171,V=20 - temps partiel:R=H,S=1137,V={4}:R=I,S=1005,V={5}:R=J,S=\"&amp;\"1007,V={6}:\";$B$1;C$62;C$63;$A118;$B$2;$B$3;$B$4)": 2298,_x000D_
    "=RIK_AC(\"INF04__;INF02@E=1,S=1022,G=0,T=0,P=0:@R=A,S=1257,V={0}:R=B,S=1016,V=CONSTANTES:R=C,S=1010,V=TOTALHS,TOTALHC:R=D,S=1092,V={1}:R=E,S=1044,V={2}:R=F,S=1080,V={3}:R=G,S=1171,V=20 - temps partiel:R=H,S=1137,V={4}:R=I,S=1005,V\"&amp;\"={5}:R=J,S=1007,V={6}:\";$B$1;E$62;E$63;$A117;$B$2;$B$3;$B$4)": 2299,_x000D_
    "=RIK_AC(\"INF04__;INF04@E=1,S=1,G=0,T=0,P=0:@R=A,S=1260,V={0}:R=B,S=1092,V={1}:R=C,S=1080,V={2}:R=D,S=1251,V={3}:R=E,S=1171,V=20 - temps partiel:R=F,S=1250,V={4}:R=G,S=1005,V={5}:R=H,S=1007,V={6}:\";$B$1;G$64;$A116;G$63;$B$2;$B$3;$B$4)": 2300,_x000D_
    "=RIK_AC(\"INF04__;INF04@E=1,S=1,G=0,T=0,P=0:@R=A,S=1260,V={0}:R=B,S=1092,V={1}:R=C,S=1080,V={2}:R=D,S=1251,V={3}:R=E,S=1171,V=20 - temps partiel:R=F,S=1250,V={4}:R=G,S=1005,V={5}:R=H,S=1007,V={6}:\";$B$1;C$64;$A116;C$63;$B$2;$B$3;$B$4)": 2301,_x000D_
    "=RIK_AC(\"INF04__;INF02@E=3,S=1022,G=0,T=0,P=0:@R=A,S=1254,V=NON:R=B,S=1257,V={0}:R=C,S=1016,V=CONSTANTES:R=D,S=1010,V=BRUT:R=E,S=1092,V={1}:R=F,S=1044,V={2}:R=G,S=1080,V={3}:R=H,S=1171,V=10 - temps plein:R=I,S=1137,V={4}:R=J,S=10\"&amp;\"05,V={5}:R=K,S=1007,V={6}:\";$B$1;E$62;E$63;$A115;$B$2;$B$3;$B$4)": 2302,_x000D_
    "=RIK_AC(\"INF04__;INF02@E=1,S=1022,G=0,T=0,P=0:@R=A,S=1257,V={0}:R=B,S=1016,V=CONSTANTES:R=C,S=1010,V=TOTALHS,TOTALHC:R=D,S=1092,V={1}:R=E,S=1044,V={2}:R=F,S=1080,V={3}:R=G,S=1171,V=10 - temps plein:R=H,S=1137,V={4}:R=I,S=1005,V={\"&amp;\"5}:R=J,S=1007,V={6}:\";$B$1;G$62;G$63;$A114;$B$2;$B$3;$B$4)": 2303,_x000D_
    "=RIK_AC(\"INF04__;INF02@E=1,S=1022,G=0,T=0,P=0:@R=A,S=1257,V={0}:R=B,S=1016,V=CONSTANTES:R=C,S=1010,V=TOTALHS,TOTALHC:R=D,S=1092,V={1}:R=E,S=1044,V={2}:R=F,S=1080,V={3}:R=G,S=1171,V=10 - temps plein:R=H,S=1137,V={4}:R=I,S=1005,V={\"&amp;\"5}:R=J,S=1007,V={6}:\";$B$1;C$62;C$63;$A114;$B$2;$B$3;$B$4)": 2304,_x000D_
    "=RIK_AC(\"INF04__;INF02@E=1,S=1022,G=0,T=0,P=0:@R=A,S=1257,V={0}:R=B,S=1016,V=CONSTANTES:R=C,S=1010,V=TOTALHS,TOTALHC:R=D,S=1092,V={1}:R=E,S=1044,V={2}:R=F,S=1080,V={3}:R=G,S=1171,V=20 - temps partiel:R=H,S=1137,V={4}:R=I,S=1005,V\"&amp;\"={5}:R=J,S=1007,V={6}:\";$B$1;C$62;C$63;$A117;$B$2;$B$3;$B$4)": 2305,_x000D_
    "=RIK_AC(\"INF04__;INF02@E=3,S=1022,G=0,T=0,P=0:@R=A,S=1254,V=NON:R=B,S=1257,V={0}:R=C,S=1016,V=CONSTANTES:R=D,S=1010,V=BRUT:R=E,S=1092,V={1}:R=F,S=1044,V={2}:R=G,S=1080,V={3}:R=H,S=1171,V=10 - temps plein:R=I,S=1137,V={4}:R=J,S=10\"&amp;\"05,V={5}:R=K,S=1007,V={6}:\";$B$1;C$62;C$63;$A115;$B$2;$B$3;$B$4)": 2306,_x000D_
    "=RIK_AC(\"INF04__;INF02@E=3,S=1022,G=0,T=0,P=0:@R=A,S=1257,V={0}:R=B,S=1016,V=CONSTANTES:R=C,S=1010,V=BRUT:R=D,S=1092,V={1}:R=E,S=1044,V={2}:R=F,S=1080,V={3}:R=G,S=1171,V=20 - temps partiel:R=H,S=1137,V={4}:R=I,S=1005,V={5}:R=J,S=\"&amp;\"1007,V={6}:\";$B$1;F$62;F$63;$A118;$B$2;$B$3;$B$4)": 2307,_x000D_
    "=RIK_AC(\"INF04__;INF02@E=1,S=1022,G=0,T=0,P=0:@R=A,S=1257,V={0}:R=B,S=1016,V=CONSTANTES:R=C,S=1010,V=TOTALHS,TOTALHC:R=D,S=1092,V={1}:R=E,S=1044,V={2}:R=F,S=1080,V={3}:R=G,S=1171,V=20 - temps partiel:R=H,S=1137,V={4}:R=I,S=1005,V\"&amp;\"={5}:R=J,S=1007,V={6}:\";$B$1;H$62;H$63;$A117;$B$2;$B$3;$B$4)": 2308,_x000D_
    "=RIK_AC(\"INF04__;INF02@E=1,S=1022,G=0,T=0,P=0:@R=A,S=1257,V={0}:R=B,S=1016,V=CONSTANTES:R=C,S=1010,V=TOTALHS,TOTALHC:R=D,S=1092,V={1}:R=E,S=1044,V={2}:R=F,S=1080,V={3}:R=G,S=1171,V=20 - temps partiel:R=H,S=1137,V={4}:R=I,S=1005,V\"&amp;\"={5}:R=J,S=1007,V={6}:\";$B$1;D$62;D$63;$A117;$B$2;$B$3;$B$4)": 2309,_x000D_
    "=RIK_AC(\"INF04__;INF04@E=1,S=1,G=0,T=0,P=0:@R=A,S=1260,V={0}:R=B,S=1092,V={1}:R=C,S=1080,V={2}:R=D,S=1251,V={3}:R=E,S=1171,V=20 - temps partiel:R=F,S=1250,V={4}:R=G,S=1005,V={5}:R=H,S=1007,V={6}:\";$B$1;F$64;$A116;F$63;$B$2;$B$3;$B$4)": 2310,_x000D_
    "=RIK_AC(\"INF04__;INF02@E=3,S=1022,G=0,T=0,P=0:@R=A,S=1254,V=NON:R=B,S=1257,V={0}:R=C,S=1016,V=CONSTANTES:R=D,S=1010,V=BRUT:R=E,S=1092,V={1}:R=F,S=1044,V={2}:R=G,S=1080,V={3}:R=H,S=1171,V=10 - temps plein:R=I,S=1137,V={4}:R=J,S=10\"&amp;\"05,V={5}:R=K,S=1007,V={6}:\";$B$1;H$62;H$63;$A115;$B$2;$B$3;$B$4)": 2311,_x000D_
    "=RIK_AC(\"INF04__;INF02@E=3,S=1022,G=0,T=0,P=0:@R=A,S=1254,V=NON:R=B,S=1257,V={0}:R=C,S=1016,V=CONSTANTES:R=D,S=1010,V=BRUT:R=E,S=1092,V={1}:R=F,S=1044,V={2}:R=G,S=1080,V={3}:R=H,S=1171,V=10 - temps plein:R=I,S=1137,V={4}:R=J,S=10\"&amp;\"05,V={5}:R=K,S=1007,V={6}:\";$B$1;D$62;D$63;$A115;$B$2;$B$3;$B$4)": 2312,_x000D_
    "=RIK_AC(\"INF04__;INF02@E=1,S=1022,G=0,T=0,P=0:@R=A,S=1257,V={0}:R=B,S=1016,V=CONSTANTES:R=C,S=1010,V=TOTALHS,TOTALHC:R=D,S=1092,V={1}:R=E,S=1044,V={2}:R=F,S=1080,V={3}:R=G,S=1171,V=10 - temps plein:R=H,S=1137,V={4}:R=I,S=1005,V={\"&amp;\"5}:R=J,S=1007,V={6}:\";$B$1;F$62;F$63;$A114;$B$2;$B$3;$B$4)": 2313,_x000D_
    "=RIK_AC(\"INF04__;INF02@E=3,S=1022,G=0,T=0,P=0:@R=A,S=1257,V={0}:R=B,S=1016,V=CONSTANTES:R=C,S=1010,V=BRUT:R=D,S=1092,V={1}:R=E,S=1044,V={2}:R=F,S=1080,V={3}:R=G,S=1171,V=20 - temps partiel:R=H,S=1137,V={4}:R=I,S=1005,V={5}:R=J,S=\"&amp;\"1007,V={6}:\";$B$1;E$62;E$63;$A118;$B$2;$B$3;$B$4)": 2314,_x000D_
    "=RIK_AC(\"INF04__;INF04@E=1,S=1,G=0,T=0,P=0:@R=A,S=1260,V={0}:R=B,S=1092,V={1}:R=C,S=1080,V={2}:R=D,S=1251,V={3}:R=E,S=1171,V=20 - temps partiel:R=F,S=1250,V={4}:R=G,S=1005,V={5}:R=H,S=1007,V={6}:\";$B$1;E$64;$A116;E$63;$B$2;$B$3;$B$4)": 2315,_x000D_
    "=RIK_AC(\"INF04__;INF02@E=1,S=1022,G=0,T=0,P=0:@R=A,S=1257,V={0}:R=B,S=1016,V=CONSTANTES:R=C,S=1010,V=TOTALHS,TOTALHC:R=D,S=1092,V={1}:R=E,S=1044,V={2}:R=F,S=1080,V={3}:R=G,S=1171,V=10 - temps plein:R=H,S=1137,V={4}:R=I,S=1005,V={\"&amp;\"5}:R=J,S=1007,V={6}:\";$B$1;E$62;E$63;$A114;$B$2;$B$3;$B$4)": 2316,_x000D_
    "=RIK_AC(\"INF04__;INF04@E=8,S=1014,G=0,T=0,P=0:@R=A,S=1093,V={0}:R=B,S=1251,V=HOMME:R=C,S=1080,V={1}:R=D,S=26,V=&lt;1:R=E,S=26,V=&gt;0:\";$C$185;$A188)": 2317,_x000D_
    "=RIK_AC(\"INF04__;INF04@E=8,S=1014,G=0,T=0,P=0:@R=A,S=1093,V={0}:R=B,S=1251,V={1}:R=C,S=1080,V={2}:R=D,S=26,V=&lt;1:R=E,S=26,V=&gt;0:\";$C$185;C$63;$A188)": 2318,_x000D_
    "=RIK_AC(\"INF04__;INF04@E=8,S=1014,G=0,T=0,P=0:@R=A,S=1093,V={0}:R=B,S=1251,V={1}:R=C,S=1080,V={2}:R=D,S=26,V=&lt;1:R=E,S=26,V=&gt;='0,68':\";$C$185;C$63;$A188)": 2319,_x000D_
    "=RIK_AC(\"INF04__;INF04@E=8,S=1014,G=0,T=0,P=0:@R=A,S=1093,V={0}:R=B,S=1251,V={1}:R=C,S=1080,V={2}:R=D,S=26,V=&lt;1:R=E,S=26,V=&gt;=0,68:\";$C$185;C$63;$A188)": 2320,_x000D_
    "=RIK_AC(\"INF04__;INF04@E=8,S=1014,G=0,T=0,P=0:@R=A,S=1093,V={0}:R=B,S=1251,V={1}:R=C,S=1080,V={2}:R=D,S=26,V=&lt;1:R=E,S=26,V=&gt;={g}0,68{g}:\";$C$185;C$63;$A188)": 2321,_x000D_
    "=RIK_AC(\"INF04__;INF04@E=8,S=1014,G=0,T=0,P=0:@R=A,S=1093,V={0}:R=B,S=1251,V={1}:R=C,S=1080,V={2}:R=D,S=26,V=&lt;1:R=E,S=26,V=&gt;={g}0,68{g}:\";$C$185;C$63;$A189)": 2322,_x000D_
    "=RIK_AC(\"INF04__;INF04@E=8,S=1014,G=0,T=0,P=0:@R=A,S=1093,V={0}:R=B,S=1251,V={1}:R=C,S=1080,V={2}:R=D,S=26,V=&lt;1:R=E,S=26,V=&gt;={g}0,68{g}:\";$C$185;C$63;$A190)": 2323,_x000D_
    "=RIK_AC(\"INF04__;INF04@E=8,S=1014,G=0,T=0,P=0:@R=A,S=1093,V={0}:R=B,S=1251,V={1}:R=C,S=1080,V={2}:R=D,S=26,V=&lt;1:R=E,S=26,V=&gt;={g}0,68{g}:\";$C$185;C$63;$A191)": 2324,_x000D_
    "=RIK_AC(\"INF04__;INF04@E=8,S=1014,G=0,T=0,P=0:@R=A,S=1093,V={0}:R=B,S=1251,V={1}:R=C,S=1080,V={2}:R=D,S=26,V=&lt;1:R=E,S=26,V=&gt;={g}0,68{g}:\";$C$185;D$63;$A191)": 2325,_x000D_
    "=RIK_AC(\"INF04__;INF04@E=8,S=1014,G=0,T=0,P=0:@R=A,S=1093,V={0}:R=B,S=1251,V={1}:R=C,S=1080,V={2}:R=D,S=26,V=&lt;1:R=E,S=26,V=&gt;={g}0,68{g}:\";$C$185;D$63;$A188)": 2326,_x000D_
    "=RIK_AC(\"INF04__;INF04@E=8,S=1014,G=0,T=0,P=0:@R=A,S=1093,V={0}:R=B,S=1251,V={1}:R=C,S=1080,V={2}:R=D,S=26,V=&lt;1:R=E,S=26,V=&gt;={g}0,68{g}:\";$C$185;D$63;$A190)": 2327,_x000D_
    "=RIK_AC(\"INF04__;INF04@E=8,S=1014,G=0,T=0,P=0:@R=A,S=1093,V={0}:R=B,S=1251,V={1}:R=C,S=1080,V={2}:R=D,S=26,V=&lt;1:R=E,S=26,V=&gt;={g}0,68{g}:\";$C$185;D$63;$A189)": 2328,_x000D_
    "=RIK_AC(\"INF04__;INF04@E=8,S=1014,G=0,T=0,P=0:@R=A,S=1093,V={0}:R=B,S=1251,V={1}:R=C,S=1080,V={2}:R=D,S=26,V=&lt;1:R=E,S=26,V=&gt;={g}0,68{g}:\";$C$185;E$63;$A191)": 2329,_x000D_
    "=RIK_AC(\"INF04__;INF04@E=8,S=1014,G=0,T=0,P=0:@R=A,S=1093,V={0}:R=B,S=1251,V={1}:R=C,S=1080,V={2}:R=D,S=26,V=&lt;1:R=E,S=26,V=&gt;={g}0,68{g}:\";$C$185;E$63;$A190)": 2330,_x000D_
    "=RIK_AC(\"INF04__;INF04@E=8,S=1014,G=0,T=0,P=0:@R=A,S=1093,V={0}:R=B,S=1251,V={1}:R=C,S=1080,V={2}:R=D,S=26,V=&lt;1:R=E,S=26,V=&gt;={g}0,68{g}:\";$C$185;E$63;$A188)": 2331,_x000D_
    "=RIK_AC(\"INF04__;INF04@E=8,S=1014,G=0,T=0,P=0:@R=A,S=1093,V={0}:R=B,S=1251,V={1}:R=C,S=1080,V={2}:R=D,S=26,V=&lt;1:R=E,S=26,V=&gt;={g}0,68{g}:\";$C$185;E$63;$A189)": 2332,_x000D_
    "=RIK_AC(\"INF04__;INF04@E=8,S=1014,G=0,T=0,P=0:@R=A,S=1093,V={0}:R=B,S=1251,V={1}:R=C,S=1080,V={2}:R=D,S=26,V=&lt;1:R=E,S=26,V=&gt;={g}0,68{g}:\";$C$185;F$63;$A191)": 2333,_x000D_
    "=RIK_AC(\"INF04__;INF04@E=8,S=1014,G=0,T=0,P=0:@R=A,S=1093,V={0}:R=B,S=1251,V={1}:R=C,S=1080,V={2}:R=D,S=26,V=&lt;1:R=E,S=26,V=&gt;={g}0,68{g}:\";$C$185;F$63;$A190)": 2334,_x000D_
    "=RIK_AC(\"INF04__;INF04@E=8,S=1014,G=0,T=0,P=0:@R=A,S=1093,V={0}:R=B,S=1251,V={1}:R=C,S=1080,V={2}:R=D,S=26,V=&lt;1:R=E,S=26,V=&gt;={g}0,68{g}:\";$C$185;F$63;$A189)": 2335,_x000D_
    "=RIK_AC(\"INF04__;INF04@E=8,S=1014,G=0,T=0,P=0:@R=A,S=1093,V={0}:R=B,S=1251,V={1}:R=C,S=1080,V={2}:R=D,S=26,V=&lt;1:R=E,S=26,V=&gt;={g}0,68{g}:\";$C$185;F$63;$A188)": 2336,_x000D_
    "=RIK_AC(\"INF04__;INF04@E=8,S=1014,G=0,T=0,P=0:@R=A,S=1093,V={0}:R=B,S=1251,V={1}:R=C,S=1080,V={2}:R=D,S=26,V=&lt;1:R=E,S=26,V=&gt;={g}0,68{g}:\";$C$185;G$63;$A191)": 2337,_x000D_
    "=RIK_AC(\"INF04__;INF04@E=8,S=1014,G=0,T=0,P=0:@R=A,S=1093,V={0}:R=B,S=1251,V={1}:R=C,S=1080,V={2}:R=D,S=26,V=&lt;1:R=E,S=26,V=&gt;={g}0,68{g}:\";$C$185;G$63;$A188)": 2338,_x000D_
    "=RIK_AC(\"INF04__;INF04@E=8,S=1014,G=0,T=0,P=0:@R=A,S=1093,V={0}:R=B,S=1251,V={1}:R=C,S=1080,V={2}:R=D,S=26,V=&lt;1:R=E,S=26,V=&gt;={g}0,68{g}:\";$C$185;G$63;$A190)": 2339,_x000D_
    "=RIK_AC(\"INF04__;INF04@E=8,S=1014,G=0,T=0,P=0:@R=A,S=1093,V={0}:R=B,S=1251,V={1}:R=C,S=1080,V={2}:R=D,S=26,V=&lt;1:R=E,S=26,V=&gt;={g}0,68{g}:\";$C$185;G$63;$A189)": 2340,_x000D_
    "=RIK_AC(\"INF04__;INF04@E=8,S=1014,G=0,T=0,P=0:@R=A,S=1093,V={0}:R=B,S=1251,V={1}:R=C,S=1080,V={2}:R=D,S=26,V=&lt;1:R=E,S=26,V=&gt;={g}0,68{g}:\";$C$185;H$63;$A191)": 2341,_x000D_
    "=RIK_AC(\"INF04__;INF04@E=8,S=1014,G=0,T=0,P=0:@R=A,S=1093,V={0}:R=B,S=1251,V={1}:R=C,S=1080,V={2}:R=D,S=26,V=&lt;1:R=E,S=26,V=&gt;={g}0,68{g}:\";$C$185;H$63;$A188)": 2342,_x000D_
    "=RIK_AC(\"INF04__;INF04@E=8,S=1014,G=0,T=0,P=0:@R=A,S=1093,V={0}:R=B,S=1251,V={1}:R=C,S=1080,V={2}:R=D,S=26,V=&lt;1:R=E,S=26,V=&gt;={g}0,68{g}:\";$C$185;H$63;$A190)": 2343,_x000D_
    "=RIK_AC(\"INF04__;INF04@E=8,S=1014,G=0,T=0,P=0:@R=A,S=1093,V={0}:R=B,S=1251,V={1}:R=C,S=1080,V={2}:R=D,S=26,V=&lt;1:R=E,S=26,V=&gt;={g}0,68{g}:\";$C$185;H$63;$A189)": 2344,_x000D_
    "=RIK_AC(\"INF04__;INF04@E=8,S=1014,G=0,T=0,P=0:@R=A,S=1093,V={0}:R=B,S=1251,V={1}:R=C,S=1080,V={2}:R=D,S=26,V=&lt;1:R=E,S=26,V=&gt;={g}0,68{g}:\";$C$185;C$63;$A193)": 2345,_x000D_
    "=RIK_AC(\"INF04__;INF04@E=8,S=1014,G=0,T=0,P=0:@R=A,S=1093,V={0}:R=B,S=1251,V={1}:R=C,S=1080,V={2}:R=D,S=26,V=&gt;0:R=E,S=26,V=&lt;{g}0,68{g}:\";$C$185;C$63;$A193)": 2346,_x000D_
    "=RIK_AC(\"INF04__;INF04@E=8,S=1014,G=0,T=0,P=0:@R=A,S=1093,V={0}:R=B,S=1251,V={1}:R=C,S=1080,V={2}:R=D,S=26,V=&gt;0:R=E,S=26,V=&lt;{g}0,68{g}:\";$C$185;C$63;$A196)": 2347,_x000D_
    "=RIK_AC(\"INF04__;INF04@E=8,S=1014,G=0,T=0,P=0:@R=A,S=1093,V={0}:R=B,S=1251,V={1}:R=C,S=1080,V={2}:R=D,S=26,V=&gt;0:R=E,S=26,V=&lt;{g}0,68{g}:\";$C$185;C$63;$A195)": 2348,_x000D_
    "=RIK_AC(\"INF04__;INF04@E=8,S=1014,G=0,T=0,P=0:@R=A,S=1093,V={0}:R=B,S=1251,V={1}:R=C,S=1080,V={2}:R=D,S=26,V=&gt;0:R=E,S=26,V=&lt;{g}0,68{g}:\";$C$185;C$63;$A194)": 2349,_x000D_
    "=RIK_AC(\"INF04__;INF04@E=8,S=1014,G=0,T=0,P=0:@R=A,S=1093,V={0}:R=B,S=1251,V={1}:R=C,S=1080,V={2}:R=D,S=26,V=&gt;0:R=E,S=26,V=&lt;{g}0,68{g}:\";$C$185;D$63;$A193)": 2350,_x000D_
    "=RIK_AC(\"INF04__;INF04@E=8,S=1014,G=0,T=0,P=0:@R=A,S=1093,V={0}:R=B,S=1251,V={1}:R=C,S=1080,V={2}:R=D,S=26,V=&gt;0:R=E,S=26,V=&lt;{g}0,68{g}:\";$C$185;H$63;$A193)": 2351,_x000D_
    "=RIK_AC(\"INF04__;INF04@E=8,S=1014,G=0,T=0,P=0:@R=A,S=1093,V={0}:R=B,S=1251,V={1}:R=C,S=1080,V={2}:R=D,S=26,V=&gt;0:R=E,S=26,V=&lt;{g}0,68{g}:\";$C$185;G$63;$A194)": 2352,_x000D_
    "=RIK_AC(\"INF04__;INF04@E=8,S=1014,G=0,T=0,P=0:@R=A,S=1093,V={0}:R=B,S=1251,V={1}:R=C,S=1080,V={2}:R=D,S=26,V=&gt;0:R=E,S=26,V=&lt;{g}0,68{g}:\";$C$185;F$63;$A195)": 2353,_x000D_
    "=RIK_AC(\"INF04__;INF04@E=8,S=1014,G=0,T=0,P=0:@R=A,S=1093,V={0}:R=B,S=1251,V={1}:R=C,S=1080,V={2}:R=D,S=26,V=&gt;0:R=E,S=26,V=&lt;{g}0,68{g}:\";$C$185;E$63;$A196)": 2354,_x000D_
    "=RIK_AC(\"INF04__;INF04@E=8,S=1014,G=0,T=0,P=0:@R=A,S=1093,V={0}:R=B,S=1251,V={1}:R=C,S=1080,V={2}:R=D,S=26,V=&gt;0:R=E,S=26,V=&lt;{g}0,68{g}:\";$C$185;E$63;$A193)": 2355,_x000D_
    "=RIK_AC(\"INF04__;INF04@E=8,S=1014,G=0,T=0,P=0:@R=A,S=1093,V={0}:R=B,S=1251,V={1}:R=C,S=1080,V={2}:R=D,S=26,V=&gt;0:R=E,S=26,V=&lt;{g}0,68{g}:\";$C$185;D$63;$A194)": 2356,_x000D_
    "=RIK_AC(\"INF04__;INF04@E=8,S=1014,G=0,T=0,P=0:@R=A,S=1093,V={0}:R=B,S=1251,V={1}:R=C,S=1080,V={2}:R=D,S=26,V=&gt;0:R=E,S=26,V=&lt;{g}0,68{g}:\";$C$185;H$63;$A194)": 2357,_x000D_
    "=RIK_AC(\"INF04__;INF04@E=8,S=1014,G=0,T=0,P=0:@R=A,S=1093,V={0}:R=B,S=1251,V={1}:R=C,S=1080,V={2}:R=D,S=26,V=&gt;0:R=E,S=26,V=&lt;{g}0,68{g}:\";$C$185;G$63;$A195)": 2358,_x000D_
    "=RIK_AC(\"INF04__;INF04@E=8,S=1014,G=0,T=0,P=0:@R=A,S=1093,V={0}:R=B,S=1251,V={1}:R=C,S=1080,V={2}:R=D,S=26,V=&gt;0:R=E,S=26,V=&lt;{g}0,68{g}:\";$C$185;F$63;$A196)": 2359,_x000D_
    "=RIK_AC(\"INF04__;INF04@E=8,S=1014,G=0,T=0,P=0:@R=A,S=1093,V={0}:R=B,S=1251,V={1}:R=C,S=1080,V={2}:R=D,S=26,V=&gt;0:R=E,S=26,V=&lt;{g}0,68{g}:\";$C$185;F$63;$A193)": 2360,_x000D_
    "=RIK_AC(\"INF04__;INF04@E=8,S=1014,G=0,T=0,P=0:@R=A,S=1093,V={0}:R=B,S=1251,V={1}:R=C,S=1080,V={2}:R=D,S=26,V=&gt;0:R=E,S=26,V=&lt;{g}0,68{g}:\";$C$185;E$63;$A194)": 2361,_x000D_
    "=RIK_AC(\"INF04__;INF04@E=8,S=1014,G=0,T=0,P=0:@R=A,S=1093,V={0}:R=B,S=1251,V={1}:R=C,S=1080,V={2}:R=D,S=26,V=&gt;0:R=E,S=26,V=&lt;{g}0,68{g}:\";$C$185;D$63;$A195)": 2362,_x000D_
    "=RIK_AC(\"INF04__;INF04@E=8,S=1014,G=0,T=0,P=0:@R=A,S=1093,V={0}:R=B,S=1251,V={1}:R=C,S=1080,V={2}:R=D,S=26,V=&gt;0:R=E,S=26,V=&lt;{g}0,68{g}:\";$C$185;H$63;$A195)": 2363,_x000D_
    "=RIK_AC(\"INF04__;INF04@E=8,S=1014,G=0,T=0,P=0:@R=A,S=1093,V={0}:R=B,S=1251,V={1}:R=C,S=1080,V={2}:R=D,S=26,V=&gt;0:R=E,S=26,V=&lt;{g}0,68{g}:\";$C$185;G$63;$A196)": 2364,_x000D_
    "=RIK_AC(\"INF04__;INF04@E=8,S=1014,G=0,T=0,P=0:@R=A,S=1093,V={0}:R=B,S=1251,V={1}:R=C,S=1080,V={2}:R=D,S=26,V=&gt;0:R=E,S=26,V=&lt;{g}0,68{g}:\";$C$185;G$63;$A193)": 2365,_x000D_
    "=RIK_AC(\"INF04__;INF04@E=8,S=1014,G=0,T=0,P=0:@R=A,S=1093,V={0}:R=B,S=1251,V={1}:R=C,S=1080,V={2}:R=D,S=26,V=&gt;0:R=E,S=26,V=&lt;{g}0,68{g}:\";$C$185;F$63;$A194)": 2366,_x000D_
    "=RIK_AC(\"INF04__;INF04@E=8,S=1014,G=0,T=0,P=0:@R=A,S=1093,V={0}:R=B,S=1251,V={1}:R=C,S=1080,V={2}:R=D,S=26,V=&gt;0:R=E,S=26,V=&lt;{g}0,68{g}:\";$C$185;E$63;$A195)": 2367,_x000D_
    "=RIK_AC(\"INF04__;INF04@E=8,S=1014,G=0,T=0,P=0:@R=A,S=1093,V={0}:R=B,S=1251,V={1}:R=C,S=1080,V={2}:R=D,S=26,V=&gt;0:R=E,S=26,V=&lt;{g}0,68{g}:\";$C$185;D$63;$A196)": 2368,_x000D_
    "=RIK_AC(\"INF04__;INF04@E=8,S=1014,G=0,T=0,P=0:@R=A,S=1093,V={0}:R=B,S=1251,V={1}:R=C,S=1080,V={2}:R=D,S=26,V=&gt;0:R=E,S=26,V=&lt;{g}0,68{g}:\";$C$185;H$63;$A196)": 2369,_x000D_
    "=RIK_AC(\"INF04__;INF04@E=8,S=1014,G=0,T=0,P=0:@R=A,S=1093,V={0}:R=B,S=1251,V={1}:R=C,S=1080,V={2}:R=D,S=26,V=&lt;1:R=E,S=26,V={3}:\";$C$185;C$63;$A189;$A$187)": 2370,_x000D_
    "=RIK_AC(\"INF04__;INF04@E=</t>
  </si>
  <si>
    <t>8,S=1014,G=0,T=0,P=0:@R=A,S=1093,V={0}:R=B,S=1251,V={1}:R=C,S=1080,V={2}:R=D,S=26,V=&lt;1:R=E,S=26,V={3}:\";$C$185;C$63;$A188;$A$187)": 2371,_x000D_
    "=RIK_AC(\"INF04__;INF04@E=8,S=1014,G=0,T=0,P=0:@R=A,S=1093,V={0}:R=B,S=1251,V={1}:R=C,S=1080,V={2}:R=D,S=26,V=&lt;1:R=E,S=26,V={3}:\";$C$185;D$63;$A188;$A$187)": 2372,_x000D_
    "=RIK_AC(\"INF04__;INF04@E=8,S=1014,G=0,T=0,P=0:@R=A,S=1093,V={0}:R=B,S=1251,V={1}:R=C,S=1080,V={2}:R=D,S=26,V=&lt;1:R=E,S=26,V={3}:\";$C$185;E$63;$A188;$A$187)": 2373,_x000D_
    "=RIK_AC(\"INF04__;INF04@E=8,S=1014,G=0,T=0,P=0:@R=A,S=1093,V={0}:R=B,S=1251,V={1}:R=C,S=1080,V={2}:R=D,S=26,V=&lt;1:R=E,S=26,V={3}:\";$C$185;F$63;$A188;$A$187)": 2374,_x000D_
    "=RIK_AC(\"INF04__;INF04@E=8,S=1014,G=0,T=0,P=0:@R=A,S=1093,V={0}:R=B,S=1251,V={1}:R=C,S=1080,V={2}:R=D,S=26,V=&lt;1:R=E,S=26,V={3}:\";$C$185;G$63;$A188;$A$187)": 2375,_x000D_
    "=RIK_AC(\"INF04__;INF04@E=8,S=1014,G=0,T=0,P=0:@R=A,S=1093,V={0}:R=B,S=1251,V={1}:R=C,S=1080,V={2}:R=D,S=26,V=&lt;1:R=E,S=26,V={3}:\";$C$185;H$63;$A188;$A$187)": 2376,_x000D_
    "=RIK_AC(\"INF04__;INF04@E=8,S=1014,G=0,T=0,P=0:@R=A,S=1093,V={0}:R=B,S=1251,V={1}:R=C,S=1080,V={2}:R=D,S=26,V=&lt;1:R=E,S=26,V={3}:\";$C$185;D$63;$A189;$A$187)": 2377,_x000D_
    "=RIK_AC(\"INF04__;INF04@E=8,S=1014,G=0,T=0,P=0:@R=A,S=1093,V={0}:R=B,S=1251,V={1}:R=C,S=1080,V={2}:R=D,S=26,V=&lt;1:R=E,S=26,V={3}:\";$C$185;E$63;$A189;$A$187)": 2378,_x000D_
    "=RIK_AC(\"INF04__;INF04@E=8,S=1014,G=0,T=0,P=0:@R=A,S=1093,V={0}:R=B,S=1251,V={1}:R=C,S=1080,V={2}:R=D,S=26,V=&lt;1:R=E,S=26,V={3}:\";$C$185;F$63;$A189;$A$187)": 2379,_x000D_
    "=RIK_AC(\"INF04__;INF04@E=8,S=1014,G=0,T=0,P=0:@R=A,S=1093,V={0}:R=B,S=1251,V={1}:R=C,S=1080,V={2}:R=D,S=26,V=&lt;1:R=E,S=26,V={3}:\";$C$185;G$63;$A189;$A$187)": 2380,_x000D_
    "=RIK_AC(\"INF04__;INF04@E=8,S=1014,G=0,T=0,P=0:@R=A,S=1093,V={0}:R=B,S=1251,V={1}:R=C,S=1080,V={2}:R=D,S=26,V=&lt;1:R=E,S=26,V={3}:\";$C$185;H$63;$A189;$A$187)": 2381,_x000D_
    "=RIK_AC(\"INF04__;INF04@E=8,S=1014,G=0,T=0,P=0:@R=A,S=1093,V={0}:R=B,S=1251,V={1}:R=C,S=1080,V={2}:R=D,S=26,V=&lt;1:R=E,S=26,V={3}:\";$C$185;C$63;$A190;$A$187)": 2382,_x000D_
    "=RIK_AC(\"INF04__;INF04@E=8,S=1014,G=0,T=0,P=0:@R=A,S=1093,V={0}:R=B,S=1251,V={1}:R=C,S=1080,V={2}:R=D,S=26,V=&lt;1:R=E,S=26,V={3}:\";$C$185;D$63;$A190;$A$187)": 2383,_x000D_
    "=RIK_AC(\"INF04__;INF04@E=8,S=1014,G=0,T=0,P=0:@R=A,S=1093,V={0}:R=B,S=1251,V={1}:R=C,S=1080,V={2}:R=D,S=26,V=&lt;1:R=E,S=26,V={3}:\";$C$185;E$63;$A190;$A$187)": 2384,_x000D_
    "=RIK_AC(\"INF04__;INF04@E=8,S=1014,G=0,T=0,P=0:@R=A,S=1093,V={0}:R=B,S=1251,V={1}:R=C,S=1080,V={2}:R=D,S=26,V=&lt;1:R=E,S=26,V={3}:\";$C$185;F$63;$A190;$A$187)": 2385,_x000D_
    "=RIK_AC(\"INF04__;INF04@E=8,S=1014,G=0,T=0,P=0:@R=A,S=1093,V={0}:R=B,S=1251,V={1}:R=C,S=1080,V={2}:R=D,S=26,V=&lt;1:R=E,S=26,V={3}:\";$C$185;G$63;$A190;$A$187)": 2386,_x000D_
    "=RIK_AC(\"INF04__;INF04@E=8,S=1014,G=0,T=0,P=0:@R=A,S=1093,V={0}:R=B,S=1251,V={1}:R=C,S=1080,V={2}:R=D,S=26,V=&lt;1:R=E,S=26,V={3}:\";$C$185;H$63;$A190;$A$187)": 2387,_x000D_
    "=RIK_AC(\"INF04__;INF04@E=8,S=1014,G=0,T=0,P=0:@R=A,S=1093,V={0}:R=B,S=1251,V={1}:R=C,S=1080,V={2}:R=D,S=26,V=&lt;1:R=E,S=26,V={3}:\";$C$185;C$63;$A191;$A$187)": 2388,_x000D_
    "=RIK_AC(\"INF04__;INF04@E=8,S=1014,G=0,T=0,P=0:@R=A,S=1093,V={0}:R=B,S=1251,V={1}:R=C,S=1080,V={2}:R=D,S=26,V=&lt;1:R=E,S=26,V={3}:\";$C$185;D$63;$A191;$A$187)": 2389,_x000D_
    "=RIK_AC(\"INF04__;INF04@E=8,S=1014,G=0,T=0,P=0:@R=A,S=1093,V={0}:R=B,S=1251,V={1}:R=C,S=1080,V={2}:R=D,S=26,V=&lt;1:R=E,S=26,V={3}:\";$C$185;E$63;$A191;$A$187)": 2390,_x000D_
    "=RIK_AC(\"INF04__;INF04@E=8,S=1014,G=0,T=0,P=0:@R=A,S=1093,V={0}:R=B,S=1251,V={1}:R=C,S=1080,V={2}:R=D,S=26,V=&lt;1:R=E,S=26,V={3}:\";$C$185;F$63;$A191;$A$187)": 2391,_x000D_
    "=RIK_AC(\"INF04__;INF04@E=8,S=1014,G=0,T=0,P=0:@R=A,S=1093,V={0}:R=B,S=1251,V={1}:R=C,S=1080,V={2}:R=D,S=26,V=&lt;1:R=E,S=26,V={3}:\";$C$185;G$63;$A191;$A$187)": 2392,_x000D_
    "=RIK_AC(\"INF04__;INF04@E=8,S=1014,G=0,T=0,P=0:@R=A,S=1093,V={0}:R=B,S=1251,V={1}:R=C,S=1080,V={2}:R=D,S=26,V=&lt;1:R=E,S=26,V={3}:\";$C$185;H$63;$A191;$A$187)": 2393,_x000D_
    "=RIK_AC(\"INF04__;INF04@E=8,S=1014,G=0,T=0,P=0:@R=A,S=1093,V={0}:R=B,S=1251,V={1}:R=C,S=1080,V={2}:R=D,S=26,V=&gt;0:R=E,S=26,V={3}:\";$C$185;C$63;$A193;$A$192)": 2394,_x000D_
    "=RIK_AC(\"INF04__;INF04@E=8,S=1014,G=0,T=0,P=0:@R=A,S=1093,V={0}:R=B,S=1251,V={1}:R=C,S=1080,V={2}:R=D,S=26,V=&gt;0:R=E,S=26,V={3}:\";$C$185;D$63;$A193;$A$192)": 2395,_x000D_
    "=RIK_AC(\"INF04__;INF04@E=8,S=1014,G=0,T=0,P=0:@R=A,S=1093,V={0}:R=B,S=1251,V={1}:R=C,S=1080,V={2}:R=D,S=26,V=&gt;0:R=E,S=26,V={3}:\";$C$185;E$63;$A193;$A$192)": 2396,_x000D_
    "=RIK_AC(\"INF04__;INF04@E=8,S=1014,G=0,T=0,P=0:@R=A,S=1093,V={0}:R=B,S=1251,V={1}:R=C,S=1080,V={2}:R=D,S=26,V=&gt;0:R=E,S=26,V={3}:\";$C$185;F$63;$A193;$A$192)": 2397,_x000D_
    "=RIK_AC(\"INF04__;INF04@E=8,S=1014,G=0,T=0,P=0:@R=A,S=1093,V={0}:R=B,S=1251,V={1}:R=C,S=1080,V={2}:R=D,S=26,V=&gt;0:R=E,S=26,V={3}:\";$C$185;G$63;$A193;$A$192)": 2398,_x000D_
    "=RIK_AC(\"INF04__;INF04@E=8,S=1014,G=0,T=0,P=0:@R=A,S=1093,V={0}:R=B,S=1251,V={1}:R=C,S=1080,V={2}:R=D,S=26,V=&gt;0:R=E,S=26,V={3}:\";$C$185;H$63;$A193;$A$192)": 2399,_x000D_
    "=RIK_AC(\"INF04__;INF04@E=8,S=1014,G=0,T=0,P=0:@R=A,S=1093,V={0}:R=B,S=1251,V={1}:R=C,S=1080,V={2}:R=D,S=26,V=&gt;0:R=E,S=26,V={3}:\";$C$185;C$63;$A194;$A$192)": 2400,_x000D_
    "=RIK_AC(\"INF04__;INF04@E=8,S=1014,G=0,T=0,P=0:@R=A,S=1093,V={0}:R=B,S=1251,V={1}:R=C,S=1080,V={2}:R=D,S=26,V=&gt;0:R=E,S=26,V={3}:\";$C$185;D$63;$A194;$A$192)": 2401,_x000D_
    "=RIK_AC(\"INF04__;INF04@E=8,S=1014,G=0,T=0,P=0:@R=A,S=1093,V={0}:R=B,S=1251,V={1}:R=C,S=1080,V={2}:R=D,S=26,V=&gt;0:R=E,S=26,V={3}:\";$C$185;E$63;$A194;$A$192)": 2402,_x000D_
    "=RIK_AC(\"INF04__;INF04@E=8,S=1014,G=0,T=0,P=0:@R=A,S=1093,V={0}:R=B,S=1251,V={1}:R=C,S=1080,V={2}:R=D,S=26,V=&gt;0:R=E,S=26,V={3}:\";$C$185;F$63;$A194;$A$192)": 2403,_x000D_
    "=RIK_AC(\"INF04__;INF04@E=8,S=1014,G=0,T=0,P=0:@R=A,S=1093,V={0}:R=B,S=1251,V={1}:R=C,S=1080,V={2}:R=D,S=26,V=&gt;0:R=E,S=26,V={3}:\";$C$185;G$63;$A194;$A$192)": 2404,_x000D_
    "=RIK_AC(\"INF04__;INF04@E=8,S=1014,G=0,T=0,P=0:@R=A,S=1093,V={0}:R=B,S=1251,V={1}:R=C,S=1080,V={2}:R=D,S=26,V=&gt;0:R=E,S=26,V={3}:\";$C$185;H$63;$A194;$A$192)": 2405,_x000D_
    "=RIK_AC(\"INF04__;INF04@E=8,S=1014,G=0,T=0,P=0:@R=A,S=1093,V={0}:R=B,S=1251,V={1}:R=C,S=1080,V={2}:R=D,S=26,V=&gt;0:R=E,S=26,V={3}:\";$C$185;C$63;$A195;$A$192)": 2406,_x000D_
    "=RIK_AC(\"INF04__;INF04@E=8,S=1014,G=0,T=0,P=0:@R=A,S=1093,V={0}:R=B,S=1251,V={1}:R=C,S=1080,V={2}:R=D,S=26,V=&gt;0:R=E,S=26,V={3}:\";$C$185;D$63;$A195;$A$192)": 2407,_x000D_
    "=RIK_AC(\"INF04__;INF04@E=8,S=1014,G=0,T=0,P=0:@R=A,S=1093,V={0}:R=B,S=1251,V={1}:R=C,S=1080,V={2}:R=D,S=26,V=&gt;0:R=E,S=26,V={3}:\";$C$185;E$63;$A195;$A$192)": 2408,_x000D_
    "=RIK_AC(\"INF04__;INF04@E=8,S=1014,G=0,T=0,P=0:@R=A,S=1093,V={0}:R=B,S=1251,V={1}:R=C,S=1080,V={2}:R=D,S=26,V=&gt;0:R=E,S=26,V={3}:\";$C$185;F$63;$A195;$A$192)": 2409,_x000D_
    "=RIK_AC(\"INF04__;INF04@E=8,S=1014,G=0,T=0,P=0:@R=A,S=1093,V={0}:R=B,S=1251,V={1}:R=C,S=1080,V={2}:R=D,S=26,V=&gt;0:R=E,S=26,V={3}:\";$C$185;G$63;$A195;$A$192)": 2410,_x000D_
    "=RIK_AC(\"INF04__;INF04@E=8,S=1014,G=0,T=0,P=0:@R=A,S=1093,V={0}:R=B,S=1251,V={1}:R=C,S=1080,V={2}:R=D,S=26,V=&gt;0:R=E,S=26,V={3}:\";$C$185;H$63;$A195;$A$192)": 2411,_x000D_
    "=RIK_AC(\"INF04__;INF04@E=8,S=1014,G=0,T=0,P=0:@R=A,S=1093,V={0}:R=B,S=1251,V={1}:R=C,S=1080,V={2}:R=D,S=26,V=&gt;0:R=E,S=26,V={3}:\";$C$185;C$63;$A196;$A$192)": 2412,_x000D_
    "=RIK_AC(\"INF04__;INF04@E=8,S=1014,G=0,T=0,P=0:@R=A,S=1093,V={0}:R=B,S=1251,V={1}:R=C,S=1080,V={2}:R=D,S=26,V=&gt;0:R=E,S=26,V={3}:\";$C$185;D$63;$A196;$A$192)": 2413,_x000D_
    "=RIK_AC(\"INF04__;INF04@E=8,S=1014,G=0,T=0,P=0:@R=A,S=1093,V={0}:R=B,S=1251,V={1}:R=C,S=1080,V={2}:R=D,S=26,V=&gt;0:R=E,S=26,V={3}:\";$C$185;E$63;$A196;$A$192)": 2414,_x000D_
    "=RIK_AC(\"INF04__;INF04@E=8,S=1014,G=0,T=0,P=0:@R=A,S=1093,V={0}:R=B,S=1251,V={1}:R=C,S=1080,V={2}:R=D,S=26,V=&gt;0:R=E,S=26,V={3}:\";$C$185;F$63;$A196;$A$192)": 2415,_x000D_
    "=RIK_AC(\"INF04__;INF04@E=8,S=1014,G=0,T=0,P=0:@R=A,S=1093,V={0}:R=B,S=1251,V={1}:R=C,S=1080,V={2}:R=D,S=26,V=&gt;0:R=E,S=26,V={3}:\";$C$185;G$63;$A196;$A$192)": 2416,_x000D_
    "=RIK_AC(\"INF04__;INF04@E=8,S=1014,G=0,T=0,P=0:@R=A,S=1093,V={0}:R=B,S=1251,V={1}:R=C,S=1080,V={2}:R=D,S=26,V=&gt;0:R=E,S=26,V={3}:\";$C$185;H$63;$A196;$A$192)": 2417,_x000D_
    "=RIK_AC(\"INF04__;INF02@E=1,S=1022,G=0,T=0,P=0:@R=A,S=1257,V={0}:R=C,S=1010,V={1}:R=D,S=1092,V={2}:R=E,S=1137,V={3}:R=F,S=1005,V={4}:R=G,S=1007,V={5}:R=G,S=1016,V=NATURE D'EVENEMENTS:\";$B$1;$A228;C$225;$B$2;$B$3;$B$4)": 2418,_x000D_
    "=RIK_AC(\"INF04__;INF02@E=1,S=1022,G=0,T=0,P=0:@R=A,S=1257,V={0}:R=B,S=1010,V={1}:R=C,S=1092,V={2}:R=D,S=1137,V={3}:R=E,S=1005,V={4}:R=F,S=1007,V={5}:R=G,S=1016,V={g}NATURE D'EVENEMENTS{g}:\";$B$1;$A228;C$225;$B$2;$B$3;$B$4)": 2419,_x000D_
    "=RIK_AC(\"INF04__;INF02@E=1,S=1022,G=0,T=0,P=0:@R=A,S=1257,V={0}:R=B,S=1010,V={1}:R=C,S=1092,V={2}:R=D,S=1137,V={3}:R=E,S=1005,V={4}:R=F,S=1007,V={5}:R=G,S=1016,V=NATURE D'EVENEMENTS:\";$B$1;$A228;C$225;$B$2;$B$3;$B$4)": 2420,_x000D_
    "=RIK_AC(\"INF04__;INF02@E=1,S=1022,G=0,T=0,P=0:@R=A,S=1257,V={0}:R=C,S=1010,V={1}:R=D,S=1092,V={2}:R=E,S=1137,V={3}:R=F,S=1005,V={4}:R=G,S=1007,V={5}:R=G,S=1016,V=NATURE D'EVENEMENTS:\";$B$1;$A228;D$225;$B$2;$B$3;$B$4)": 2421,_x000D_
    "=RIK_AC(\"INF04__;INF02@E=1,S=1022,G=0,T=0,P=0:@R=A,S=1257,V={0}:R=C,S=1010,V={1}:R=D,S=1092,V={2}:R=E,S=1137,V={3}:R=F,S=1005,V={4}:R=G,S=1007,V={5}:R=G,S=1016,V=NATURE D'EVENEMENTS:\";$B$1;$A228;E$225;$B$2;$B$3;$B$4)": 2422,_x000D_
    "=RIK_AC(\"INF04__;INF02@E=1,S=1022,G=0,T=0,P=0:@R=A,S=1257,V={0}:R=C,S=1010,V={1}:R=D,S=1092,V={2}:R=E,S=1137,V={3}:R=F,S=1005,V={4}:R=G,S=1007,V={5}:R=G,S=1016,V=NATURE D'EVENEMENTS:\";$B$1;$A229;C$225;$B$2;$B$3;$B$4)": 2423,_x000D_
    "=RIK_AC(\"INF04__;INF02@E=1,S=1022,G=0,T=0,P=0:@R=A,S=1257,V={0}:R=C,S=1010,V={1}:R=D,S=1092,V={2}:R=E,S=1137,V={3}:R=F,S=1005,V={4}:R=G,S=1007,V={5}:R=G,S=1016,V=NATURE D'EVENEMENTS:\";$B$1;$A229;D$225;$B$2;$B$3;$B$4)": 2424,_x000D_
    "=RIK_AC(\"INF04__;INF02@E=1,S=1022,G=0,T=0,P=0:@R=A,S=1257,V={0}:R=C,S=1010,V={1}:R=D,S=1092,V={2}:R=E,S=1137,V={3}:R=F,S=1005,V={4}:R=G,S=1007,V={5}:R=G,S=1016,V=NATURE D'EVENEMENTS:\";$B$1;$A229;E$225;$B$2;$B$3;$B$4)": 2425,_x000D_
    "=RIK_AC(\"INF04__;INF02@E=1,S=1022,G=0,T=0,P=0:@R=A,S=1257,V={0}:R=C,S=1010,V={1}:R=D,S=1092,V={2}:R=E,S=1137,V={3}:R=F,S=1005,V={4}:R=G,S=1007,V={5}:R=G,S=1016,V=NATURE D'EVENEMENTS:\";$B$1;$A230;C$225;$B$2;$B$3;$B$4)": 2426,_x000D_
    "=RIK_AC(\"INF04__;INF02@E=1,S=1022,G=0,T=0,P=0:@R=A,S=1257,V={0}:R=C,S=1010,V={1}:R=D,S=1092,V={2}:R=E,S=1137,V={3}:R=F,S=1005,V={4}:R=G,S=1007,V={5}:R=G,S=1016,V=NATURE D'EVENEMENTS:\";$B$1;$A230;D$225;$B$2;$B$3;$B$4)": 2427,_x000D_
    "=RIK_AC(\"INF04__;INF02@E=1,S=1022,G=0,T=0,P=0:@R=A,S=1257,V={0}:R=C,S=1010,V={1}:R=D,S=1092,V={2}:R=E,S=1137,V={3}:R=F,S=1005,V={4}:R=G,S=1007,V={5}:R=G,S=1016,V=NATURE D'EVENEMENTS:\";$B$1;$A230;E$225;$B$2;$B$3;$B$4)": 2428,_x000D_
    "=RIK_AC(\"INF04__;INF04@E=8,S=1014,G=0,T=0,P=0:@R=A,S=1093,V={0}:R=B,S=1251,V={1}:R=C,S=1080,V={2}:R=D,S=26,V=&lt;1:R=E,S=26,V={3}:R=F,S=1250,V={4}:R=G,S=1005,V={5}:R=H,S=1007,V={6}:\";$C$185;C$63;$A188;$A$187;$B$2;$B$3;$B$4)": 2429,_x000D_
    "=RIK_AC(\"INF04__;INF04@E=8,S=1014,G=0,T=0,P=0:@R=A,S=1093,V={0}:R=B,S=1251,V={1}:R=C,S=1080,V={2}:R=D,S=26,V=&lt;1:R=E,S=26,V={3}:R=F,S=1250,V={4}:R=G,S=1005,V={5}:R=H,S=1007,V={6}:\";$C$185;D$63;$A188;$A$187;$B$2;$B$3;$B$4)": 2430,_x000D_
    "=RIK_AC(\"INF04__;INF04@E=8,S=1014,G=0,T=0,P=0:@R=A,S=1093,V={0}:R=B,S=1251,V={1}:R=C,S=1080,V={2}:R=D,S=26,V=&lt;1:R=E,S=26,V={3}:R=F,S=1250,V={4}:R=G,S=1005,V={5}:R=H,S=1007,V={6}:\";$C$185;E$63;$A188;$A$187;$B$2;$B$3;$B$4)": 2431,_x000D_
    "=RIK_AC(\"INF04__;INF04@E=8,S=1014,G=0,T=0,P=0:@R=A,S=1093,V={0}:R=B,S=1251,V={1}:R=C,S=1080,V={2}:R=D,S=26,V=&lt;1:R=E,S=26,V={3}:R=F,S=1250,V={4}:R=G,S=1005,V={5}:R=H,S=1007,V={6}:\";$C$185;F$63;$A188;$A$187;$B$2;$B$3;$B$4)": 2432,_x000D_
    "=RIK_AC(\"INF04__;INF04@E=8,S=1014,G=0,T=0,P=0:@R=A,S=1093,V={0}:R=B,S=1251,V={1}:R=C,S=1080,V={2}:R=D,S=26,V=&lt;1:R=E,S=26,V={3}:R=F,S=1250,V={4}:R=G,S=1005,V={5}:R=H,S=1007,V={6}:\";$C$185;G$63;$A188;$A$187;$B$2;$B$3;$B$4)": 2433,_x000D_
    "=RIK_AC(\"INF04__;INF04@E=8,S=1014,G=0,T=0,P=0:@R=A,S=1093,V={0}:R=B,S=1251,V={1}:R=C,S=1080,V={2}:R=D,S=26,V=&lt;1:R=E,S=26,V={3}:R=F,S=1250,V={4}:R=G,S=1005,V={5}:R=H,S=1007,V={6}:\";$C$185;H$63;$A188;$A$187;$B$2;$B$3;$B$4)": 2434,_x000D_
    "=RIK_AC(\"INF04__;INF04@E=8,S=1014,G=0,T=0,P=0:@R=A,S=1093,V={0}:R=B,S=1251,V={1}:R=C,S=1080,V={2}:R=D,S=26,V=&lt;1:R=E,S=26,V={3}:R=F,S=1250,V={4}:R=G,S=1005,V={5}:R=H,S=1007,V={6}:\";$C$185;C$63;$A189;$A$187;$B$2;$B$3;$B$4)": 2435,_x000D_
    "=RIK_AC(\"INF04__;INF04@E=8,S=1014,G=0,T=0,P=0:@R=A,S=1093,V={0}:R=B,S=1251,V={1}:R=C,S=1080,V={2}:R=D,S=26,V=&lt;1:R=E,S=26,V={3}:R=F,S=1250,V={4}:R=G,S=1005,V={5}:R=H,S=1007,V={6}:\";$C$185;D$63;$A189;$A$187;$B$2;$B$3;$B$4)": 2436,_x000D_
    "=RIK_AC(\"INF04__;INF04@E=8,S=1014,G=0,T=0,P=0:@R=A,S=1093,V={0}:R=B,S=1251,V={1}:R=C,S=1080,V={2}:R=D,S=26,V=&lt;1:R=E,S=26,V={3}:R=F,S=1250,V={4}:R=G,S=1005,V={5}:R=H,S=1007,V={6}:\";$C$185;E$63;$A189;$A$187;$B$2;$B$3;$B$4)": 2437,_x000D_
    "=RIK_AC(\"INF04__;INF04@E=8,S=1014,G=0,T=0,P=0:@R=A,S=1093,V={0}:R=B,S=1251,V={1}:R=C,S=1080,V={2}:R=D,S=26,V=&lt;1:R=E,S=26,V={3}:R=F,S=1250,V={4}:R=G,S=1005,V={5}:R=H,S=1007,V={6}:\";$C$185;F$63;$A189;$A$187;$B$2;$B$3;$B$4)": 2438,_x000D_
    "=RIK_AC(\"INF04__;INF04@E=8,S=1014,G=0,T=0,P=0:@R=A,S=1093,V={0}:R=B,S=1251,V={1}:R=C,S=1080,V={2}:R=D,S=26,V=&lt;1:R=E,S=26,V={3}:R=F,S=1250,V={4}:R=G,S=1005,V={5}:R=H,S=1007,V={6}:\";$C$185;G$63;$A189;$A$187;$B$2;$B$3;$B$4)": 2439,_x000D_
    "=RIK_AC(\"INF04__;INF04@E=8,S=1014,G=0,T=0,P=0:@R=A,S=1093,V={0}:R=B,S=1251,V={1}:R=C,S=1080,V={2}:R=D,S=26,V=&lt;1:R=E,S=26,V={3}:R=F,S=1250,V={4}:R=G,S=1005,V={5}:R=H,S=1007,V={6}:\";$C$185;H$63;$A189;$A$187;$B$2;$B$3;$B$4)": 2440,_x000D_
    "=RIK_AC(\"INF04__;INF04@E=8,S=1014,G=0,T=0,P=0:@R=A,S=1093,V={0}:R=B,S=1251,V={1}:R=C,S=1080,V={2}:R=D,S=26,V=&lt;1:R=E,S=26,V={3}:R=F,S=1250,V={4}:R=G,S=1005,V={5}:R=H,S=1007,V={6}:\";$C$185;C$63;$A190;$A$187;$B$2;$B$3;$B$4)": 2441,_x000D_
    "=RIK_AC(\"INF04__;INF04@E=8,S=1014,G=0,T=0,P=0:@R=A,S=1093,V={0}:R=B,S=1251,V={1}:R=C,S=1080,V={2}:R=D,S=26,V=&lt;1:R=E,S=26,V={3}:R=F,S=1250,V={4}:R=G,S=1005,V={5}:R=H,S=1007,V={6}:\";$C$185;D$63;$A190;$A$187;$B$2;$B$3;$B$4)": 2442,_x000D_
    "=RIK_AC(\"INF04__;INF04@E=8,S=1014,G=0,T=0,P=0:@R=A,S=1093,V={0}:R=B,S=1251,V={1}:R=C,S=1080,V={2}:R=D,S=26,V=&lt;1:R=E,S=26,V={3}:R=F,S=1250,V={4}:R=G,S=1005,V={5}:R=H,S=1007,V={6}:\";$C$185;E$63;$A190;$A$187;$B$2;$B$3;$B$4)": 2443,_x000D_
    "=RIK_AC(\"INF04__;INF04@E=8,S=1014,G=0,T=0,P=0:@R=A,S=1093,V={0}:R=B,S=1251,V={1}:R=C,S=1080,V={2}:R=D,S=26,V=&lt;1:R=E,S=26,V={3}:R=F,S=1250,V={4}:R=G,S=1005,V={5}:R=H,S=1007,V={6}:\";$C$185;F$63;$A190;$A$187;$B$2;$B$3;$B$4)": 2444,_x000D_
    "=RIK_AC(\"INF04__;INF04@E=8,S=1014,G=0,T=0,P=0:@R=A,S=1093,V={0}:R=B,S=1251,V={1}:R=C,S=1080,V={2}:R=D,S=26,V=&lt;1:R=E,S=26,V={3}:R=F,S=1250,V={4}:R=G,S=1005,V={5}:R=H,S=1007,V={6}:\";$C$185;G$63;$A190;$A$187;$B$2;$B$3;$B$4)": 2445,_x000D_
    "=RIK_AC(\"INF04__;INF04@E=8,S=1014,G=0,T=0,P=0:@R=A,S=1093,V={0}:R=B,S=1251,V={1}:R=C,S=1080,V={2}:R=D,S=26,V=&lt;1:R=E,S=26,V={3}:R=F,S=1250,V={4}:R=G,S=1005,V={5}:R=H,S=1007,V={6}:\";$C$185;H$63;$A190;$A$187;$B$2;$B$3;$B$4)": 2446,_x000D_
    "=RIK_AC(\"INF04__;INF04@E=8,S=1014,G=0,T=0,P=0:@R=A,S=1093,V={0}:R=B,S=1251,V={1}:R=C,S=1080,V={2}:R=D,S=26,V=&lt;1:R=E,S=26,V={3}:R=F,S=1250,V={4}:R=G,S=1005,V={5}:R=H,S=1007,V={6}:\";$C$185;C$63;$A191;$A$187;$B$2;$B$3;$B$4)": 2447,_x000D_
    "=RIK_AC(\"INF04__;INF04@E=8,S=1014,G=0,T=0,P=0:@R=A,S=1093,V={0}:R=B,S=1251,V={1}:R=C,S=1080,V={2}:R=D,S=26,V=&lt;1:R=E,S=26,V={3}:R=F,S=1250,V={4}:R=G,S=1005,V={5}:R=H,S=1007,V={6}:\";$C$185;D$63;$A191;$A$187;$B$2;$B$3;$B$4)": 2448,_x000D_
    "=RIK_AC(\"INF04__;INF04@E=8,S=1014,G=0,T=0,P=0:@R=A,S=1093,V={0}:R=B,S=1251,V={1}:R=C,S=1080,V={2}:R=D,S=26,V=&lt;1:R=E,S=26,V={3}:R=F,S=1250,V={4}:R=G,S=1005,V={5}:R=H,S=1007,V={6}:\";$C$185;E$63;$A191;$A$187;$B$2;$B$3;$B$4)": 2449,_x000D_
    "=RIK_AC(\"INF04__;INF04@E=8,S=1014,G=0,T=0,P=0:@R=A,S=1093,V={0}:R=B,S=1251,V={1}:R=C,S=1080,V={2}:R=D,S=26,V=&lt;1:R=E,S=26,V={3}:R=F,S=1250,V={4}:R=G,S=1005,V={5}:R=H,S=1007,V={6}:\";$C$185;F$63;$A191;$A$187;$B$2;$B$3;$B$4)": 2450,_x000D_
    "=RIK_AC(\"INF04__;INF04@E=8,S=1014,G=0,T=0,P=0:@R=A,S=1093,V={0}:R=B,S=1251,V={1}:R=C,S=1080,V={2}:R=D,S=26,V=&lt;1:R=E,S=26,V={3}:R=F,S=1250,V={4}:R=G,S=1005,V={5}:R=H,S=1007,V={6}:\";$C$185;G$63;$A191;$A$187;$B$2;$B$3;$B$4)": 2451,_x000D_
    "=RIK_AC(\"INF04__;INF04@E=8,S=1014,G=0,T=0,P=0:@R=A,S=1093,V={0}:R=B,S=1251,V={1}:R=C,S=1080,V={2}:R=D,S=26,V=&lt;1:R=E,S=26,V={3}:R=F,S=1250,V={4}:R=G,S=1005,V={5}:R=H,S=1007,V={6}:\";$C$185;H$63;$A191;$A$187;$B$2;$B$3;$B$4)": 2452,_x000D_
    "=RIK_AC(\"INF04__;INF04@E=8,S=1014,G=0,T=0,P=0:@R=A,S=1093,V={0}:R=B,S=1251,V={1}:R=C,S=1080,V={2}:R=D,S=26,V=&lt;1:R=E,S=26,V={3}:R=F,S=1250,V={4}:R=G,S=1005,V={5}:R=H,S=1007,V={6}:\";$C$185;C$63;$A193;$A$187;$B$2;$B$3;$B$4)": 2453,_x000D_
    "=RIK_AC(\"INF04__;INF04@E=8,S=1014,G=0,T=0,P=0:@R=A,S=1093,V={0}:R=B,S=1251,V={1}:R=C,S=1080,V={2}:R=D,S=26,V=&gt;0:R=E,S=26,V={3}:R=F,S=1250,V={4}:R=G,S=1005,V={5}:R=H,S=1007,V={6}:\";$C$185;C$63;$A193;$A$192;$B$2;$B$3;$B$4)": 2454,_x000D_
    "=RIK_AC(\"INF04__;INF04@E=8,S=1014,G=0,T=0,P=0:@R=A,S=1093,V={0}:R=B,S=1251,V={1}:R=C,S=1080,V={2}:R=D,S=26,V=&gt;0:R=E,S=26,V={3}:R=F,S=1250,V={4}:R=G,S=1005,V={5}:R=H,S=1007,V={6}:\";$C$185;H$63;$A196;$A$192;$B$2;$B$3;$B$4)": 2455,_x000D_
    "=RIK_AC(\"INF04__;INF04@E=8,S=1014,G=0,T=0,P=0:@R=A,S=1093,V={0}:R=B,S=1251,V={1}:R=C,S=1080,V={2}:R=D,S=26,V=&gt;0:R=E,S=26,V={3}:R=F,S=1250,V={4}:R=G,S=1005,V={5}:R=H,S=1007,V={6}:\";$C$185;D$63;$A196;$A$192;$B$2;$B$3;$B$4)": 2456,_x000D_
    "=RIK_AC(\"INF04__;INF04@E=8,S=1014,G=0,T=0,P=0:@R=A,S=1093,V={0}:R=B,S=1251,V={1}:R=C,S=1080,V={2}:R=D,S=26,V=&gt;0:R=E,S=26,V={3}:R=F,S=1250,V={4}:R=G,S=1005,V={5}:R=H,S=1007,V={6}:\";$C$185;F$63;$A195;$A$192;$B$2;$B$3;$B$4)": 2457,_x000D_
    "=RIK_AC(\"INF04__;INF04@E=8,S=1014,G=0,T=0,P=0:@R=A,S=1093,V={0}:R=B,S=1251,V={1}:R=C,S=1080,V={2}:R=D,S=26,V=&gt;0:R=E,S=26,V={3}:R=F,S=1250,V={4}:R=G,S=1005,V={5}:R=H,S=1007,V={6}:\";$C$185;H$63;$A194;$A$192;$B$2;$B$3;$B$4)": 2458,_x000D_
    "=RIK_AC(\"INF04__;INF04@E=8,S=1014,G=0,T=0,P=0:@R=A,S=1093,V={0}:R=B,S=1251,V={1}:R=C,S=1080,V={2}:R=D,S=26,V=&gt;0:R=E,S=26,V={3}:R=F,S=1250,V={4}:R=G,S=1005,V={5}:R=H,S=1007,V={6}:\";$C$185;D$63;$A194;$A$192;$B$2;$B$3;$B$4)": 2459,_x000D_
    "=RIK_AC(\"INF04__;INF04@E=8,S=1014,G=0,T=0,P=0:@R=A,S=1093,V={0}:R=B,S=1251,V={1}:R=C,S=1080,V={2}:R=D,S=26,V=&gt;0:R=E,S=26,V={3}:R=F,S=1250,V={4}:R=G,S=1005,V={5}:R=H,S=1007,V={6}:\";$C$185;F$63;$A193;$A$192;$B$2;$B$3;$B$4)": 2460,_x000D_
    "=RIK_AC(\"INF04__;INF04@E=8,S=1014,G=0,T=0,P=0:@R=A,S=1093,V={0}:R=B,S=1251,V={1}:R=C,S=1080,V={2}:R=D,S=26,V=&gt;0:R=E,S=26,V={3}:R=F,S=1250,V={4}:R=G,S=1005,V={5}:R=H,S=1007,V={6}:\";$C$185;C$63;$A195;$A$192;$B$2;$B$3;$B$4)": 2461,_x000D_
    "=RIK_AC(\"INF04__;INF04@E=8,S=1014,G=0,T=0,P=0:@R=A,S=1093,V={0}:R=B,S=1251,V={1}:R=C,S=1080,V={2}:R=D,S=26,V=&gt;0:R=E,S=26,V={3}:R=F,S=1250,V={4}:R=G,S=1005,V={5}:R=H,S=1007,V={6}:\";$C$185;G$63;$A196;$A$192;$B$2;$B$3;$B$4)": 2462,_x000D_
    "=RIK_AC(\"INF04__;INF04@E=8,S=1014,G=0,T=0,P=0:@R=A,S=1093,V={0}:R=B,S=1251,V={1}:R=C,S=1080,V={2}:R=D,S=26,V=&gt;0:R=E,S=26,V={3}:R=F,S=1250,V={4}:R=G,S=1005,V={5}:R=H,S=1007,V={6}:\";$C$185;C$63;$A196;$A$192;$B$2;$B$3;$B$4)": 2463,_x000D_
    "=RIK_AC(\"INF04__;INF04@E=8,S=1014,G=0,T=0,P=0:@R=A,S=1093,V={0}:R=B,S=1251,V={1}:R=C,S=1080,V={2}:R=D,S=26,V=&gt;0:R=E,S=26,V={3}:R=F,S=1250,V={4}:R=G,S=1005,V={5}:R=H,S=1007,V={6}:\";$C$185;E$63;$A195;$A$192;$B$2;$B$3;$B$4)": 2464,_x000D_
    "=RIK_AC(\"INF04__;INF04@E=8,S=1014,G=0,T=0,P=0:@R=A,S=1093,V={0}:R=B,S=1251,V={1}:R=C,S=1080,V={2}:R=D,S=26,V=&gt;0:R=E,S=26,V={3}:R=F,S=1250,V={4}:R=G,S=1005,V={5}:R=H,S=1007,V={6}:\";$C$185;G$63;$A194;$A$192;$B$2;$B$3;$B$4)": 2465,_x000D_
    "=RIK_AC(\"INF04__;INF04@E=8,S=1014,G=0,T=0,P=0:@R=A,S=1093,V={0}:R=B,S=1251,V={1}:R=C,S=1080,V={2}:R=D,S=26,V=&gt;0:R=E,S=26,V={3}:R=F,S=1250,V={4}:R=G,S=1005,V={5}:R=H,S=1007,V={6}:\";$C$185;C$63;$A194;$A$192;$B$2;$B$3;$B$4)": 2466,_x000D_
    "=RIK_AC(\"INF04__;INF04@E=8,S=1014,G=0,T=0,P=0:@R=A,S=1093,V={0}:R=B,S=1251,V={1}:R=C,S=1080,V={2}:R=D,S=26,V=&gt;0:R=E,S=26,V={3}:R=F,S=1250,V={4}:R=G,S=1005,V={5}:R=H,S=1007,V={6}:\";$C$185;E$63;$A193;$A$192;$B$2;$B$3;$B$4)": 2467,_x000D_
    "=RIK_AC(\"INF04__;INF04@E=8,S=1014,G=0,T=0,P=0:@R=A,S=1093,V={0}:R=B,S=1251,V={1}:R=C,S=1080,V={2}:R=D,S=26,V=&gt;0:R=E,S=26,V={3}:R=F,S=1250,V={4}:R=G,S=1005,V={5}:R=H,S=1007,V={6}:\";$C$185;G$63;$A195;$A$192;$B$2;$B$3;$B$4)": 2468,_x000D_
    "=RIK_AC(\"INF04__;INF04@E=8,S=1014,G=0,T=0,P=0:@R=A,S=1093,V={0}:R=B,S=1251,V={1}:R=C,S=1080,V={2}:R=D,S=26,V=&gt;0:R=E,S=26,V={3}:R=F,S=1250,V={4}:R=G,S=1005,V={5}:R=H,S=1007,V={6}:\";$C$185;G$63;$A193;$A$192;$B$2;$B$3;$B$4)": 2469,_x000D_
    "=RIK_AC(\"INF04__;INF04@E=8,S=1014,G=0,T=0,P=0:@R=A,S=1093,V={0}:R=B,S=1251,V={1}:R=C,S=1080,V={2}:R=D,S=26,V=&gt;0:R=E,S=26,V={3}:R=F,S=1250,V={4}:R=G,S=1005,V={5}:R=H,S=1007,V={6}:\";$C$185;F$63;$A196;$A$192;$B$2;$B$3;$B$4)": 2470,_x000D_
    "=RIK_AC(\"INF04__;INF04@E=8,S=1014,G=0,T=0,P=0:@R=A,S=1093,V={0}:R=B,S=1251,V={1}:R=C,S=1080,V={2}:R=D,S=26,V=&gt;0:R=E,S=26,V={3}:R=F,S=1250,V={4}:R=G,S=1005,V={5}:R=H,S=1007,V={6}:\";$C$185;H$63;$A195;$A$192;$B$2;$B$3;$B$4)": 2471,_x000D_
    "=RIK_AC(\"INF04__;INF04@E=8,S=1014,G=0,T=0,P=0:@R=A,S=1093,V={0}:R=B,S=1251,V={1}:R=C,S=1080,V={2}:R=D,S=26,V=&gt;0:R=E,S=26,V={3}:R=F,S=1250,V={4}:R=G,S=1005,V={5}:R=H,S=1007,V={6}:\";$C$185;D$63;$A195;$A$192;$B$2;$B$3;$B$4)": 2472,_x000D_
    "=RIK_AC(\"INF04__;INF04@E=8,S=1014,G=0,T=0,P=0:@R=A,S=1093,V={0}:R=B,S=1251,V={1}:R=C,S=1080,V={2}:R=D,S=26,V=&gt;0:R=E,S=26,V={3}:R=F,S=1250,V={4}:R=G,S=1005,V={5}:R=H,S=1007,V={6}:\";$C$185;F$63;$A194;$A$192;$B$2;$B$3;$B$4)": 2473,_x000D_
    "=RIK_AC(\"INF04__;INF04@E=8,S=1014,G=0,T=0,P=0:@R=A,S=1093,V={0}:R=B,S=1251,V={1}:R=C,S=1080,V={2}:R=D,S=26,V=&gt;0:R=E,S=26,V={3}:R=F,S=1250,V={4}:R=G,S=1005,V={5}:R=H,S=1007,V={6}:\";$C$185;H$63;$A193;$A$192;$B$2;$B$3;$B$4)": 2474,_x000D_
    "=RIK_AC(\"INF04__;INF04@E=8,S=1014,G=0,T=0,P=0:@R=A,S=1093,V={0}:R=B,S=1251,V={1}:R=C,S=1080,V={2}:R=D,S=26,V=&gt;0:R=E,S=26,V={3}:R=F,S=1250,V={4}:R=G,S=1005,V={5}:R=H,S=1007,V={6}:\";$C$185;D$63;$A193;$A$192;$B$2;$B$3;$B$4)": 2475,_x000D_
    "=RIK_AC(\"INF04__;INF04@E=8,S=1014,G=0,T=0,P=0:@R=A,S=1093,V={0}:R=B,S=1251,V={1}:R=C,S=1080,V={2}:R=D,S=26,V=&gt;0:R=E,S=26,V={3}:R=F,S=1250,V={4}:R=G,S=1005,V={5}:R=H,S=1007,V={6}:\";$C$185;E$63;$A196;$A$192;$B$2;$B$3;$B$4)": 2476,_x000D_
    "=RIK_AC(\"INF04__;INF04@E=8,S=1014,G=0,T=0,P=0:@R=A,S=1093,V={0}:R=B,S=1251,V={1}:R=C,S=1080,V={2}:R=D,S=26,V=&gt;0:R=E,S=26,V={3}:R=F,S=1250,V={4}:R=G,S=1005,V={5}:R=H,S=1007,V={6}:\";$C$185;E$63;$A194;$A$192;$B$2;$B$3;$B$4)": 2477,_x000D_
    "=RIK_AC(\"INF04__;INF06@E=8,S=74,G=0,T=0,P=0:@R=A,S=9,V={0}:R=B,S=2101,V={1}:R=C,S=2095,V={2}:R=D,S=2094,V={3}:R=E,S=2098,V={4}:R=F,S=2100,V={5}:\";$B$1;C$151;$A155;$B$2;$B$3;$B$4)": 2478,_x000D_
    "=RIK_AC(\"INF04__;INF06@E=8,S=74,G=0,T=0,P=0:@R=A,S=9,V={0}:R=B,S=2101,V={1}:R=C,S=2095,V={2}:R=D,S=2094,V={3}:R=E,S=2098,V={4}:R=F,S=2100,V={5}:\";$B$1;D$151;$A155;$B$2;$B$3;$B$4)": 2479,_x000D_
    "=RIK_AC(\"INF04__;INF06@E=8,S=74,G=0,T=0,P=0:@R=A,S=9,V={0}:R=B,S=2101,V={1}:R=C,S=2095,V={2}:R=D,S=2094,V={3}:R=E,S=2098,V={4}:R=F,S=2100,V={5}:\";$B$1;E$151;$A155;$B$2;$B$3;$B$4)": 2480,_x000D_
    "=RIK_AC(\"INF04__;INF06@E=8,S=74,G=0,T=0,P=0:@R=A,S=9,V={0}:R=B,S=2101,V={1}:R=C,S=2095,V={2}:R=D,S=2094,V={3}:R=E,S=2098,V={4}:R=F,S=2100,V={5}:\";$B$1;C$151;$A156;$B$2;$B$3;$B$4)": 2481,_x000D_
    "=RIK_AC(\"INF04__;INF06@E=8,S=74,G=0,T=0,P=0:@R=A,S=9,V={0}:R=B,S=2101,V={1}:R=C,S=2095,V={2}:R=D,S=2094,V={3}:R=E,S=2098,V={4}:R=F,S=2100,V={5}:\";$B$1;D$151;$A156;$B$2;$B$3;$B$4)": 2482,_x000D_
    "=RIK_AC(\"INF04__;INF06@E=8,S=74,G=0,T=0,P=0:@R=A,S=9,V={0}:R=B,S=2101,V={1}:R=C,S=2095,V={2}:R=D,S=2094,V={3}:R=E,S=2098,V={4}:R=F,S=2100,V={5}:\";$B$1;E$151;$A156;$B$2;$B$3;$B$4)": 2483,_x000D_
    "=RIK_AC(\"INF04__;INF06@E=8,S=74,G=0,T=0,P=0:@R=A,S=9,V={0}:R=B,S=2101,V={1}:R=C,S=2095,V={2}:R=D,S=2094,V={3}:R=E,S=2098,V={4}:R=F,S=2100,V={5}:\";$B$1;E$151;$A159;$B$2;$B$3;$B$4)": 2484,_x000D_
    "=RIK_AC(\"INF04__;INF06@E=8,S=74,G=0,T=0,P=0:@R=A,S=9,V={0}:R=B,S=2101,V={1}:R=C,S=2095,V={2}:R=D,S=2094,V={3}:R=E,S=2098,V={4}:R=F,S=2100,V={5}:\";$B$1;D$151;$A158;$B$2;$B$3;$B$4)": 2485,_x000D_
    "=RIK_AC(\"INF04__;INF06@E=8,S=74,G=0,T=0,P=0:@R=A,S=9,V={0}:R=B,S=2101,V={1}:R=C,S=2095,V={2}:R=D,S=2094,V={3}:R=E,S=2098,V={4}:R=F,S=2100,V={5}:\";$B$1;E$151;$A158;$B$2;$B$3;$B$4)": 2486,_x000D_
    "=RIK_AC(\"INF04__;INF06@E=8,S=74,G=0,T=0,P=0:@R=A,S=9,V={0}:R=B,S=2101,V={1}:R=C,S=2095,V={2}:R=D,S=2094,V={3}:R=E,S=2098,V={4}:R=F,S=2100,V={5}:\";$B$1;D$151;$A159;$B$2;$B$3;$B$4)": 2487,_x000D_
    "=RIK_AC(\"INF04__;INF06@E=8,S=74,G=0,T=0,P=0:@R=A,S=9,V={0}:R=B,S=2101,V={1}:R=C,S=2095,V={2}:R=D,S=2094,V={3}:R=E,S=2098,V={4}:R=F,S=2100,V={5}:\";$B$1;C$151;$A158;$B$2;$B$3;$B$4)": 2488,_x000D_
    "=RIK_AC(\"INF04__;INF06@E=8,S=74,G=0,T=0,P=0:@R=A,S=9,V={0}:R=B,S=2101,V={1}:R=C,S=2095,V={2}:R=D,S=2094,V={3}:R=E,S=2098,V={4}:R=F,S=2100,V={5}:\";$B$1;C$151;$A159;$B$2;$B$3;$B$4)": 2489,_x000D_
    "=RIK_AC(\"INF04__;INF06@E=8,S=74,G=0,T=0,P=0:@R=A,S=9,V={0}:R=B,S=2101,V={1}:R=C,S=2095,V={2}:R=D,S=2094,V={3}:R=E,S=2098,V={4}:R=F,S=2100,V={5}:\";$B$1;E$151;$A162;$B$2;$B$3;$B$4)": 2490,_x000D_
    "=RIK_AC(\"INF04__;INF06@E=8,S=74,G=0,T=0,P=0:@R=A,S=9,V={0}:R=B,S=2101,V={1}:R=C,S=2095,V={2}:R=D,S=2094,V={3}:R=E,S=2098,V={4}:R=F,S=2100,V={5}:\";$B$1;D$151;$A161;$B$2;$B$3;$B$4)": 2491,_x000D_
    "=RIK_AC(\"INF04__;INF06@E=8,S=74,G=0,T=0,P=0:@R=A,S=9,V={0}:R=B,S=2101,V={1}:R=C,S=2095,V={2}:R=D,S=2094,V={3}:R=E,S=2098,V={4}:R=F,S=2100,V={5}:\";$B$1;D$151;$A162;$B$2;$B$3;$B$4)": 2492,_x000D_
    "=RIK_AC(\"INF04__;INF06@E=8,S=74,G=0,T=0,P=0:@R=A,S=9,V={0}:R=B,S=2101,V={1}:R=C,S=2095,V={2}:R=D,S=2094,V={3}:R=E,S=2098,V={4}:R=F,S=2100,V={5}:\";$B$1;C$151;$A161;$B$2;$B$3;$B$4)": 2493,_x000D_
    "=RIK_AC(\"INF04__;INF06@E=8,S=74,G=0,T=0,P=0:@R=A,S=9,V={0}:R=B,S=2101,V={1}:R=C,S=2095,V={2}:R=D,S=2094,V={3}:R=E,S=2098,V={4}:R=F,S=2100,V={5}:\";$B$1;E$151;$A161;$B$2;$B$3;$B$4)": 2494,_x000D_
    "=RIK_AC(\"INF04__;INF06@E=8,S=74,G=0,T=0,P=0:@R=A,S=9,V={0}:R=B,S=2101,V={1}:R=C,S=2095,V={2}:R=D,S=2094,V={3}:R=E,S=2098,V={4}:R=F,S=2100,V={5}:\";$B$1;C$151;$A162;$B$2;$B$3;$B$4)": 2495,_x000D_
    "=RIK_AC(\"INF04__;INF06@E=8,S=74,G=0,T=0,P=0:@R=A,S=9,V={0}:R=B,S=2101,V={1}:R=C,S=2095,V={2}:R=D,S=2094,V={3}:R=E,S=2098,V={4}:R=F,S=2100,V={5}:\";$B$1;E$151;$A165;$B$2;$B$3;$B$4)": 2496,_x000D_
    "=RIK_AC(\"INF04__;INF06@E=8,S=74,G=0,T=0,P=0:@R=A,S=9,V={0}:R=B,S=2101,V={1}:R=C,S=2095,V={2}:R=D,S=2094,V={3}:R=E,S=2098,V={4}:R=F,S=2100,V={5}:\";$B$1;D$151;$A164;$B$2;$B$3;$B$4)": 2497,_x000D_
    "=RIK_AC(\"INF04__;INF06@E=8,S=74,G=0,T=0,P=0:@R=A,S=9,V={0}:R=B,S=2101,V={1}:R=C,S=2095,V={2}:R=D,S=2094,V={3}:R=E,S=2098,V={4}:R=F,S=2100,V={5}:\";$B$1;D$151;$A165;$B$2;$B$3;$B$4)": 2498,_x000D_
    "=RIK_AC(\"INF04__;INF06@E=8,S=74,G=0,T=0,P=0:@R=A,S=9,V={0}:R=B,S=2101,V={1}:R=C,S=2095,V={2}:R=D,S=2094,V={3}:R=E,S=2098,V={4}:R=F,S=2100,V={5}:\";$B$1;C$151;$A164;$B$2;$B$3;$B$4)": 2499,_x000D_
    "=RIK_AC(\"INF04__;INF06@E=8,S=74,G=0,T=0,P=0:@R=A,S=9,V={0}:R=B,S=2101,V={1}:R=C,S=2095,V={2}:R=D,S=2094,V={3}:R=E,S=2098,V={4}:R=F,S=2100,V={5}:\";$B$1;C$151;$A165;$B$2;$B$3;$B$4)": 2500,_x000D_
    "=RIK_AC(\"INF04__;INF06@E=8,S=74,G=0,T=0,P=0:@R=A,S=9,V={0}:R=B,S=2101,V={1}:R=C,S=2095,V={2}:R=D,S=2094,V={3}:R=E,S=2098,V={4}:R=F,S=2100,V={5}:\";$B$1;E$151;$A164;$B$2;$B$3;$B$4)": 2501,_x000D_
    "=RIK_AC(\"INF04__;INF06@E=8,S=74,G=0,T=0,P=0:@R=A,S=9,V={0}:R=B,S=2101,V={1}:R=C,S=2095,V={2}:R=D,S=2094,V={3}:R=E,S=2098,V={4}:R=F,S=2100,V={5}:\";$B$1;E$151;$A168;$B$2;$B$3;$B$4)": 2502,_x000D_
    "=RIK_AC(\"INF04__;INF06@E=8,S=74,G=0,T=0,P=0:@R=A,S=9,V={0}:R=B,S=2101,V={1}:R=C,S=2095,V={2}:R=D,S=2094,V={3}:R=E,S=2098,V={4}:R=F,S=2100,V={5}:\";$B$1;D$151;$A167;$B$2;$B$3;$B$4)": 2503,_x000D_
    "=RIK_AC(\"INF04__;INF06@E=8,S=74,G=0,T=0,P=0:@R=A,S=9,V={0}:R=B,S=2101,V={1}:R=C,S=2095,V={2}:R=D,S=2094,V={3}:R=E,S=2098,V={4}:R=F,S=2100,V={5}:\";$B$1;D$151;$A168;$B$2;$B$3;$B$4)": 2504,_x000D_
    "=RIK_AC(\"INF04__;INF06@E=8,S=74,G=0,T=0,P=0:@R=A,S=9,V={0}:R=B,S=2101,V={1}:R=C,S=2095,V={2}:R=D,S=2094,V={3}:R=E,S=2098,V={4}:R=F,S=2100,V={5}:\";$B$1;C$151;$A167;$B$2;$B$3;$B$4)": 2505,_x000D_
    "=RIK_AC(\"INF04__;INF06@E=8,S=74,G=0,T=0,P=0:@R=A,S=9,V={0}:R=B,S=2101,V={1}:R=C,S=2095,V={2}:R=D,S=2094,V={3}:R=E,S=2098,V={4}:R=F,S=2100,V={5}:\";$B$1;C$151;$A168;$B$2;$B$3;$B$4)": 2506,_x000D_
    "=RIK_AC(\"INF04__;INF06@E=8,S=74,G=0,T=0,P=0:@R=A,S=9,V={0}:R=B,S=2101,V={1}:R=C,S=2095,V={2}:R=D,S=2094,V={3}:R=E,S=2098,V={4}:R=F,S=2100,V={5}:\";$B$1;E$151;$A167;$B$2;$B$3;$B$4)": 2507,_x000D_
    "=RIK_AC(\"INF04__;INF06@E=1,S=83,G=0,T=0,P=0:@R=A,S=9,V={0}:R=B,S=2101,V={1}:R=C,S=2095,V={2}:R=D,S=2094,V={3}:R=E,S=2098,V={4}:R=F,S=2100,V={5}:\";$B$1;C$151;$A156;$B$2;$B$3;$B$4)": 2508,_x000D_
    "=RIK_AC(\"INF04__;INF06@E=1,S=83,G=0,T=0,P=0:@R=A,S=9,V={0}:R=B,S=2101,V={1}:R=C,S=2095,V={2}:R=D,S=2094,V={3}:R=E,S=2098,V={4}:R=F,S=2100,V={5}:\";$B$1;D$151;$A156;$B$2;$B$3;$B$4)": 2509,_x000D_
    "=RIK_AC(\"INF04__;INF06@E=1,S=83,G=0,T=0,P=0:@R=A,S=9,V={0}:R=B,S=2101,V={1}:R=C,S=2095,V={2}:R=D,S=2094,V={3}:R=E,S=2098,V={4}:R=F,S=2100,V={5}:\";$B$1;E$151;$A156;$B$2;$B$3;$B$4)": 2510,_x000D_
    "=RIK_AC(\"INF04__;INF06@E=1,S=83,G=0,T=0,P=0:@R=A,S=9,V={0}:R=B,S=2101,V={1}:R=C,S=2095,V={2}:R=D,S=2094,V={3}:R=E,S=2098,V={4}:R=F,S=2100,V={5}:\";$B$1;C$151;$A159;$B$2;$B$3;$B$4)": 2511,_x000D_
    "=RIK_AC(\"INF04__;INF06@E=1,S=83,G=0,T=0,P=0:@R=A,S=9,V={0}:R=B,S=2101,V={1}:R=C,S=2095,V={2}:R=D,S=2094,V={3}:R=E,S=2098,V={4}:R=F,S=2100,V={5}:\";$B$1;D$151;$A159;$B$2;$B$3;$B$4)": 2512,_x000D_
    "=RIK_AC(\"INF04__;INF06@E=1,S=83,G=0,T=0,P=0:@R=A,S=9,V={0}:R=B,S=2101,V={1}:R=C,S=2095,V={2}:R=D,S=2094,V={3}:R=E,S=2098,V={4}:R=F,S=2100,V={5}:\";$B$1;E$151;$A159;$B$2;$B$3;$B$4)": 2513,_x000D_
    "=RIK_AC(\"INF04__;INF06@E=1,S=83,G=0,T=0,P=0:@R=A,S=9,V={0}:R=B,S=2101,V={1}:R=C,S=2095,V={2}:R=D,S=2094,V={3}:R=E,S=2098,V={4}:R=F,S=2100,V={5}:\";$B$1;C$151;$A162;$B$2;$B$3;$B$4)": 2514,_x000D_
    "=RIK_AC(\"INF04__;INF06@E=1,S=83,G=0,T=0,P=0:@R=A,S=9,V={0}:R=B,S=2101,V={1}:R=C,S=2095,V={2}:R=D,S=2094,V={3}:R=E,S=2098,V={4}:R=F,S=2100,V={5}:\";$B$1;D$151;$A162;$B$2;$B$3;$B$4)": 2515,_x000D_
    "=RIK_AC(\"INF04__;INF06@E=1,S=83,G=0,T=0,P=0:@R=A,S=9,V={0}:R=B,S=2101,V={1}:R=C,S=2095,V={2}:R=D,S=2094,V={3}:R=E,S=2098,V={4}:R=F,S=2100,V={5}:\";$B$1;E$151;$A162;$B$2;$B$3;$B$4)": 2516,_x000D_
    "=RIK_AC(\"INF04__;INF06@E=1,S=83,G=0,T=0,P=0:@R=A,S=9,V={0}:R=B,S=2101,V={1}:R=C,S=2095,V={2}:R=D,S=2094,V={3}:R=E,S=2098,V={4}:R=F,S=2100,V={5}:\";$B$1;C$151;$A165;$B$2;$B$3;$B$4)": 2517,_x000D_
    "=RIK_AC(\"INF04__;INF06@E=1,S=83,G=0,T=0,P=0:@R=A,S=9,V={0}:R=B,S=2101,V={1}:R=C,S=2095,V={2}:R=D,S=2094,V={3}:R=E,S=2098,V={4}:R=F,S=2100,V={5}:\";$B$1;D$151;$A165;$B$2;$B$3;$B$4)": 2518,_x000D_
    "=RIK_AC(\"INF04__;INF06@E=1,S=83,G=0,T=0,P=0:@R=A,S=9,V={0}:R=B,S=2101,V={1}:R=C,S=2095,V={2}:R=D,S=2094,V={3}:R=E,S=2098,V={4}:R=F,S=2100,V={5}:\";$B$1;E$151;$A165;$B$2;$B$3;$B$4)": 2519,_x000D_
    "=RIK_AC(\"INF04__;INF06@E=1,S=83,G=0,T=0,P=0:@R=A,S=9,V={0}:R=B,S=2101,V={1}:R=C,S=2095,V={2}:R=D,S=2094,V={3}:R=E,S=2098,V={4}:R=F,S=2100,V={5}:\";$B$1;C$151;$A168;$B$2;$B$3;$B$4)": 2520,_x000D_
    "=RIK_AC(\"INF04__;INF06@E=1,S=83,G=0,T=0,P=0:@R=A,S=9,V={0}:R=B,S=2101,V={1}:R=C,S=2095,V={2}:R=D,S=2094,V={3}:R=E,S=2098,V={4}:R=F,S=2100,V={5}:\";$B$1;D$151;$A168;$B$2;$B$3;$B$4)": 2521,_x000D_
    "=RIK_AC(\"INF04__;INF06@E=1,S=83,G=0,T=0,P=0:@R=A,S=9,V={0}:R=B,S=2101,V={1}:R=C,S=2095,V={2}:R=D,S=2094,V={3}:R=E,S=2098,V={4}:R=F,S=2100,V={5}:\";$B$1;E$151;$A168;$B$2;$B$3;$B$4)": 2522,_x000D_
    "=RIK_AC(\"INF04__;INF06@E=8,S=74,G=0,T=0,P=0:@R=A,S=9,V={0}:R=B,S=95,V={1}:R=C,S=94,V={2}:R=D,S=98,V={3}:R=E,S=100,V={4}:R=F,S=21,V={5}:\";$B$1;$A155;$B$2;$B$3;$B$4;C$153)": 2523,_x000D_
    "=RIK_AC(\"INF04__;INF06@E=8,S=74,G=0,T=0,P=0:@R=A,S=9,V={0}:R=B,S=95,V={1}:R=C,S=94,V={2}:R=D,S=98,V={3}:R=E,S=100,V={4}:R=F,S=21,V={5}:\";$B$1;$A155;$B$2;$B$3;$B$4;D$153)": 2524,_x000D_
    "=RIK_AC(\"INF04__;INF06@E=8,S=74,G=0,T=0,P=0:@R=A,S=9,V={0}:R=B,S=95,V={1}:R=C,S=94,V={2}:R=D,S=98,V={3}:R=E,S=100,V={4}:R=F,S=21,V={5}:\";$B$1;$A155;$B$2;$B$3;$B$4;E$153)": 2525,_x000D_
    "=RIK_AC(\"INF04__;INF06@E=8,S=74,G=0,T=0,P=0:@R=A,S=9,V={0}:R=B,S=95,V={1}:R=C,S=94,V={2}:R=D,S=98,V={3}:R=E,S=100,V={4}:R=F,S=21,V={5}:\";$B$1;$A156;$B$2;$B$3;$B$4;C$153)": 2526,_x000D_
    "=RIK_AC(\"INF04__;INF06@E=1,S=83,G=0,T=0,P=0:@R=A,S=9,V={0}:R=B,S=95,V={1}:R=C,S=94,V={2}:R=D,S=98,V={3}:R=E,S=100,V={4}:R=F,S=21,V={5}:\";$B$1;$A156;$B$2;$B$3;$B$4;C$153)": 2527,_x000D_
    "=RIK_AC(\"INF04__;INF06@E=8,S=74,G=0,T=0,P=0:@R=A,S=9,V={0}:R=B,S=95,V={1}:R=C,S=94,V={2}:R=D,S=98,V={3}:R=E,S=100,V={4}:R=F,S=21,V={5}:\";$B$1;$A158;$B$2;$B$3;$B$4;D$153)": 2528,_x000D_
    "=RIK_AC(\"INF04__;INF06@E=8,S=74,G=0,T=0,P=0:@R=A,S=9,V={0}:R=B,S=95,V={1}:R=C,S=94,V={2}:R=D,S=98,V={3}:R=E,S=100,V={4}:R=F,S=21,V={5}:\";$B$1;$A158;$B$2;$B$3;$B$4;C$153)": 2529,_x000D_
    "=RIK_AC(\"INF04__;INF06@E=1,S=83,G=0,T=0,P=0:@R=A,S=9,V={0}:R=B,S=95,V={1}:R=C,S=94,V={2}:R=D,S=98,V={3}:R=E,S=100,V={4}:R=F,S=21,V={5}:\";$B$1;$A159;$B$2;$B$3;$B$4;C$153)": 2530,_x000D_
    "=RIK_AC(\"INF04__;INF06@E=8,S=74,G=0,T=0,P=0:@R=A,S=9,V={0}:R=B,S=95,V={1}:R=C,S=94,V={2}:R=D,S=98,V={3}:R=E,S=100,V={4}:R=F,S=21,V={5}:\";$B$1;$A158;$B$2;$B$3;$B$4;E$153)": 2531,_x000D_
    "=RIK_AC(\"INF04__;INF06@E=1,S=83,G=0,T=0,P=0:@R=A,S=9,V={0}:R=B,S=95,V={1}:R=C,S=94,V={2}:R=D,S=98,V={3}:R=E,S=100,V={4}:R=F,</t>
  </si>
  <si>
    <t>Date</t>
  </si>
  <si>
    <t>Modification des codes rubriques (passage à 5 caractères)
Onglet Bilan Social : 
Onglet Rémunération: Cellule C68</t>
  </si>
  <si>
    <t>10000,10500,13000,10110..10120,12000,83200,10130,12500</t>
  </si>
  <si>
    <t>Onglet Rémunération Ligne 15, modification de l'indicateur code utilisé en filtre, COUTOTPAT est remplacé par COUT_TOTAL</t>
  </si>
  <si>
    <t>Modification des intervalles sur l'ancienneté</t>
  </si>
  <si>
    <t>Onglet Accueil</t>
  </si>
  <si>
    <t>Date analyse</t>
  </si>
  <si>
    <t>Choisir la ou les sociétés à prendre en compte en double-cliquant sur D13</t>
  </si>
  <si>
    <t>Choisir le ou les établissements en double-cliquant sur D14</t>
  </si>
  <si>
    <t>Choisir le ou les départements à prendre en compte en double-cliquant sur D15</t>
  </si>
  <si>
    <t>Choisir le ou les services à prendre en compte en double-cliquant sur D16</t>
  </si>
  <si>
    <t>Choisir la ou les catégories à prendre en compte en double-cliquant sur D17</t>
  </si>
  <si>
    <t>Indiquer une date d'analyse en utilisant la syntaxe JJ/MM/AAAA ou en double-cliquant sur la cellule D18</t>
  </si>
  <si>
    <t>Onglet Présentation</t>
  </si>
  <si>
    <t>Les filtres à utiliser se trouvent en haut de la feuille (plage A1:B8  - lignes réduites)</t>
  </si>
  <si>
    <t>Onglet Bilan Social</t>
  </si>
  <si>
    <r>
      <t>Les tableaux</t>
    </r>
    <r>
      <rPr>
        <b/>
        <sz val="12"/>
        <color theme="1"/>
        <rFont val="Calibri"/>
        <family val="2"/>
        <scheme val="minor"/>
      </rPr>
      <t xml:space="preserve"> sont à remplir</t>
    </r>
    <r>
      <rPr>
        <sz val="12"/>
        <color theme="1"/>
        <rFont val="Calibri"/>
        <family val="2"/>
        <scheme val="minor"/>
      </rPr>
      <t xml:space="preserve"> avec les données financières soit en : 
- paramétrant des assistants cellules interrogeant le connecteur de comptablilité 
- saisie manuelle</t>
    </r>
  </si>
  <si>
    <t>Principes généraux</t>
  </si>
  <si>
    <t>Absentéisme</t>
  </si>
  <si>
    <t>Dépenses sécurité</t>
  </si>
  <si>
    <t>2. Capitaux propres de l'entreprise</t>
  </si>
  <si>
    <t>3. Emprunts et dettes financières dont échéances et charges financières</t>
  </si>
  <si>
    <t>4. Impôts et taxes</t>
  </si>
  <si>
    <t>S=21,V={5}:\";$B$1;$A156;$B$2;$B$3;$B$4;E$153)": 2532,_x000D_
    "=RIK_AC(\"INF04__;INF06@E=1,S=83,G=0,T=0,P=0:@R=A,S=9,V={0}:R=B,S=95,V={1}:R=C,S=94,V={2}:R=D,S=98,V={3}:R=E,S=100,V={4}:R=F,S=21,V={5}:\";$B$1;$A156;$B$2;$B$3;$B$4;D$153)": 2533,_x000D_
    "=RIK_AC(\"INF04__;INF06@E=1,S=83,G=0,T=0,P=0:@R=A,S=9,V={0}:R=B,S=95,V={1}:R=C,S=94,V={2}:R=D,S=98,V={3}:R=E,S=100,V={4}:R=F,S=21,V={5}:\";$B$1;$A159;$B$2;$B$3;$B$4;E$153)": 2534,_x000D_
    "=RIK_AC(\"INF04__;INF06@E=1,S=83,G=0,T=0,P=0:@R=A,S=9,V={0}:R=B,S=95,V={1}:R=C,S=94,V={2}:R=D,S=98,V={3}:R=E,S=100,V={4}:R=F,S=21,V={5}:\";$B$1;$A159;$B$2;$B$3;$B$4;D$153)": 2535,_x000D_
    "=RIK_AC(\"INF04__;INF06@E=1,S=83,G=0,T=0,P=0:@R=A,S=9,V={0}:R=B,S=95,V={1}:R=C,S=94,V={2}:R=D,S=98,V={3}:R=E,S=100,V={4}:R=F,S=21,V={5}:\";$B$1;$A162;$B$2;$B$3;$B$4;E$153)": 2536,_x000D_
    "=RIK_AC(\"INF04__;INF06@E=8,S=74,G=0,T=0,P=0:@R=A,S=9,V={0}:R=B,S=95,V={1}:R=C,S=94,V={2}:R=D,S=98,V={3}:R=E,S=100,V={4}:R=F,S=21,V={5}:\";$B$1;$A161;$B$2;$B$3;$B$4;D$153)": 2537,_x000D_
    "=RIK_AC(\"INF04__;INF06@E=8,S=74,G=0,T=0,P=0:@R=A,S=9,V={0}:R=B,S=95,V={1}:R=C,S=94,V={2}:R=D,S=98,V={3}:R=E,S=100,V={4}:R=F,S=21,V={5}:\";$B$1;$A161;$B$2;$B$3;$B$4;E$153)": 2538,_x000D_
    "=RIK_AC(\"INF04__;INF06@E=1,S=83,G=0,T=0,P=0:@R=A,S=9,V={0}:R=B,S=95,V={1}:R=C,S=94,V={2}:R=D,S=98,V={3}:R=E,S=100,V={4}:R=F,S=21,V={5}:\";$B$1;$A162;$B$2;$B$3;$B$4;D$153)": 2539,_x000D_
    "=RIK_AC(\"INF04__;INF06@E=8,S=74,G=0,T=0,P=0:@R=A,S=9,V={0}:R=B,S=95,V={1}:R=C,S=94,V={2}:R=D,S=98,V={3}:R=E,S=100,V={4}:R=F,S=21,V={5}:\";$B$1;$A161;$B$2;$B$3;$B$4;C$153)": 2540,_x000D_
    "=RIK_AC(\"INF04__;INF06@E=1,S=83,G=0,T=0,P=0:@R=A,S=9,V={0}:R=B,S=95,V={1}:R=C,S=94,V={2}:R=D,S=98,V={3}:R=E,S=100,V={4}:R=F,S=21,V={5}:\";$B$1;$A162;$B$2;$B$3;$B$4;C$153)": 2541,_x000D_
    "=RIK_AC(\"INF04__;INF06@E=1,S=83,G=0,T=0,P=0:@R=A,S=9,V={0}:R=B,S=95,V={1}:R=C,S=94,V={2}:R=D,S=98,V={3}:R=E,S=100,V={4}:R=F,S=21,V={5}:\";$B$1;$A165;$B$2;$B$3;$B$4;E$153)": 2542,_x000D_
    "=RIK_AC(\"INF04__;INF06@E=8,S=74,G=0,T=0,P=0:@R=A,S=9,V={0}:R=B,S=95,V={1}:R=C,S=94,V={2}:R=D,S=98,V={3}:R=E,S=100,V={4}:R=F,S=21,V={5}:\";$B$1;$A164;$B$2;$B$3;$B$4;D$153)": 2543,_x000D_
    "=RIK_AC(\"INF04__;INF06@E=1,S=83,G=0,T=0,P=0:@R=A,S=9,V={0}:R=B,S=95,V={1}:R=C,S=94,V={2}:R=D,S=98,V={3}:R=E,S=100,V={4}:R=F,S=21,V={5}:\";$B$1;$A165;$B$2;$B$3;$B$4;D$153)": 2544,_x000D_
    "=RIK_AC(\"INF04__;INF06@E=8,S=74,G=0,T=0,P=0:@R=A,S=9,V={0}:R=B,S=95,V={1}:R=C,S=94,V={2}:R=D,S=98,V={3}:R=E,S=100,V={4}:R=F,S=21,V={5}:\";$B$1;$A164;$B$2;$B$3;$B$4;C$153)": 2545,_x000D_
    "=RIK_AC(\"INF04__;INF06@E=1,S=83,G=0,T=0,P=0:@R=A,S=9,V={0}:R=B,S=95,V={1}:R=C,S=94,V={2}:R=D,S=98,V={3}:R=E,S=100,V={4}:R=F,S=21,V={5}:\";$B$1;$A165;$B$2;$B$3;$B$4;C$153)": 2546,_x000D_
    "=RIK_AC(\"INF04__;INF06@E=8,S=74,G=0,T=0,P=0:@R=A,S=9,V={0}:R=B,S=95,V={1}:R=C,S=94,V={2}:R=D,S=98,V={3}:R=E,S=100,V={4}:R=F,S=21,V={5}:\";$B$1;$A164;$B$2;$B$3;$B$4;E$153)": 2547,_x000D_
    "=RIK_AC(\"INF04__;INF06@E=1,S=83,G=0,T=0,P=0:@R=A,S=9,V={0}:R=B,S=95,V={1}:R=C,S=94,V={2}:R=D,S=98,V={3}:R=E,S=100,V={4}:R=F,S=21,V={5}:\";$B$1;$A168;$B$2;$B$3;$B$4;E$153)": 2548,_x000D_
    "=RIK_AC(\"INF04__;INF06@E=8,S=74,G=0,T=0,P=0:@R=A,S=9,V={0}:R=B,S=95,V={1}:R=C,S=94,V={2}:R=D,S=98,V={3}:R=E,S=100,V={4}:R=F,S=21,V={5}:\";$B$1;$A167;$B$2;$B$3;$B$4;D$153)": 2549,_x000D_
    "=RIK_AC(\"INF04__;INF06@E=1,S=83,G=0,T=0,P=0:@R=A,S=9,V={0}:R=B,S=95,V={1}:R=C,S=94,V={2}:R=D,S=98,V={3}:R=E,S=100,V={4}:R=F,S=21,V={5}:\";$B$1;$A168;$B$2;$B$3;$B$4;D$153)": 2550,_x000D_
    "=RIK_AC(\"INF04__;INF06@E=8,S=74,G=0,T=0,P=0:@R=A,S=9,V={0}:R=B,S=95,V={1}:R=C,S=94,V={2}:R=D,S=98,V={3}:R=E,S=100,V={4}:R=F,S=21,V={5}:\";$B$1;$A167;$B$2;$B$3;$B$4;C$153)": 2551,_x000D_
    "=RIK_AC(\"INF04__;INF06@E=1,S=83,G=0,T=0,P=0:@R=A,S=9,V={0}:R=B,S=95,V={1}:R=C,S=94,V={2}:R=D,S=98,V={3}:R=E,S=100,V={4}:R=F,S=21,V={5}:\";$B$1;$A168;$B$2;$B$3;$B$4;C$153)": 2552,_x000D_
    "=RIK_AC(\"INF04__;INF06@E=8,S=74,G=0,T=0,P=0:@R=A,S=9,V={0}:R=B,S=95,V={1}:R=C,S=94,V={2}:R=D,S=98,V={3}:R=E,S=100,V={4}:R=F,S=21,V={5}:\";$B$1;$A167;$B$2;$B$3;$B$4;E$153)": 2553,_x000D_
    "=RIK_AC(\"INF04__;INF06@E=8,S=74,G=0,T=0,P=0:@R=A,S=9,V={0}:R=B,S=95,V={1}:R=C,S=94,V={2}:R=D,S=98,V={3}:R=E,S=100,V={4}:R=F,S=21,V={5}:R=G,S=23,V={6}:\";$B$1;$A155;$B$2;$B$3;$B$4;C$153;C$151)": 2554,_x000D_
    "=RIK_AC(\"INF04__;INF06@E=1,S=83,G=0,T=0,P=0:@R=A,S=9,V={0}:R=B,S=95,V={1}:R=C,S=94,V={2}:R=D,S=98,V={3}:R=E,S=100,V={4}:R=F,S=21,V={5}:R=G,S=23,V={6}:\";$B$1;$A156;$B$2;$B$3;$B$4;C$153;C$151)": 2555,_x000D_
    "=RIK_AC(\"INF04__;INF06@E=8,S=74,G=0,T=0,P=0:@R=A,S=9,V={0}:R=B,S=95,V={1}:R=C,S=94,V={2}:R=D,S=98,V={3}:R=E,S=100,V={4}:R=F,S=21,V={5}:R=G,S=23,V={6}:\";$B$1;$A155;$B$2;$B$3;$B$4;D$153;D$151)": 2556,_x000D_
    "=RIK_AC(\"INF04__;INF06@E=8,S=74,G=0,T=0,P=0:@R=A,S=9,V={0}:R=B,S=95,V={1}:R=C,S=94,V={2}:R=D,S=98,V={3}:R=E,S=100,V={4}:R=F,S=21,V={5}:R=G,S=23,V={6}:\";$B$1;$A155;$B$2;$B$3;$B$4;E$153;E$151)": 2557,_x000D_
    "=RIK_AC(\"INF04__;INF06@E=1,S=83,G=0,T=0,P=0:@R=A,S=9,V={0}:R=B,S=95,V={1}:R=C,S=94,V={2}:R=D,S=98,V={3}:R=E,S=100,V={4}:R=F,S=21,V={5}:R=G,S=23,V={6}:\";$B$1;$A156;$B$2;$B$3;$B$4;D$153;D$151)": 2558,_x000D_
    "=RIK_AC(\"INF04__;INF06@E=1,S=83,G=0,T=0,P=0:@R=A,S=9,V={0}:R=B,S=95,V={1}:R=C,S=94,V={2}:R=D,S=98,V={3}:R=E,S=100,V={4}:R=F,S=21,V={5}:R=G,S=23,V={6}:\";$B$1;$A156;$B$2;$B$3;$B$4;E$153;E$151)": 2559,_x000D_
    "=RIK_AC(\"INF04__;INF06@E=1,S=83,G=0,T=0,P=0:@R=A,S=9,V={0}:R=B,S=95,V={1}:R=C,S=94,V={2}:R=D,S=98,V={3}:R=E,S=100,V={4}:R=F,S=21,V={5}:R=G,S=23,V={6}:\";$B$1;$A159;$B$2;$B$3;$B$4;E$153;E$151)": 2560,_x000D_
    "=RIK_AC(\"INF04__;INF06@E=8,S=74,G=0,T=0,P=0:@R=A,S=9,V={0}:R=B,S=95,V={1}:R=C,S=94,V={2}:R=D,S=98,V={3}:R=E,S=100,V={4}:R=F,S=21,V={5}:R=G,S=23,V={6}:\";$B$1;$A158;$B$2;$B$3;$B$4;D$153;D$151)": 2561,_x000D_
    "=RIK_AC(\"INF04__;INF06@E=8,S=74,G=0,T=0,P=0:@R=A,S=9,V={0}:R=B,S=95,V={1}:R=C,S=94,V={2}:R=D,S=98,V={3}:R=E,S=100,V={4}:R=F,S=21,V={5}:R=G,S=23,V={6}:\";$B$1;$A158;$B$2;$B$3;$B$4;C$153;C$151)": 2562,_x000D_
    "=RIK_AC(\"INF04__;INF06@E=1,S=83,G=0,T=0,P=0:@R=A,S=9,V={0}:R=B,S=95,V={1}:R=C,S=94,V={2}:R=D,S=98,V={3}:R=E,S=100,V={4}:R=F,S=21,V={5}:R=G,S=23,V={6}:\";$B$1;$A159;$B$2;$B$3;$B$4;C$153;C$151)": 2563,_x000D_
    "=RIK_AC(\"INF04__;INF06@E=8,S=74,G=0,T=0,P=0:@R=A,S=9,V={0}:R=B,S=95,V={1}:R=C,S=94,V={2}:R=D,S=98,V={3}:R=E,S=100,V={4}:R=F,S=21,V={5}:R=G,S=23,V={6}:\";$B$1;$A158;$B$2;$B$3;$B$4;E$153;E$151)": 2564,_x000D_
    "=RIK_AC(\"INF04__;INF06@E=1,S=83,G=0,T=0,P=0:@R=A,S=9,V={0}:R=B,S=95,V={1}:R=C,S=94,V={2}:R=D,S=98,V={3}:R=E,S=100,V={4}:R=F,S=21,V={5}:R=G,S=23,V={6}:\";$B$1;$A159;$B$2;$B$3;$B$4;D$153;D$151)": 2565,_x000D_
    "=RIK_AC(\"INF04__;INF06@E=1,S=83,G=0,T=0,P=0:@R=A,S=9,V={0}:R=B,S=95,V={1}:R=C,S=94,V={2}:R=D,S=98,V={3}:R=E,S=100,V={4}:R=F,S=21,V={5}:R=G,S=23,V={6}:\";$B$1;$A162;$B$2;$B$3;$B$4;E$153;E$151)": 2566,_x000D_
    "=RIK_AC(\"INF04__;INF06@E=8,S=74,G=0,T=0,P=0:@R=A,S=9,V={0}:R=B,S=95,V={1}:R=C,S=94,V={2}:R=D,S=98,V={3}:R=E,S=100,V={4}:R=F,S=21,V={5}:R=G,S=23,V={6}:\";$B$1;$A161;$B$2;$B$3;$B$4;D$153;D$151)": 2567,_x000D_
    "=RIK_AC(\"INF04__;INF06@E=1,S=83,G=0,T=0,P=0:@R=A,S=9,V={0}:R=B,S=95,V={1}:R=C,S=94,V={2}:R=D,S=98,V={3}:R=E,S=100,V={4}:R=F,S=21,V={5}:R=G,S=23,V={6}:\";$B$1;$A162;$B$2;$B$3;$B$4;D$153;D$151)": 2568,_x000D_
    "=RIK_AC(\"INF04__;INF06@E=8,S=74,G=0,T=0,P=0:@R=A,S=9,V={0}:R=B,S=95,V={1}:R=C,S=94,V={2}:R=D,S=98,V={3}:R=E,S=100,V={4}:R=F,S=21,V={5}:R=G,S=23,V={6}:\";$B$1;$A161;$B$2;$B$3;$B$4;C$153;C$151)": 2569,_x000D_
    "=RIK_AC(\"INF04__;INF06@E=1,S=83,G=0,T=0,P=0:@R=A,S=9,V={0}:R=B,S=95,V={1}:R=C,S=94,V={2}:R=D,S=98,V={3}:R=E,S=100,V={4}:R=F,S=21,V={5}:R=G,S=23,V={6}:\";$B$1;$A162;$B$2;$B$3;$B$4;C$153;C$151)": 2570,_x000D_
    "=RIK_AC(\"INF04__;INF06@E=8,S=74,G=0,T=0,P=0:@R=A,S=9,V={0}:R=B,S=95,V={1}:R=C,S=94,V={2}:R=D,S=98,V={3}:R=E,S=100,V={4}:R=F,S=21,V={5}:R=G,S=23,V={6}:\";$B$1;$A161;$B$2;$B$3;$B$4;E$153;E$151)": 2571,_x000D_
    "=RIK_AC(\"INF04__;INF06@E=1,S=83,G=0,T=0,P=0:@R=A,S=9,V={0}:R=B,S=95,V={1}:R=C,S=94,V={2}:R=D,S=98,V={3}:R=E,S=100,V={4}:R=F,S=21,V={5}:R=G,S=23,V={6}:\";$B$1;$A165;$B$2;$B$3;$B$4;D$153;D$151)": 2572,_x000D_
    "=RIK_AC(\"INF04__;INF06@E=8,S=74,G=0,T=0,P=0:@R=A,S=9,V={0}:R=B,S=95,V={1}:R=C,S=94,V={2}:R=D,S=98,V={3}:R=E,S=100,V={4}:R=F,S=21,V={5}:R=G,S=23,V={6}:\";$B$1;$A164;$B$2;$B$3;$B$4;C$153;C$151)": 2573,_x000D_
    "=RIK_AC(\"INF04__;INF06@E=1,S=83,G=0,T=0,P=0:@R=A,S=9,V={0}:R=B,S=95,V={1}:R=C,S=94,V={2}:R=D,S=98,V={3}:R=E,S=100,V={4}:R=F,S=21,V={5}:R=G,S=23,V={6}:\";$B$1;$A165;$B$2;$B$3;$B$4;C$153;C$151)": 2574,_x000D_
    "=RIK_AC(\"INF04__;INF06@E=8,S=74,G=0,T=0,P=0:@R=A,S=9,V={0}:R=B,S=95,V={1}:R=C,S=94,V={2}:R=D,S=98,V={3}:R=E,S=100,V={4}:R=F,S=21,V={5}:R=G,S=23,V={6}:\";$B$1;$A164;$B$2;$B$3;$B$4;E$153;E$151)": 2575,_x000D_
    "=RIK_AC(\"INF04__;INF06@E=1,S=83,G=0,T=0,P=0:@R=A,S=9,V={0}:R=B,S=95,V={1}:R=C,S=94,V={2}:R=D,S=98,V={3}:R=E,S=100,V={4}:R=F,S=21,V={5}:R=G,S=23,V={6}:\";$B$1;$A165;$B$2;$B$3;$B$4;E$153;E$151)": 2576,_x000D_
    "=RIK_AC(\"INF04__;INF06@E=8,S=74,G=0,T=0,P=0:@R=A,S=9,V={0}:R=B,S=95,V={1}:R=C,S=94,V={2}:R=D,S=98,V={3}:R=E,S=100,V={4}:R=F,S=21,V={5}:R=G,S=23,V={6}:\";$B$1;$A164;$B$2;$B$3;$B$4;D$153;D$151)": 2577,_x000D_
    "=RIK_AC(\"INF04__;INF06@E=1,S=83,G=0,T=0,P=0:@R=A,S=9,V={0}:R=B,S=95,V={1}:R=C,S=94,V={2}:R=D,S=98,V={3}:R=E,S=100,V={4}:R=F,S=21,V={5}:R=G,S=23,V={6}:\";$B$1;$A168;$B$2;$B$3;$B$4;E$153;E$151)": 2578,_x000D_
    "=RIK_AC(\"INF04__;INF06@E=8,S=74,G=0,T=0,P=0:@R=A,S=9,V={0}:R=B,S=95,V={1}:R=C,S=94,V={2}:R=D,S=98,V={3}:R=E,S=100,V={4}:R=F,S=21,V={5}:R=G,S=23,V={6}:\";$B$1;$A167;$B$2;$B$3;$B$4;D$153;D$151)": 2579,_x000D_
    "=RIK_AC(\"INF04__;INF06@E=1,S=83,G=0,T=0,P=0:@R=A,S=9,V={0}:R=B,S=95,V={1}:R=C,S=94,V={2}:R=D,S=98,V={3}:R=E,S=100,V={4}:R=F,S=21,V={5}:R=G,S=23,V={6}:\";$B$1;$A168;$B$2;$B$3;$B$4;D$153;D$151)": 2580,_x000D_
    "=RIK_AC(\"INF04__;INF06@E=8,S=74,G=0,T=0,P=0:@R=A,S=9,V={0}:R=B,S=95,V={1}:R=C,S=94,V={2}:R=D,S=98,V={3}:R=E,S=100,V={4}:R=F,S=21,V={5}:R=G,S=23,V={6}:\";$B$1;$A167;$B$2;$B$3;$B$4;C$153;C$151)": 2581,_x000D_
    "=RIK_AC(\"INF04__;INF06@E=1,S=83,G=0,T=0,P=0:@R=A,S=9,V={0}:R=B,S=95,V={1}:R=C,S=94,V={2}:R=D,S=98,V={3}:R=E,S=100,V={4}:R=F,S=21,V={5}:R=G,S=23,V={6}:\";$B$1;$A168;$B$2;$B$3;$B$4;C$153;C$151)": 2582,_x000D_
    "=RIK_AC(\"INF04__;INF06@E=8,S=74,G=0,T=0,P=0:@R=A,S=9,V={0}:R=B,S=95,V={1}:R=C,S=94,V={2}:R=D,S=98,V={3}:R=E,S=100,V={4}:R=F,S=21,V={5}:R=G,S=23,V={6}:\";$B$1;$A167;$B$2;$B$3;$B$4;E$153;E$151)": 2583,_x000D_
    "=RIK_AC(\"INF04__;INF04@E=8,S=1014,G=0,T=0,P=0:@R=A,S=1093,V={0}:R=B,S=1251,V={1}:R=C,S=1080,V={2}:R=D,S=26,V=&gt;0:R=E,S=26,V={3}:R=F,S=1250,V={4}:R=G,S=1005,V={5}:R=H,S=1007,V={6}:\";$C$186;H$63;$A195;$A$193;$B$2;$B$3;$B$4)": 2584,_x000D_
    "=RIK_AC(\"INF04__;INF06@E=1,S=83,G=0,T=0,P=0:@R=A,S=9,V={0}:R=B,S=95,V={1}:R=C,S=94,V={2}:R=D,S=98,V={3}:R=E,S=100,V={4}:R=F,S=21,V={5}:R=G,S=23,V={6}:\";$B$1;$A163;$B$2;$B$3;$B$4;C$153;C$151)": 2585,_x000D_
    "=RIK_AC(\"INF04__;INF06@E=8,S=74,G=0,T=0,P=0:@R=A,S=9,V={0}:R=B,S=95,V={1}:R=C,S=94,V={2}:R=D,S=98,V={3}:R=E,S=100,V={4}:R=F,S=21,V={5}:R=G,S=23,V={6}:\";$B$1;$A165;$B$2;$B$3;$B$4;E$153;E$151)": 2586,_x000D_
    "=RIK_AC(\"INF04__;INF06@E=8,S=74,G=0,T=0,P=0:@R=A,S=9,V={0}:R=B,S=95,V={1}:R=C,S=94,V={2}:R=D,S=98,V={3}:R=E,S=100,V={4}:R=F,S=21,V={5}:R=G,S=23,V={6}:\";$B$1;$A156;$B$2;$B$3;$B$4;E$153;E$151)": 2587,_x000D_
    "=RIK_AC(\"INF04__;INF06@E=8,S=74,G=0,T=0,P=0:@R=A,S=9,V={0}:R=B,S=95,V={1}:R=C,S=94,V={2}:R=D,S=98,V={3}:R=E,S=100,V={4}:R=F,S=21,V={5}:R=G,S=23,V={6}:\";$B$1;$A156;$B$2;$B$3;$B$4;C$153;C$151)": 2588,_x000D_
    "=RIK_AC(\"INF04__;INF06@E=1,S=83,G=0,T=0,P=0:@R=A,S=9,V={0}:R=B,S=95,V={1}:R=C,S=94,V={2}:R=D,S=98,V={3}:R=E,S=100,V={4}:R=F,S=21,V={5}:R=G,S=23,V={6}:\";$B$1;$A160;$B$2;$B$3;$B$4;C$153;C$151)": 2589,_x000D_
    "=RIK_AC(\"INF04__;INF02@E=1,S=1022,G=0,T=0,P=0:@R=A,S=1257,V={0}:R=C,S=1010,V={1}:R=D,S=1092,V={2}:R=E,S=1137,V={3}:R=F,S=1005,V={4}:R=G,S=1007,V={5}:R=G,S=1016,V=NATURE D'EVENEMENTS:\";$B$1;$A231;E$226;$B$2;$B$3;$B$4)": 2590,_x000D_
    "=RIK_AC(\"INF04__;INF06@E=1,S=83,G=0,T=0,P=0:@R=A,S=9,V={0}:R=B,S=95,V={1}:R=C,S=94,V={2}:R=D,S=98,V={3}:R=E,S=100,V={4}:R=F,S=21,V={5}:R=G,S=23,V={6}:\";$B$1;$A163;$B$2;$B$3;$B$4;D$153;D$151)": 2591,_x000D_
    "=RIK_AC(\"INF04__;INF04@E=8,S=1014,G=0,T=0,P=0:@R=A,S=1093,V={0}:R=B,S=1251,V={1}:R=C,S=1080,V={2}:R=D,S=26,V=&gt;0:R=E,S=26,V={3}:R=F,S=1250,V={4}:R=G,S=1005,V={5}:R=H,S=1007,V={6}:\";$C$190;H$63;$A199;$A$197;$B$2;$B$3;$B$4)": 2592,_x000D_
    "=RIK_AC(\"INF04__;INF06@E=8,S=74,G=0,T=0,P=0:@R=A,S=9,V={0}:R=B,S=95,V={1}:R=C,S=94,V={2}:R=D,S=98,V={3}:R=E,S=100,V={4}:R=F,S=21,V={5}:R=G,S=23,V={6}:\";$B$1;$A168;$B$2;$B$3;$B$4;E$153;E$151)": 2593,_x000D_
    "=RIK_AC(\"INF04__;INF06@E=1,S=83,G=0,T=0,P=0:@R=A,S=9,V={0}:R=B,S=95,V={1}:R=C,S=94,V={2}:R=D,S=98,V={3}:R=E,S=100,V={4}:R=F,S=21,V={5}:R=G,S=23,V={6}:\";$B$1;$A161;$B$2;$B$3;$B$4;C$153;C$151)": 2594,_x000D_
    "=RIK_AC(\"INF04__;INF02@E=1,S=1022,G=0,T=0,P=0:@R=A,S=1257,V={0}:R=C,S=1010,V={1}:R=D,S=1092,V={2}:R=E,S=1137,V={3}:R=F,S=1005,V={4}:R=G,S=1007,V={5}:R=G,S=1016,V=NATURE D'EVENEMENTS:\";$B$1;$A235;E$230;$B$2;$B$3;$B$4)": 2595,_x000D_
    "=RIK_AC(\"INF04__;INF04@E=8,S=1014,G=0,T=0,P=0:@R=A,S=1093,V={0}:R=B,S=1251,V={1}:R=C,S=1080,V={2}:R=D,S=26,V=&gt;0:R=E,S=26,V={3}:R=F,S=1250,V={4}:R=G,S=1005,V={5}:R=H,S=1007,V={6}:\";$C$190;C$63;$A201;$A$197;$B$2;$B$3;$B$4)": 2596,_x000D_
    "=RIK_AC(\"INF04__;INF02@E=1,S=1022,G=0,T=0,P=0:@R=A,S=1257,V={0}:R=C,S=1010,V={1}:R=D,S=1092,V={2}:R=E,S=1137,V={3}:R=F,S=1005,V={4}:R=G,S=1007,V={5}:R=G,S=1016,V=NATURE D'EVENEMENTS:\";$B$1;$A234;E$230;$B$2;$B$3;$B$4)": 2597,_x000D_
    "=RIK_AC(\"INF04__;INF06@E=1,S=83,G=0,T=0,P=0:@R=A,S=9,V={0}:R=B,S=95,V={1}:R=C,S=94,V={2}:R=D,S=98,V={3}:R=E,S=100,V={4}:R=F,S=21,V={5}:R=G,S=23,V={6}:\";$B$1;$A173;$B$2;$B$3;$B$4;C$153;C$151)": 2598,_x000D_
    "=RIK_AC(\"INF04__;INF04@E=8,S=1014,G=0,T=0,P=0:@R=A,S=1093,V={0}:R=B,S=1251,V={1}:R=C,S=1080,V={2}:R=D,S=26,V=&lt;1:R=E,S=26,V={3}:R=F,S=1250,V={4}:R=G,S=1005,V={5}:R=H,S=1007,V={6}:\";$C$190;D$63;$A193;$A$192;$B$2;$B$3;$B$4)": 2599,_x000D_
    "=RIK_AC(\"INF04__;INF02@E=1,S=1022,G=0,T=0,P=0:@R=A,S=1257,V={0}:R=C,S=1010,V={1}:R=D,S=1092,V={2}:R=E,S=1137,V={3}:R=F,S=1005,V={4}:R=G,S=1007,V={5}:R=G,S=1016,V=NATURE D'EVENEMENTS:\";$B$1;$A234;C$230;$B$2;$B$3;$B$4)": 2600,_x000D_
    "=RIK_AC(\"INF04__;INF06@E=1,S=83,G=0,T=0,P=0:@R=A,S=9,V={0}:R=B,S=95,V={1}:R=C,S=94,V={2}:R=D,S=98,V={3}:R=E,S=100,V={4}:R=F,S=21,V={5}:R=G,S=23,V={6}:\";$B$1;$A173;$B$2;$B$3;$B$4;D$153;D$151)": 2601,_x000D_
    "=RIK_AC(\"INF04__;INF04@E=8,S=1014,G=0,T=0,P=0:@R=A,S=1093,V={0}:R=B,S=1251,V={1}:R=C,S=1080,V={2}:R=D,S=26,V=&gt;0:R=E,S=26,V={3}:R=F,S=1250,V={4}:R=G,S=1005,V={5}:R=H,S=1007,V={6}:\";$C$190;G$63;$A199;$A$197;$B$2;$B$3;$B$4)": 2602,_x000D_
    "=RIK_AC(\"INF04__;INF06@E=1,S=83,G=0,T=0,P=0:@R=A,S=9,V={0}:R=B,S=95,V={1}:R=C,S=94,V={2}:R=D,S=98,V={3}:R=E,S=100,V={4}:R=F,S=21,V={5}:R=G,S=23,V={6}:\";$B$1;$A157;$B$2;$B$3;$B$4;C$153;C$151)": 2603,_x000D_
    "=RIK_AC(\"INF04__;INF04@E=8,S=1014,G=0,T=0,P=0:@R=A,S=1093,V={0}:R=B,S=1251,V={1}:R=C,S=1080,V={2}:R=D,S=26,V=&gt;0:R=E,S=26,V={3}:R=F,S=1250,V={4}:R=G,S=1005,V={5}:R=H,S=1007,V={6}:\";$C$190;C$63;$A200;$A$197;$B$2;$B$3;$B$4)": 2604,_x000D_
    "=RIK_AC(\"INF04__;INF06@E=8,S=74,G=0,T=0,P=0:@R=A,S=9,V={0}:R=B,S=95,V={1}:R=C,S=94,V={2}:R=D,S=98,V={3}:R=E,S=100,V={4}:R=F,S=21,V={5}:R=G,S=23,V={6}:\";$B$1;$A172;$B$2;$B$3;$B$4;E$153;E$151)": 2605,_x000D_
    "=RIK_AC(\"INF04__;INF06@E=1,S=83,G=0,T=0,P=0:@R=A,S=9,V={0}:R=B,S=95,V={1}:R=C,S=94,V={2}:R=D,S=98,V={3}:R=E,S=100,V={4}:R=F,S=21,V={5}:R=G,S=23,V={6}:\";$B$1;$A161;$B$2;$B$3;$B$4;D$153;D$151)": 2606,_x000D_
    "=RIK_AC(\"INF04__;INF04@E=8,S=1014,G=0,T=0,P=0:@R=A,S=1093,V={0}:R=B,S=1251,V={1}:R=C,S=1080,V={2}:R=D,S=26,V=&lt;1:R=E,S=26,V={3}:R=F,S=1250,V={4}:R=G,S=1005,V={5}:R=H,S=1007,V={6}:\";$C$190;G$63;$A195;$A$192;$B$2;$B$3;$B$4)": 2607,_x000D_
    "=RIK_AC(\"INF04__;INF04@E=8,S=1014,G=0,T=0,P=0:@R=A,S=1093,V={0}:R=B,S=1251,V={1}:R=C,S=1080,V={2}:R=D,S=26,V=&gt;0:R=E,S=26,V={3}:R=F,S=1250,V={4}:R=G,S=1005,V={5}:R=H,S=1007,V={6}:\";$C$190;G$63;$A198;$A$197;$B$2;$B$3;$B$4)": 2608,_x000D_
    "=RIK_AC(\"INF04__;INF02@E=1,S=1022,G=0,T=0,P=0:@R=A,S=1257,V={0}:R=B,S=1010,V={1}:R=C,S=1092,V={2}:R=D,S=1137,V={3}:R=E,S=1005,V={4}:R=F,S=1007,V={5}:R=G,S=1016,V=NATURE D'EVENEMENTS:\";$B$1;$A233;C$230;$B$2;$B$3;$B$4)": 2609,_x000D_
    "=RIK_AC(\"INF04__;INF04@E=8,S=1014,G=0,T=0,P=0:@R=A,S=1093,V={0}:R=B,S=1251,V={1}:R=C,S=1080,V={2}:R=D,S=26,V=&lt;1:R=E,S=26,V={3}:R=F,S=1250,V={4}:R=G,S=1005,V={5}:R=H,S=1007,V={6}:\";$C$190;G$63;$A196;$A$192;$B$2;$B$3;$B$4)": 2610,_x000D_
    "=RIK_AC(\"INF04__;INF06@E=8,S=74,G=0,T=0,P=0:@R=A,S=9,V={0}:R=B,S=95,V={1}:R=C,S=94,V={2}:R=D,S=98,V={3}:R=E,S=100,V={4}:R=F,S=21,V={5}:R=G,S=23,V={6}:\";$B$1;$A168;$B$2;$B$3;$B$4;D$153;D$151)": 2611,_x000D_
    "=RIK_AC(\"INF04__;INF04@E=8,S=1014,G=0,T=0,P=0:@R=A,S=1093,V={0}:R=B,S=1251,V={1}:R=C,S=1080,V={2}:R=D,S=26,V=&lt;1:R=E,S=26,V={3}:R=F,S=1250,V={4}:R=G,S=1005,V={5}:R=H,S=1007,V={6}:\";$C$190;H$63;$A195;$A$192;$B$2;$B$3;$B$4)": 2612,_x000D_
    "=RIK_AC(\"INF04__;INF02@E=1,S=1022,G=0,T=0,P=0:@R=A,S=1257,V={0}:R=C,S=1010,V={1}:R=D,S=1092,V={2}:R=E,S=1137,V={3}:R=F,S=1005,V={4}:R=G,S=1007,V={5}:R=G,S=1016,V=NATURE D'EVENEMENTS:\";$B$1;$A233;D$230;$B$2;$B$3;$B$4)": 2613,_x000D_
    "=RIK_AC(\"INF04__;INF06@E=1,S=83,G=0,T=0,P=0:@R=A,S=9,V={0}:R=B,S=95,V={1}:R=C,S=94,V={2}:R=D,S=98,V={3}:R=E,S=100,V={4}:R=F,S=21,V={5}:R=G,S=23,V={6}:\";$B$1;$A157;$B$2;$B$3;$B$4;D$153;D$151)": 2614,_x000D_
    "=RIK_AC(\"INF04__;INF06@E=1,S=83,G=0,T=0,P=0:@R=A,S=9,V={0}:R=B,S=95,V={1}:R=C,S=94,V={2}:R=D,S=98,V={3}:R=E,S=100,V={4}:R=F,S=21,V={5}:R=G,S=23,V={6}:\";$B$1;$A157;$B$2;$B$3;$B$4;E$153;E$151)": 2615,_x000D_
    "=RIK_AC(\"INF04__;INF02@E=1,S=1022,G=0,T=0,P=0:@R=A,S=1257,V={0}:R=C,S=1010,V={1}:R=D,S=1092,V={2}:R=E,S=1137,V={3}:R=F,S=1005,V={4}:R=G,S=1007,V={5}:R=G,S=1016,V=NATURE D'EVENEMENTS:\";$B$1;$A233;E$230;$B$2;$B$3;$B$4)": 2616,_x000D_
    "=RIK_AC(\"INF04__;INF04@E=8,S=1014,G=0,T=0,P=0:@R=A,S=1093,V={0}:R=B,S=1251,V={1}:R=C,S=1080,V={2}:R=D,S=26,V=&lt;1:R=E,S=26,V={3}:R=F,S=1250,V={4}:R=G,S=1005,V={5}:R=H,S=1007,V={6}:\";$C$190;E$63;$A194;$A$192;$B$2;$B$3;$B$4)": 2617,_x000D_
    "=RIK_AC(\"INF04__;INF04@E=8,S=1014,G=0,T=0,P=0:@R=A,S=1093,V={0}:R=B,S=1251,V={1}:R=C,S=1080,V={2}:R=D,S=26,V=&lt;1:R=E,S=26,V={3}:R=F,S=1250,V={4}:R=G,S=1005,V={5}:R=H,S=1007,V={6}:\";$C$190;C$63;$A196;$A$192;$B$2;$B$3;$B$4)": 2618,_x000D_
    "=RIK_AC(\"INF04__;INF04@E=8,S=1014,G=0,T=0,P=0:@R=A,S=1093,V={0}:R=B,S=1251,V={1}:R=C,S=1080,V={2}:R=D,S=26,V=&gt;0:R=E,S=26,V={3}:R=F,S=1250,V={4}:R=G,S=1005,V={5}:R=H,S=1007,V={6}:\";$C$190;E$63;$A201;$A$197;$B$2;$B$3;$B$4)": 2619,_x000D_
    "=RIK_AC(\"INF04__;INF04@E=8,S=1014,G=0,T=0,P=0:@R=A,S=1093,V={0}:R=B,S=1251,V={1}:R=C,S=1080,V={2}:R=D,S=26,V=&gt;0:R=E,S=26,V={3}:R=F,S=1250,V={4}:R=G,S=1005,V={5}:R=H,S=1007,V={6}:\";$C$190;E$63;$A198;$A$197;$B$2;$B$3;$B$4)": 2620,_x000D_
    "=RIK_AC(\"INF04__;INF04@E=8,S=1014,G=0,T=0,P=0:@R=A,S=1093,V={0}:R=B,S=1251,V={1}:R=C,S=1080,V={2}:R=D,S=26,V=&lt;1:R=E,S=26,V={3}:R=F,S=1250,V={4}:R=G,S=1005,V={5}:R=H,S=1007,V={6}:\";$C$190;F$63;$A196;$A$192;$B$2;$B$3;$B$4)": 2621,_x000D_
    "=RIK_AC(\"INF04__;INF02@E=1,S=1022,G=0,T=0,P=0:@R=A,S=1257,V={0}:R=C,S=1010,V={1}:R=D,S=1092,V={2}:R=E,S=1137,V={3}:R=F,S=1005,V={4}:R=G,S=1007,V={5}:R=G,S=1016,V=NATURE D'EVENEMENTS:\";$B$1;$A235;D$230;$B$2;$B$3;$B$4)": 2622,_x000D_
    "=RIK_AC(\"INF04__;INF04@E=8,S=1014,G=0,T=0,P=0:@R=A,S=1093,V={0}:R=B,S=1251,V={1}:R=C,S=1080,V={2}:R=D,S=26,V=&lt;1:R=E,S=26,V={3}:R=F,S=1250,V={4}:R=G,S=1005,V={5}:R=H,S=1007,V={6}:\";$C$190;D$63;$A196;$A$192;$B$2;$B$3;$B$4)": 2623,_x000D_
    "=RIK_AC(\"INF04__;INF04@E=8,S=1014,G=0,T=0,P=0:@R=A,S=1093,V={0}:R=B,S=1251,V={1}:R=C,S=1080,V={2}:R=D,S=26,V=&gt;0:R=E,S=26,V={3}:R=F,S=1250,V={4}:R=G,S=1005,V={5}:R=H,S=1007,V={6}:\";$C$190;F$63;$A200;$A$197;$B$2;$B$3;$B$4)": 2624,_x000D_
    "=RIK_AC(\"INF04__;INF04@E=8,S=1014,G=0,T=0,P=0:@R=A,S=1093,V={0}:R=B,S=1251,V={1}:R=C,S=1080,V={2}:R=D,S=26,V=&lt;1:R=E,S=26,V={3}:R=F,S=1250,V={4}:R=G,S=1005,V={5}:R=H,S=1007,V={6}:\";$C$190;D$63;$A194;$A$192;$B$2;$B$3;$B$4)": 2625,_x000D_
    "=RIK_AC(\"INF04__;INF04@E=8,S=1014,G=0,T=0,P=0:@R=A,S=1093,V={0}:R=B,S=1251,V={1}:R=C,S=1080,V={2}:R=D,S=26,V=&gt;0:R=E,S=26,V={3}:R=F,S=1250,V={4}:R=G,S=1005,V={5}:R=H,S=1007,V={6}:\";$C$190;D$63;$A198;$A$197;$B$2;$B$3;$B$4)": 2626,_x000D_
    "=RIK_AC(\"INF04__;INF04@E=8,S=1014,G=0,T=0,P=0:@R=A,S=1093,V={0}:R=B,S=1251,V={1}:R=C,S=1080,V={2}:R=D,S=26,V=&lt;1:R=E,S=26,V={3}:R=F,S=1250,V={4}:R=G,S=1005,V={5}:R=H,S=1007,V={6}:\";$C$190;F$63;$A194;$A$192;$B$2;$B$3;$B$4)": 2627,_x000D_
    "=RIK_AC(\"INF04__;INF04@E=8,S=1014,G=0,T=0,P=0:@R=A,S=1093,V={0}:R=B,S=1251,V={1}:R=C,S=1080,V={2}:R=D,S=26,V=&lt;1:R=E,S=26,V={3}:R=F,S=1250,V={4}:R=G,S=1005,V={5}:R=H,S=1007,V={6}:\";$C$190;C$63;$A193;$A$192;$B$2;$B$3;$B$4)": 2628,_x000D_
    "=RIK_AC(\"INF04__;INF06@E=1,S=83,G=0,T=0,P=0:@R=A,S=9,V={0}:R=B,S=95,V={1}:R=C,S=94,V={2}:R=D,S=98,V={3}:R=E,S=100,V={4}:R=F,S=21,V={5}:R=G,S=23,V={6}:\";$B$1;$A169;$B$2;$B$3;$B$4;E$153;E$151)": 2629,_x000D_
    "=RIK_AC(\"INF04__;INF04@E=8,S=1014,G=0,T=0,P=0:@R=A,S=1093,V={0}:R=B,S=1251,V={1}:R=C,S=1080,V={2}:R=D,S=26,V=&lt;1:R=E,S=26,V={3}:R=F,S=1250,V={4}:R=G,S=1005,V={5}:R=H,S=1007,V={6}:\";$C$190;G$63;$A194;$A$192;$B$2;$B$3;$B$4)": 2630,_x000D_
    "=RIK_AC(\"INF04__;INF04@E=8,S=1014,G=0,T=0,P=0:@R=A,S=1093,V={0}:R=B,S=1251,V={1}:R=C,S=1080,V={2}:R=D,S=26,V=&lt;1:R=E,S=26,V={3}:R=F,S=1250,V={4}:R=G,S=1005,V={5}:R=H,S=1007,V={6}:\";$C$190;F$63;$A193;$A$192;$B$2;$B$3;$B$4)": 2631,_x000D_
    "=RIK_AC(\"INF04__;INF06@E=8,S=74,G=0,T=0,P=0:@R=A,S=9,V={0}:R=B,S=95,V={1}:R=C,S=94,V={2}:R=D,S=98,V={3}:R=E,S=100,V={4}:R=F,S=21,V={5}:R=G,S=23,V={6}:\";$B$1;$A172;$B$2;$B$3;$B$4;C$153;C$151)": 2632,_x000D_
    "=RIK_AC(\"INF04__;INF04@E=8,S=1014,G=0,T=0,P=0:@R=A,S=1093,V={0}:R=B,S=1251,V={1}:R=C,S=1080,V={2}:R=D,S=26,V=&lt;1:R=E,S=26,V={3}:R=F,S=1250,V={4}:R=G,S=1005,V={5}:R=H,S=1007,V={6}:\";$C$190;G$63;$A193;$A$192;$B$2;$B$3;$B$4)": 2633,_x000D_
    "=RIK_AC(\"INF04__;INF04@E=8,S=1014,G=0,T=0,P=0:@R=A,S=1093,V={0}:R=B,S=1251,V={1}:R=C,S=1080,V={2}:R=D,S=26,V=&gt;0:R=E,S=26,V={3}:R=F,S=1250,V={4}:R=G,S=1005,V={5}:R=H,S=1007,V={6}:\";$C$190;F$63;$A198;$A$197;$B$2;$B$3;$B$4)": 2634,_x000D_
    "=RIK_AC(\"INF04__;INF04@E=8,S=1014,G=0,T=0,P=0:@R=A,S=1093,V={0}:R=B,S=1251,V={1}:R=C,S=1080,V={2}:R=D,S=26,V=&gt;0:R=E,S=26,V={3}:R=F,S=1250,V={4}:R=G,S=1005,V={5}:R=H,S=1007,V={6}:\";$C$190;E$63;$A199;$A$197;$B$2;$B$3;$B$4)": 2635,_x000D_
    "=RIK_AC(\"INF04__;INF06@E=8,S=74,G=0,T=0,P=0:@R=A,S=9,V={0}:R=B,S=95,V={1}:R=C,S=94,V={2}:R=D,S=98,V={3}:R=E,S=100,V={4}:R=F,S=21,V={5}:R=G,S=23,V={6}:\";$B$1;$A156;$B$2;$B$3;$B$4;D$153;D$151)": 2636,_x000D_
    "=RIK_AC(\"INF04__;INF04@E=8,S=1014,G=0,T=0,P=0:@R=A,S=1093,V={0}:R=B,S=1251,V={1}:R=C,S=1080,V={2}:R=D,S=26,V=&lt;1:R=E,S=26,V={3}:R=F,S=1250,V={4}:R=G,S=1005,V={5}:R=H,S=1007,V={6}:\";$C$190;H$63;$A193;$A$192;$B$2;$B$3;$B$4)": 2637,_x000D_
    "=RIK_AC(\"INF04__;INF04@E=8,S=1014,G=0,T=0,P=0:@R=A,S=1093,V={0}:R=B,S=1251,V={1}:R=C,S=1080,V={2}:R=D,S=26,V=&gt;0:R=E,S=26,V={3}:R=F,S=1250,V={4}:R=G,S=1005,V={5}:R=H,S=1007,V={6}:\";$C$190;G$63;$A201;$A$197;$B$2;$B$3;$B$4)": 2638,_x000D_
    "=RIK_AC(\"INF04__;INF06@E=8,S=74,G=0,T=0,P=0:@R=A,S=9,V={0}:R=B,S=95,V={1}:R=C,S=94,V={2}:R=D,S=98,V={3}:R=E,S=100,V={4}:R=F,S=21,V={5}:R=G,S=23,V={6}:\";$B$1;$A168;$B$2;$B$3;$B$4;C$153;C$151)": 2639,_x000D_
    "=RIK_AC(\"INF04__;INF04@E=8,S=1014,G=0,T=0,P=0:@R=A,S=1093,V={0}:R=B,S=1251,V={1}:R=C,S=1080,V={2}:R=D,S=26,V=&lt;1:R=E,S=26,V={3}:R=F,S=1250,V={4}:R=G,S=1005,V={5}:R=H,S=1007,V={6}:\";$C$190;C$63;$A195;$A$192;$B$2;$B$3;$B$4)": 2640,_x000D_
    "=RIK_AC(\"INF04__;INF06@E=8,S=74,G=0,T=0,P=0:@R=A,S=9,V={0}:R=B,S=95,V={1}:R=C,S=94,V={2}:R=D,S=98,V={3}:R=E,S=100,V={4}:R=F,S=21,V={5}:R=G,S=23,V={6}:\";$B$1;$A160;$B$2;$B$3;$B$4;D$153;D$151)": 2641,_x000D_
    "=RIK_AC(\"INF04__;INF04@E=8,S=1014,G=0,T=0,P=0:@R=A,S=1093,V={0}:R=B,S=1251,V={1}:R=C,S=1080,V={2}:R=D,S=26,V=&lt;1:R=E,S=26,V={3}:R=F,S=1250,V={4}:R=G,S=1005,V={5}:R=H,S=1007,V={6}:\";$C$190;F$63;$A195;$A$192;$B$2;$B$3;$B$4)": 2642,_x000D_
    "=RIK_AC(\"INF04__;INF06@E=1,S=83,G=0,T=0,P=0:@R=A,S=9,V={0}:R=B,S=95,V={1}:R=C,S=94,V={2}:R=D,S=98,V={3}:R=E,S=100,V={4}:R=F,S=21,V={5}:R=G,S=23,V={6}:\";$B$1;$A161;$B$2;$B$3;$B$4;E$153;E$151)": 2643,_x000D_
    "=RIK_AC(\"INF04__;INF06@E=8,S=74,G=0,T=0,P=0:@R=A,S=9,V={0}:R=B,S=95,V={1}:R=C,S=94,V={2}:R=D,S=98,V={3}:R=E,S=100,V={4}:R=F,S=21,V={5}:R=G,S=23,V={6}:\";$B$1;$A172;$B$2;$B$3;$B$4;D$153;D$151)": 2644,_x000D_
    "=RIK_AC(\"INF04__;INF04@E=8,S=1014,G=0,T=0,P=0:@R=A,S=1093,V={0}:R=B,S=1251,V={1}:R=C,S=1080,V={2}:R=D,S=26,V=&gt;0:R=E,S=26,V={3}:R=F,S=1250,V={4}:R=G,S=1005,V={5}:R=H,S=1007,V={6}:\";$C$190;D$63;$A201;$A$197;$B$2;$B$3;$B$4)": 2645,_x000D_
    "=RIK_AC(\"INF04__;INF06@E=8,S=74,G=0,T=0,P=0:@R=A,S=9,V={0}:R=B,S=95,V={1}:R=C,S=94,V={2}:R=D,S=98,V={3}:R=E,S=100,V={4}:R=F,S=21,V={5}:R=G,S=23,V={6}:\";$B$1;$A160;$B$2;$B$3;$B$4;C$153;C$151)": 2646,_x000D_
    "=RIK_AC(\"INF04__;INF04@E=8,S=1014,G=0,T=0,P=0:@R=A,S=1093,V={0}:R=B,S=1251,V={1}:R=C,S=1080,V={2}:R=D,S=26,V=&gt;0:R=E,S=26,V={3}:R=F,S=1250,V={4}:R=G,S=1005,V={5}:R=H,S=1007,V={6}:\";$C$190;H$63;$A200;$A$197;$B$2;$B$3;$B$4)": 2647,_x000D_
    "=RIK_AC(\"INF04__;INF04@E=8,S=1014,G=0,T=0,P=0:@R=A,S=1093,V={0}:R=B,S=1251,V={1}:R=C,S=1080,V={2}:R=D,S=26,V=&lt;1:R=E,S=26,V={3}:R=F,S=1250,V={4}:R=G,S=1005,V={5}:R=H,S=1007,V={6}:\";$C$190;E$63;$A195;$A$192;$B$2;$B$3;$B$4)": 2648,_x000D_
    "=RIK_AC(\"INF04__;INF04@E=8,S=1014,G=0,T=0,P=0:@R=A,S=1093,V={0}:R=B,S=1251,V={1}:R=C,S=1080,V={2}:R=D,S=26,V=&gt;0:R=E,S=26,V={3}:R=F,S=1250,V={4}:R=G,S=1005,V={5}:R=H,S=1007,V={6}:\";$C$190;H$63;$A198;$A$197;$B$2;$B$3;$B$4)": 2649,_x000D_
    "=RIK_AC(\"INF04__;INF04@E=8,S=1014,G=0,T=0,P=0:@R=A,S=1093,V={0}:R=B,S=1251,V={1}:R=C,S=1080,V={2}:R=D,S=26,V=&lt;1:R=E,S=26,V={3}:R=F,S=1250,V={4}:R=G,S=1005,V={5}:R=H,S=1007,V={6}:\";$C$190;E$63;$A193;$A$192;$B$2;$B$3;$B$4)": 2650,_x000D_
    "=RIK_AC(\"INF04__;INF04@E=8,S=1014,G=0,T=0,P=0:@R=A,S=1093,V={0}:R=B,S=1251,V={1}:R=C,S=1080,V={2}:R=D,S=26,V=&lt;1:R=E,S=26,V={3}:R=F,S=1250,V={4}:R=G,S=1005,V={5}:R=H,S=1007,V={6}:\";$C$190;H$63;$A194;$A$192;$B$2;$B$3;$B$4)": 2651,_x000D_
    "=RIK_AC(\"INF04__;INF04@E=8,S=1014,G=0,T=0,P=0:@R=A,S=1093,V={0}:R=B,S=1251,V={1}:R=C,S=1080,V={2}:R=D,S=26,V=&lt;1:R=E,S=26,V={3}:R=F,S=1250,V={4}:R=G,S=1005,V={5}:R=H,S=1007,V={6}:\";$C$190;D$63;$A195;$A$192;$B$2;$B$3;$B$4)": 2652,_x000D_
    "=RIK_AC(\"INF04__;INF04@E=8,S=1014,G=0,T=0,P=0:@R=A,S=1093,V={0}:R=B,S=1251,V={1}:R=C,S=1080,V={2}:R=D,S=26,V=&gt;0:R=E,S=26,V={3}:R=F,S=1250,V={4}:R=G,S=1005,V={5}:R=H,S=1007,V={6}:\";$C$190;F$63;$A201;$A$197;$B$2;$B$3;$B$4)": 2653,_x000D_
    "=RIK_AC(\"INF04__;INF04@E=8,S=1014,G=0,T=0,P=0:@R=A,S=1093,V={0}:R=B,S=1251,V={1}:R=C,S=1080,V={2}:R=D,S=26,V=&gt;0:R=E,S=26,V={3}:R=F,S=1250,V={4}:R=G,S=1005,V={5}:R=H,S=1007,V={6}:\";$C$190;C$63;$A198;$A$197;$B$2;$B$3;$B$4)": 2654,_x000D_
    "=RIK_AC(\"INF04__;INF06@E=8,S=74,G=0,T=0,P=0:@R=A,S=9,V={0}:R=B,S=95,V={1}:R=C,S=94,V={2}:R=D,S=98,V={3}:R=E,S=100,V={4}:R=F,S=21,V={5}:R=G,S=23,V={6}:\";$B$1;$A160;$B$2;$B$3;$B$4;E$153;E$151)": 2655,_x000D_
    "=RIK_AC(\"INF04__;INF06@E=1,S=83,G=0,T=0,P=0:@R=A,S=9,V={0}:R=B,S=95,V={1}:R=C,S=94,V={2}:R=D,S=98,V={3}:R=E,S=100,V={4}:R=F,S=21,V={5}:R=G,S=23,V={6}:\";$B$1;$A169;$B$2;$B$3;$B$4;C$153;C$151)": 2656,_x000D_
    "=RIK_AC(\"INF04__;INF04@E=8,S=1014,G=0,T=0,P=0:@R=A,S=1093,V={0}:R=B,S=1251,V={1}:R=C,S=1080,V={2}:R=D,S=26,V=&gt;0:R=E,S=26,V={3}:R=F,S=1250,V={4}:R=G,S=1005,V={5}:R=H,S=1007,V={6}:\";$C$190;D$63;$A199;$A$197;$B$2;$B$3;$B$4)": 2657,_x000D_
    "=RIK_AC(\"INF04__;INF02@E=1,S=1022,G=0,T=0,P=0:@R=A,S=1257,V={0}:R=C,S=1010,V={1}:R=D,S=1092,V={2}:R=E,S=1137,V={3}:R=F,S=1005,V={4}:R=G,S=1007,V={5}:R=G,S=1016,V=NATURE D'EVENEMENTS:\";$B$1;$A235;C$230;$B$2;$B$3;$B$4)": 2658,_x000D_
    "=RIK_AC(\"INF04__;INF04@E=8,S=1014,G=0,T=0,P=0:@R=A,S=1093,V={0}:R=B,S=1251,V={1}:R=C,S=1080,V={2}:R=D,S=26,V=&gt;0:R=E,S=26,V={3}:R=F,S=1250,V={4}:R=G,S=1005,V={5}:R=H,S=1007,V={6}:\";$C$190;D$63;$A200;$A$197;$B$2;$B$3;$B$4)": 2659,_x000D_
    "=RIK_AC(\"INF04__;INF04@E=8,S=1014,G=0,T=0,P=0:@R=A,S=1093,V={0}:R=B,S=1251,V={1}:R=C,S=1080,V={2}:R=D,S=26,V=&gt;0:R=E,S=26,V={3}:R=F,S=1250,V={4}:R=G,S=1005,V={5}:R=H,S=1007,V={6}:\";$C$190;E$63;$A200;$A$197;$B$2;$B$3;$B$4)": 2660,_x000D_
    "=RIK_AC(\"INF04__;INF04@E=8,S=1014,G=0,T=0,P=0:@R=A,S=1093,V={0}:R=B,S=1251,V={1}:R=C,S=1080,V={2}:R=D,S=26,V=&lt;1:R=E,S=26,V={3}:R=F,S=1250,V={4}:R=G,S=1005,V={5}:R=H,S=1007,V={6}:\";$C$190;H$63;$A196;$A$192;$B$2;$B$3;$B$4)": 2661,_x000D_
    "=RIK_AC(\"INF04__;INF06@E=1,S=83,G=0,T=0,P=0:@R=A,S=9,V={0}:R=B,S=95,V={1}:R=C,S=94,V={2}:R=D,S=98,V={3}:R=E,S=100,V={4}:R=F,S=21,V={5}:R=G,S=23,V={6}:\";$B$1;$A169;$B$2;$B$3;$B$4;D$153;D$151)": 2662,_x000D_
    "=RIK_AC(\"INF04__;INF04@E=8,S=1014,G=0,T=0,P=0:@R=A,S=1093,V={0}:R=B,S=1251,V={1}:R=C,S=1080,V={2}:R=D,S=26,V=&lt;1:R=E,S=26,V={3}:R=F,S=1250,V={4}:R=G,S=1005,V={5}:R=H,S=1007,V={6}:\";$C$190;C$63;$A194;$A$192;$B$2;$B$3;$B$4)": 2663,_x000D_
    "=RIK_AC(\"INF04__;INF04@E=8,S=1014,G=0,T=0,P=0:@R=A,S=1093,V={0}:R=B,S=1251,V={1}:R=C,S=1080,V={2}:R=D,S=26,V=&gt;0:R=E,S=26,V={3}:R=F,S=1250,V={4}:R=G,S=1005,V={5}:R=H,S=1007,V={6}:\";$C$190;H$63;$A201;$A$197;$B$2;$B$3;$B$4)": 2664,_x000D_
    "=RIK_AC(\"INF04__;INF04@E=8,S=1014,G=0,T=0,P=0:@R=A,S=1093,V={0}:R=B,S=1251,V={1}:R=C,S=1080,V={2}:R=D,S=26,V=&lt;1:R=E,S=26,V={3}:R=F,S=1250,V={4}:R=G,S=1005,V={5}:R=H,S=1007,V={6}:\";$C$190;E$63;$A196;$A$192;$B$2;$B$3;$B$4)": 2665,_x000D_
    "=RIK_AC(\"INF04__;INF02@E=1,S=1022,G=0,T=0,P=0:@R=A,S=1257,V={0}:R=C,S=1010,V={1}:R=D,S=1092,V={2}:R=E,S=1137,V={3}:R=F,S=1005,V={4}:R=G,S=1007,V={5}:R=G,S=1016,V=NATURE D'EVENEMENTS:\";$B$1;$A234;D$230;$B$2;$B$3;$B$4)": 2666,_x000D_
    "=RIK_AC(\"INF04__;INF04@E=8,S=1014,G=0,T=0,P=0:@R=A,S=1093,V={0}:R=B,S=1251,V={1}:R=C,S=1080,V={2}:R=D,S=26,V=&gt;0:R=E,S=26,V={3}:R=F,S=1250,V={4}:R=G,S=1005,V={5}:R=H,S=1007,V={6}:\";$C$190;F$63;$A199;$A$197;$B$2;$B$3;$B$4)": 2667,_x000D_
    "=RIK_AC(\"INF04__;INF04@E=8,S=1014,G=0,T=0,P=0:@R=A,S=1093,V={0}:R=B,S=1251,V={1}:R=C,S=1080,V={2}:R=D,S=26,V=&gt;0:R=E,S=26,V={3}:R=F,S=1250,V={4}:R=G,S=1005,V={5}:R=H,S=1007,V={6}:\";$C$190;G$63;$A200;$A$197;$B$2;$B$3;$B$4)": 2668,_x000D_
    "=RIK_AC(\"INF04__;INF04@E=8,S=1014,G=0,T=0,P=0:@R=A,S=1093,V={0}:R=B,S=1251,V={1}:R=C,S=1080,V={2}:R=D,S=26,V=&gt;0:R=E,S=26,V={3}:R=F,S=1250,V={4}:R=G,S=1005,V={5}:R=H,S=1007,V={6}:\";$C$190;C$63;$A199;$A$197;$B$2;$B$3;$B$4)": 2669,_x000D_
    "=RIK_AC(\"INF04__;INF06@E=1,S=83,G=0,T=0,P=0:@R=A,S=9,V={0}:R=B,S=95,V={1}:R=C,S=94,V={2}:R=D,S=98,V={3}:R=E,S=100,V={4}:R=F,S=21,V={5}:R=G,S=23,V={6}:\";$B$1;$A173;$B$2;$B$3;$B$4;E$153;E$151)": 2670,_x000D_
    "=RIK_AC(\"INF04__;INF04@E=1,S=1,G=0,T=0,P=0:@R=A,S=1260,V={0}:R=C,S=1080,V={1}:R=D,S=1250,V={2}:R=E,S=1005,V={3}:R=F,S=1007,V={4}:R=F,S=1093,V={5}:R=G,S=1094,V={6}:\";$B$1;$A$148;$B$2;$B$3;$B$4;E$147;$B$8)": 2671,_x000D_
    "=RIK_AC(\"INF04__;INF04@E=8,S=1014,G=0,T=0,P=0:@R=A,S=1093,V={0}:R=B,S=1251,V={1}:R=C,S=1080,V={2}:R=D,S=26,V=&gt;0:R=E,S=26,V={3}:R=F,S=1250,V={4}:R=G,S=1005,V={5}:R=H,S=1007,V={6}:\";$C$191;H$63;$A200;$A$198;$B$2;$B$3;$B$4)": 2672,_x000D_
    "=RIK_AC(\"INF04__;INF06@E=1,S=83,G=0,T=0,P=0:@R=A,S=9,V={0}:R=B,S=95,V={1}:R=C,S=94,V={2}:R=D,S=98,V={3}:R=E,S=100,V={4}:R=F,S=21,V={5}:R=G,S=23,V={6}:\";$B$1;$A166;$B$2;$B$3;$B$4;C$154;C$152)": 2673,_x000D_
    "=RIK_AC(\"INF04__;INF06@E=8,S=74,G=0,T=0,P=0:@R=A,S=9,V={0}:R=B,S=95,V={1}:R=C,S=94,V={2}:R=D,S=98,V={3}:R=E,S=100,V={4}:R=F,S=21,V={5}:R=G,S=23,V={6}:\";$B$1;$A169;$B$2;$B$3;$B$4;E$154;E$152)": 2674,_x000D_
    "=RIK_AC(\"INF04__;INF06@E=8,S=74,G=0,T=0,P=0:@R=A,S=9,V={0}:R=B,S=95,V={1}:R=C,S=94,V={2}:R=D,S=98,V={3}:R=E,S=100,V={4}:R=F,S=21,V={5}:R=G,S=23,V={6}:\";$B$1;$A157;$B$2;$B$3;$B$4;E$154;E$152)": 2675,_x000D_
    "=RIK_AC(\"INF04__;INF06@E=8,S=74,G=0,T=0,P=0:@R=A,S=9,V={0}:R=B,S=95,V={1}:R=C,S=94,V={2}:R=D,S=98,V={3}:R=E,S=100,V={4}:R=F,S=21,V={5}:R=G,S=23,V={6}:\";$B$1;$A157;$B$2;$B$3;$B$4;C$154;C$152)": 2676,_x000D_
    "=RIK_AC(\"INF04__;INF06@E=1,S=83,G=0,T=0,P=0:@R=A,S=9,V={0}:R=B,S=95,V={1}:R=C,S=94,V={2}:R=D,S=98,V={3}:R=E,S=100,V={4}:R=F,S=21,V={5}:R=G,S=23,V={6}:\";$B$1;$A162;$B$2;$B$3;$B$4;C$154;C$152)": 2677,_x000D_
    "=RIK_AC(\"INF04__;INF02@E=1,S=1022,G=0,T=0,P=0:@R=A,S=1257,V={0}:R=C,S=1010,V={1}:R=D,S=1092,V={2}:R=E,S=1137,V={3}:R=F,S=1005,V={4}:R=G,S=1007,V={5}:R=G,S=1016,V=NATURE D'EVENEMENTS:\";$B$1;$A236;E$231;$B$2;$B$3;$B$4)": 2678,_x000D_
    "=RIK_AC(\"INF04__;INF06@E=1,S=83,G=0,T=0,P=0:@R=A,S=9,V={0}:R=B,S=95,V={1}:R=C,S=94,V={2}:R=D,S=98,V={3}:R=E,S=100,V={4}:R=F,S=21,V={5}:R=G,S=23,V={6}:\";$B$1;$A166;$B$2;$B$3;$B$4;D$154;D$152)": 2679,_x000D_
    "=RIK_AC(\"INF04__;INF04@E=8,S=1014,G=0,T=0,P=0:@R=A,S=1093,V={0}:R=B,S=1251,V={1}:R=C,S=1080,V={2}:R=D,S=26,V=&gt;0:R=E,S=26,V={3}:R=F,S=1250,V={4}:R=G,S=1005,V={5}:R=H,S=1007,V={6}:\";$C$191;C$63;$A202;$A$198;$B$2;$B$3;$B$4)": 2680,_x000D_
    "=RIK_AC(\"INF04__;INF02@E=1,S=1022,G=0,T=0,P=0:@R=A,S=1257,V={0}:R=C,S=1010,V={1}:R=D,S=1092,V={2}:R=E,S=1137,V={3}:R=F,S=1005,V={4}:R=G,S=1007,V={5}:R=G,S=1016,V=NATURE D'EVENEMENTS:\";$B$1;$A235;E$231;$B$2;$B$3;$B$4)": 2681,_x000D_
    "=RIK_AC(\"INF04__;INF06@E=1,S=83,G=0,T=0,P=0:@R=A,S=9,V={0}:R=B,S=95,V={1}:R=C,S=94,V={2}:R=D,S=98,V={3}:R=E,S=100,V={4}:R=F,S=21,V={5}:R=G,S=23,V={6}:\";$B$1;$A174;$B$2;$B$3;$B$4;C$154;C$152)": 2682,_x000D_
    "=RIK_AC(\"INF04__;INF04@E=8,S=1014,G=0,T=0,P=0:@R=A,S=1093,V={0}:R=B,S=1251,V={1}:R=C,S=1080,V={2}:R=D,S=26,V=&lt;1:R=E,S=26,V={3}:R=F,S=1250,V={4}:R=G,S=1005,V={5}:R=H,S=1007,V={6}:\";$C$191;D$63;$A194;$A$193;$B$2;$B$3;$B$4)": 2683,_x000D_
    "=RIK_</t>
  </si>
  <si>
    <t>AC(\"INF04__;INF02@E=1,S=1022,G=0,T=0,P=0:@R=A,S=1257,V={0}:R=C,S=1010,V={1}:R=D,S=1092,V={2}:R=E,S=1137,V={3}:R=F,S=1005,V={4}:R=G,S=1007,V={5}:R=G,S=1016,V=NATURE D'EVENEMENTS:\";$B$1;$A235;C$231;$B$2;$B$3;$B$4)": 2684,_x000D_
    "=RIK_AC(\"INF04__;INF06@E=1,S=83,G=0,T=0,P=0:@R=A,S=9,V={0}:R=B,S=95,V={1}:R=C,S=94,V={2}:R=D,S=98,V={3}:R=E,S=100,V={4}:R=F,S=21,V={5}:R=G,S=23,V={6}:\";$B$1;$A174;$B$2;$B$3;$B$4;D$154;D$152)": 2685,_x000D_
    "=RIK_AC(\"INF04__;INF04@E=8,S=1014,G=0,T=0,P=0:@R=A,S=1093,V={0}:R=B,S=1251,V={1}:R=C,S=1080,V={2}:R=D,S=26,V=&gt;0:R=E,S=26,V={3}:R=F,S=1250,V={4}:R=G,S=1005,V={5}:R=H,S=1007,V={6}:\";$C$191;G$63;$A200;$A$198;$B$2;$B$3;$B$4)": 2686,_x000D_
    "=RIK_AC(\"INF04__;INF06@E=1,S=83,G=0,T=0,P=0:@R=A,S=9,V={0}:R=B,S=95,V={1}:R=C,S=94,V={2}:R=D,S=98,V={3}:R=E,S=100,V={4}:R=F,S=21,V={5}:R=G,S=23,V={6}:\";$B$1;$A158;$B$2;$B$3;$B$4;C$154;C$152)": 2687,_x000D_
    "=RIK_AC(\"INF04__;INF04@E=8,S=1014,G=0,T=0,P=0:@R=A,S=1093,V={0}:R=B,S=1251,V={1}:R=C,S=1080,V={2}:R=D,S=26,V=&gt;0:R=E,S=26,V={3}:R=F,S=1250,V={4}:R=G,S=1005,V={5}:R=H,S=1007,V={6}:\";$C$191;C$63;$A201;$A$198;$B$2;$B$3;$B$4)": 2688,_x000D_
    "=RIK_AC(\"INF04__;INF06@E=8,S=74,G=0,T=0,P=0:@R=A,S=9,V={0}:R=B,S=95,V={1}:R=C,S=94,V={2}:R=D,S=98,V={3}:R=E,S=100,V={4}:R=F,S=21,V={5}:R=G,S=23,V={6}:\";$B$1;$A173;$B$2;$B$3;$B$4;E$154;E$152)": 2689,_x000D_
    "=RIK_AC(\"INF04__;INF06@E=1,S=83,G=0,T=0,P=0:@R=A,S=9,V={0}:R=B,S=95,V={1}:R=C,S=94,V={2}:R=D,S=98,V={3}:R=E,S=100,V={4}:R=F,S=21,V={5}:R=G,S=23,V={6}:\";$B$1;$A162;$B$2;$B$3;$B$4;D$154;D$152)": 2690,_x000D_
    "=RIK_AC(\"INF04__;INF04@E=8,S=1014,G=0,T=0,P=0:@R=A,S=1093,V={0}:R=B,S=1251,V={1}:R=C,S=1080,V={2}:R=D,S=26,V=&lt;1:R=E,S=26,V={3}:R=F,S=1250,V={4}:R=G,S=1005,V={5}:R=H,S=1007,V={6}:\";$C$191;G$63;$A196;$A$193;$B$2;$B$3;$B$4)": 2691,_x000D_
    "=RIK_AC(\"INF04__;INF04@E=8,S=1014,G=0,T=0,P=0:@R=A,S=1093,V={0}:R=B,S=1251,V={1}:R=C,S=1080,V={2}:R=D,S=26,V=&gt;0:R=E,S=26,V={3}:R=F,S=1250,V={4}:R=G,S=1005,V={5}:R=H,S=1007,V={6}:\";$C$191;G$63;$A199;$A$198;$B$2;$B$3;$B$4)": 2692,_x000D_
    "=RIK_AC(\"INF04__;INF02@E=1,S=1022,G=0,T=0,P=0:@R=A,S=1257,V={0}:R=B,S=1010,V={1}:R=C,S=1092,V={2}:R=D,S=1137,V={3}:R=E,S=1005,V={4}:R=F,S=1007,V={5}:R=G,S=1016,V=NATURE D'EVENEMENTS:\";$B$1;$A234;C$231;$B$2;$B$3;$B$4)": 2693,_x000D_
    "=RIK_AC(\"INF04__;INF04@E=8,S=1014,G=0,T=0,P=0:@R=A,S=1093,V={0}:R=B,S=1251,V={1}:R=C,S=1080,V={2}:R=D,S=26,V=&lt;1:R=E,S=26,V={3}:R=F,S=1250,V={4}:R=G,S=1005,V={5}:R=H,S=1007,V={6}:\";$C$191;G$63;$A197;$A$193;$B$2;$B$3;$B$4)": 2694,_x000D_
    "=RIK_AC(\"INF04__;INF06@E=8,S=74,G=0,T=0,P=0:@R=A,S=9,V={0}:R=B,S=95,V={1}:R=C,S=94,V={2}:R=D,S=98,V={3}:R=E,S=100,V={4}:R=F,S=21,V={5}:R=G,S=23,V={6}:\";$B$1;$A169;$B$2;$B$3;$B$4;D$154;D$152)": 2695,_x000D_
    "=RIK_AC(\"INF04__;INF04@E=8,S=1014,G=0,T=0,P=0:@R=A,S=1093,V={0}:R=B,S=1251,V={1}:R=C,S=1080,V={2}:R=D,S=26,V=&lt;1:R=E,S=26,V={3}:R=F,S=1250,V={4}:R=G,S=1005,V={5}:R=H,S=1007,V={6}:\";$C$191;H$63;$A196;$A$193;$B$2;$B$3;$B$4)": 2696,_x000D_
    "=RIK_AC(\"INF04__;INF02@E=1,S=1022,G=0,T=0,P=0:@R=A,S=1257,V={0}:R=C,S=1010,V={1}:R=D,S=1092,V={2}:R=E,S=1137,V={3}:R=F,S=1005,V={4}:R=G,S=1007,V={5}:R=G,S=1016,V=NATURE D'EVENEMENTS:\";$B$1;$A234;D$231;$B$2;$B$3;$B$4)": 2697,_x000D_
    "=RIK_AC(\"INF04__;INF06@E=1,S=83,G=0,T=0,P=0:@R=A,S=9,V={0}:R=B,S=95,V={1}:R=C,S=94,V={2}:R=D,S=98,V={3}:R=E,S=100,V={4}:R=F,S=21,V={5}:R=G,S=23,V={6}:\";$B$1;$A158;$B$2;$B$3;$B$4;D$154;D$152)": 2698,_x000D_
    "=RIK_AC(\"INF04__;INF06@E=1,S=83,G=0,T=0,P=0:@R=A,S=9,V={0}:R=B,S=95,V={1}:R=C,S=94,V={2}:R=D,S=98,V={3}:R=E,S=100,V={4}:R=F,S=21,V={5}:R=G,S=23,V={6}:\";$B$1;$A158;$B$2;$B$3;$B$4;E$154;E$152)": 2699,_x000D_
    "=RIK_AC(\"INF04__;INF02@E=1,S=1022,G=0,T=0,P=0:@R=A,S=1257,V={0}:R=C,S=1010,V={1}:R=D,S=1092,V={2}:R=E,S=1137,V={3}:R=F,S=1005,V={4}:R=G,S=1007,V={5}:R=G,S=1016,V=NATURE D'EVENEMENTS:\";$B$1;$A234;E$231;$B$2;$B$3;$B$4)": 2700,_x000D_
    "=RIK_AC(\"INF04__;INF04@E=8,S=1014,G=0,T=0,P=0:@R=A,S=1093,V={0}:R=B,S=1251,V={1}:R=C,S=1080,V={2}:R=D,S=26,V=&lt;1:R=E,S=26,V={3}:R=F,S=1250,V={4}:R=G,S=1005,V={5}:R=H,S=1007,V={6}:\";$C$191;E$63;$A195;$A$193;$B$2;$B$3;$B$4)": 2701,_x000D_
    "=RIK_AC(\"INF04__;INF04@E=8,S=1014,G=0,T=0,P=0:@R=A,S=1093,V={0}:R=B,S=1251,V={1}:R=C,S=1080,V={2}:R=D,S=26,V=&lt;1:R=E,S=26,V={3}:R=F,S=1250,V={4}:R=G,S=1005,V={5}:R=H,S=1007,V={6}:\";$C$191;C$63;$A197;$A$193;$B$2;$B$3;$B$4)": 2702,_x000D_
    "=RIK_AC(\"INF04__;INF04@E=8,S=1014,G=0,T=0,P=0:@R=A,S=1093,V={0}:R=B,S=1251,V={1}:R=C,S=1080,V={2}:R=D,S=26,V=&gt;0:R=E,S=26,V={3}:R=F,S=1250,V={4}:R=G,S=1005,V={5}:R=H,S=1007,V={6}:\";$C$191;E$63;$A202;$A$198;$B$2;$B$3;$B$4)": 2703,_x000D_
    "=RIK_AC(\"INF04__;INF04@E=8,S=1014,G=0,T=0,P=0:@R=A,S=1093,V={0}:R=B,S=1251,V={1}:R=C,S=1080,V={2}:R=D,S=26,V=&gt;0:R=E,S=26,V={3}:R=F,S=1250,V={4}:R=G,S=1005,V={5}:R=H,S=1007,V={6}:\";$C$191;E$63;$A199;$A$198;$B$2;$B$3;$B$4)": 2704,_x000D_
    "=RIK_AC(\"INF04__;INF04@E=8,S=1014,G=0,T=0,P=0:@R=A,S=1093,V={0}:R=B,S=1251,V={1}:R=C,S=1080,V={2}:R=D,S=26,V=&lt;1:R=E,S=26,V={3}:R=F,S=1250,V={4}:R=G,S=1005,V={5}:R=H,S=1007,V={6}:\";$C$191;F$63;$A197;$A$193;$B$2;$B$3;$B$4)": 2705,_x000D_
    "=RIK_AC(\"INF04__;INF06@E=8,S=74,G=0,T=0,P=0:@R=A,S=9,V={0}:R=B,S=95,V={1}:R=C,S=94,V={2}:R=D,S=98,V={3}:R=E,S=100,V={4}:R=F,S=21,V={5}:R=G,S=23,V={6}:\";$B$1;$A165;$B$2;$B$3;$B$4;C$154;C$152)": 2706,_x000D_
    "=RIK_AC(\"INF04__;INF02@E=1,S=1022,G=0,T=0,P=0:@R=A,S=1257,V={0}:R=C,S=1010,V={1}:R=D,S=1092,V={2}:R=E,S=1137,V={3}:R=F,S=1005,V={4}:R=G,S=1007,V={5}:R=G,S=1016,V=NATURE D'EVENEMENTS:\";$B$1;$A236;D$231;$B$2;$B$3;$B$4)": 2707,_x000D_
    "=RIK_AC(\"INF04__;INF04@E=8,S=1014,G=0,T=0,P=0:@R=A,S=1093,V={0}:R=B,S=1251,V={1}:R=C,S=1080,V={2}:R=D,S=26,V=&lt;1:R=E,S=26,V={3}:R=F,S=1250,V={4}:R=G,S=1005,V={5}:R=H,S=1007,V={6}:\";$C$191;D$63;$A197;$A$193;$B$2;$B$3;$B$4)": 2708,_x000D_
    "=RIK_AC(\"INF04__;INF04@E=8,S=1014,G=0,T=0,P=0:@R=A,S=1093,V={0}:R=B,S=1251,V={1}:R=C,S=1080,V={2}:R=D,S=26,V=&gt;0:R=E,S=26,V={3}:R=F,S=1250,V={4}:R=G,S=1005,V={5}:R=H,S=1007,V={6}:\";$C$191;F$63;$A201;$A$198;$B$2;$B$3;$B$4)": 2709,_x000D_
    "=RIK_AC(\"INF04__;INF04@E=8,S=1014,G=0,T=0,P=0:@R=A,S=1093,V={0}:R=B,S=1251,V={1}:R=C,S=1080,V={2}:R=D,S=26,V=&lt;1:R=E,S=26,V={3}:R=F,S=1250,V={4}:R=G,S=1005,V={5}:R=H,S=1007,V={6}:\";$C$191;D$63;$A195;$A$193;$B$2;$B$3;$B$4)": 2710,_x000D_
    "=RIK_AC(\"INF04__;INF04@E=1,S=1,G=0,T=0,P=0:@R=A,S=1260,V={0}:R=C,S=1080,V={1}:R=D,S=1250,V={2}:R=E,S=1005,V={3}:R=F,S=1007,V={4}:R=F,S=1093,V={5}:R=G,S=1094,V={6}:\";$B$1;$A$148;$B$2;$B$3;$B$4;D$147;$B$8)": 2711,_x000D_
    "=RIK_AC(\"INF04__;INF04@E=8,S=1014,G=0,T=0,P=0:@R=A,S=1093,V={0}:R=B,S=1251,V={1}:R=C,S=1080,V={2}:R=D,S=26,V=&gt;0:R=E,S=26,V={3}:R=F,S=1250,V={4}:R=G,S=1005,V={5}:R=H,S=1007,V={6}:\";$C$191;D$63;$A199;$A$198;$B$2;$B$3;$B$4)": 2712,_x000D_
    "=RIK_AC(\"INF04__;INF04@E=8,S=1014,G=0,T=0,P=0:@R=A,S=1093,V={0}:R=B,S=1251,V={1}:R=C,S=1080,V={2}:R=D,S=26,V=&lt;1:R=E,S=26,V={3}:R=F,S=1250,V={4}:R=G,S=1005,V={5}:R=H,S=1007,V={6}:\";$C$191;F$63;$A195;$A$193;$B$2;$B$3;$B$4)": 2713,_x000D_
    "=RIK_AC(\"INF04__;INF06@E=1,S=83,G=0,T=0,P=0:@R=A,S=9,V={0}:R=B,S=95,V={1}:R=C,S=94,V={2}:R=D,S=98,V={3}:R=E,S=100,V={4}:R=F,S=21,V={5}:R=G,S=23,V={6}:\";$B$1;$A166;$B$2;$B$3;$B$4;E$154;E$152)": 2714,_x000D_
    "=RIK_AC(\"INF04__;INF04@E=8,S=1014,G=0,T=0,P=0:@R=A,S=1093,V={0}:R=B,S=1251,V={1}:R=C,S=1080,V={2}:R=D,S=26,V=&lt;1:R=E,S=26,V={3}:R=F,S=1250,V={4}:R=G,S=1005,V={5}:R=H,S=1007,V={6}:\";$C$191;C$63;$A194;$A$193;$B$2;$B$3;$B$4)": 2715,_x000D_
    "=RIK_AC(\"INF04__;INF06@E=1,S=83,G=0,T=0,P=0:@R=A,S=9,V={0}:R=B,S=95,V={1}:R=C,S=94,V={2}:R=D,S=98,V={3}:R=E,S=100,V={4}:R=F,S=21,V={5}:R=G,S=23,V={6}:\";$B$1;$A170;$B$2;$B$3;$B$4;E$154;E$152)": 2716,_x000D_
    "=RIK_AC(\"INF04__;INF04@E=8,S=1014,G=0,T=0,P=0:@R=A,S=1093,V={0}:R=B,S=1251,V={1}:R=C,S=1080,V={2}:R=D,S=26,V=&lt;1:R=E,S=26,V={3}:R=F,S=1250,V={4}:R=G,S=1005,V={5}:R=H,S=1007,V={6}:\";$C$191;G$63;$A195;$A$193;$B$2;$B$3;$B$4)": 2717,_x000D_
    "=RIK_AC(\"INF04__;INF04@E=8,S=1014,G=0,T=0,P=0:@R=A,S=1093,V={0}:R=B,S=1251,V={1}:R=C,S=1080,V={2}:R=D,S=26,V=&lt;1:R=E,S=26,V={3}:R=F,S=1250,V={4}:R=G,S=1005,V={5}:R=H,S=1007,V={6}:\";$C$191;F$63;$A194;$A$193;$B$2;$B$3;$B$4)": 2718,_x000D_
    "=RIK_AC(\"INF04__;INF06@E=8,S=74,G=0,T=0,P=0:@R=A,S=9,V={0}:R=B,S=95,V={1}:R=C,S=94,V={2}:R=D,S=98,V={3}:R=E,S=100,V={4}:R=F,S=21,V={5}:R=G,S=23,V={6}:\";$B$1;$A165;$B$2;$B$3;$B$4;D$154;D$152)": 2719,_x000D_
    "=RIK_AC(\"INF04__;INF06@E=8,S=74,G=0,T=0,P=0:@R=A,S=9,V={0}:R=B,S=95,V={1}:R=C,S=94,V={2}:R=D,S=98,V={3}:R=E,S=100,V={4}:R=F,S=21,V={5}:R=G,S=23,V={6}:\";$B$1;$A173;$B$2;$B$3;$B$4;C$154;C$152)": 2720,_x000D_
    "=RIK_AC(\"INF04__;INF04@E=8,S=1014,G=0,T=0,P=0:@R=A,S=1093,V={0}:R=B,S=1251,V={1}:R=C,S=1080,V={2}:R=D,S=26,V=&lt;1:R=E,S=26,V={3}:R=F,S=1250,V={4}:R=G,S=1005,V={5}:R=H,S=1007,V={6}:\";$C$191;G$63;$A194;$A$193;$B$2;$B$3;$B$4)": 2721,_x000D_
    "=RIK_AC(\"INF04__;INF04@E=8,S=1014,G=0,T=0,P=0:@R=A,S=1093,V={0}:R=B,S=1251,V={1}:R=C,S=1080,V={2}:R=D,S=26,V=&gt;0:R=E,S=26,V={3}:R=F,S=1250,V={4}:R=G,S=1005,V={5}:R=H,S=1007,V={6}:\";$C$191;F$63;$A199;$A$198;$B$2;$B$3;$B$4)": 2722,_x000D_
    "=RIK_AC(\"INF04__;INF04@E=8,S=1014,G=0,T=0,P=0:@R=A,S=1093,V={0}:R=B,S=1251,V={1}:R=C,S=1080,V={2}:R=D,S=26,V=&gt;0:R=E,S=26,V={3}:R=F,S=1250,V={4}:R=G,S=1005,V={5}:R=H,S=1007,V={6}:\";$C$191;E$63;$A200;$A$198;$B$2;$B$3;$B$4)": 2723,_x000D_
    "=RIK_AC(\"INF04__;INF06@E=8,S=74,G=0,T=0,P=0:@R=A,S=9,V={0}:R=B,S=95,V={1}:R=C,S=94,V={2}:R=D,S=98,V={3}:R=E,S=100,V={4}:R=F,S=21,V={5}:R=G,S=23,V={6}:\";$B$1;$A157;$B$2;$B$3;$B$4;D$154;D$152)": 2724,_x000D_
    "=RIK_AC(\"INF04__;INF04@E=8,S=1014,G=0,T=0,P=0:@R=A,S=1093,V={0}:R=B,S=1251,V={1}:R=C,S=1080,V={2}:R=D,S=26,V=&lt;1:R=E,S=26,V={3}:R=F,S=1250,V={4}:R=G,S=1005,V={5}:R=H,S=1007,V={6}:\";$C$191;H$63;$A194;$A$193;$B$2;$B$3;$B$4)": 2725,_x000D_
    "=RIK_AC(\"INF04__;INF04@E=8,S=1014,G=0,T=0,P=0:@R=A,S=1093,V={0}:R=B,S=1251,V={1}:R=C,S=1080,V={2}:R=D,S=26,V=&gt;0:R=E,S=26,V={3}:R=F,S=1250,V={4}:R=G,S=1005,V={5}:R=H,S=1007,V={6}:\";$C$191;G$63;$A202;$A$198;$B$2;$B$3;$B$4)": 2726,_x000D_
    "=RIK_AC(\"INF04__;INF06@E=8,S=74,G=0,T=0,P=0:@R=A,S=9,V={0}:R=B,S=95,V={1}:R=C,S=94,V={2}:R=D,S=98,V={3}:R=E,S=100,V={4}:R=F,S=21,V={5}:R=G,S=23,V={6}:\";$B$1;$A169;$B$2;$B$3;$B$4;C$154;C$152)": 2727,_x000D_
    "=RIK_AC(\"INF04__;INF04@E=8,S=1014,G=0,T=0,P=0:@R=A,S=1093,V={0}:R=B,S=1251,V={1}:R=C,S=1080,V={2}:R=D,S=26,V=&lt;1:R=E,S=26,V={3}:R=F,S=1250,V={4}:R=G,S=1005,V={5}:R=H,S=1007,V={6}:\";$C$191;C$63;$A196;$A$193;$B$2;$B$3;$B$4)": 2728,_x000D_
    "=RIK_AC(\"INF04__;INF06@E=8,S=74,G=0,T=0,P=0:@R=A,S=9,V={0}:R=B,S=95,V={1}:R=C,S=94,V={2}:R=D,S=98,V={3}:R=E,S=100,V={4}:R=F,S=21,V={5}:R=G,S=23,V={6}:\";$B$1;$A161;$B$2;$B$3;$B$4;D$154;D$152)": 2729,_x000D_
    "=RIK_AC(\"INF04__;INF04@E=8,S=1014,G=0,T=0,P=0:@R=A,S=1093,V={0}:R=B,S=1251,V={1}:R=C,S=1080,V={2}:R=D,S=26,V=&lt;1:R=E,S=26,V={3}:R=F,S=1250,V={4}:R=G,S=1005,V={5}:R=H,S=1007,V={6}:\";$C$191;F$63;$A196;$A$193;$B$2;$B$3;$B$4)": 2730,_x000D_
    "=RIK_AC(\"INF04__;INF06@E=1,S=83,G=0,T=0,P=0:@R=A,S=9,V={0}:R=B,S=95,V={1}:R=C,S=94,V={2}:R=D,S=98,V={3}:R=E,S=100,V={4}:R=F,S=21,V={5}:R=G,S=23,V={6}:\";$B$1;$A162;$B$2;$B$3;$B$4;E$154;E$152)": 2731,_x000D_
    "=RIK_AC(\"INF04__;INF06@E=8,S=74,G=0,T=0,P=0:@R=A,S=9,V={0}:R=B,S=95,V={1}:R=C,S=94,V={2}:R=D,S=98,V={3}:R=E,S=100,V={4}:R=F,S=21,V={5}:R=G,S=23,V={6}:\";$B$1;$A173;$B$2;$B$3;$B$4;D$154;D$152)": 2732,_x000D_
    "=RIK_AC(\"INF04__;INF04@E=8,S=1014,G=0,T=0,P=0:@R=A,S=1093,V={0}:R=B,S=1251,V={1}:R=C,S=1080,V={2}:R=D,S=26,V=&gt;0:R=E,S=26,V={3}:R=F,S=1250,V={4}:R=G,S=1005,V={5}:R=H,S=1007,V={6}:\";$C$191;D$63;$A202;$A$198;$B$2;$B$3;$B$4)": 2733,_x000D_
    "=RIK_AC(\"INF04__;INF06@E=8,S=74,G=0,T=0,P=0:@R=A,S=9,V={0}:R=B,S=95,V={1}:R=C,S=94,V={2}:R=D,S=98,V={3}:R=E,S=100,V={4}:R=F,S=21,V={5}:R=G,S=23,V={6}:\";$B$1;$A161;$B$2;$B$3;$B$4;C$154;C$152)": 2734,_x000D_
    "=RIK_AC(\"INF04__;INF04@E=8,S=1014,G=0,T=0,P=0:@R=A,S=1093,V={0}:R=B,S=1251,V={1}:R=C,S=1080,V={2}:R=D,S=26,V=&gt;0:R=E,S=26,V={3}:R=F,S=1250,V={4}:R=G,S=1005,V={5}:R=H,S=1007,V={6}:\";$C$191;H$63;$A201;$A$198;$B$2;$B$3;$B$4)": 2735,_x000D_
    "=RIK_AC(\"INF04__;INF04@E=8,S=1014,G=0,T=0,P=0:@R=A,S=1093,V={0}:R=B,S=1251,V={1}:R=C,S=1080,V={2}:R=D,S=26,V=&lt;1:R=E,S=26,V={3}:R=F,S=1250,V={4}:R=G,S=1005,V={5}:R=H,S=1007,V={6}:\";$C$191;E$63;$A196;$A$193;$B$2;$B$3;$B$4)": 2736,_x000D_
    "=RIK_AC(\"INF04__;INF04@E=8,S=1014,G=0,T=0,P=0:@R=A,S=1093,V={0}:R=B,S=1251,V={1}:R=C,S=1080,V={2}:R=D,S=26,V=&gt;0:R=E,S=26,V={3}:R=F,S=1250,V={4}:R=G,S=1005,V={5}:R=H,S=1007,V={6}:\";$C$191;H$63;$A199;$A$198;$B$2;$B$3;$B$4)": 2737,_x000D_
    "=RIK_AC(\"INF04__;INF04@E=8,S=1014,G=0,T=0,P=0:@R=A,S=1093,V={0}:R=B,S=1251,V={1}:R=C,S=1080,V={2}:R=D,S=26,V=&lt;1:R=E,S=26,V={3}:R=F,S=1250,V={4}:R=G,S=1005,V={5}:R=H,S=1007,V={6}:\";$C$191;E$63;$A194;$A$193;$B$2;$B$3;$B$4)": 2738,_x000D_
    "=RIK_AC(\"INF04__;INF04@E=8,S=1014,G=0,T=0,P=0:@R=A,S=1093,V={0}:R=B,S=1251,V={1}:R=C,S=1080,V={2}:R=D,S=26,V=&lt;1:R=E,S=26,V={3}:R=F,S=1250,V={4}:R=G,S=1005,V={5}:R=H,S=1007,V={6}:\";$C$191;H$63;$A195;$A$193;$B$2;$B$3;$B$4)": 2739,_x000D_
    "=RIK_AC(\"INF04__;INF04@E=8,S=1014,G=0,T=0,P=0:@R=A,S=1093,V={0}:R=B,S=1251,V={1}:R=C,S=1080,V={2}:R=D,S=26,V=&lt;1:R=E,S=26,V={3}:R=F,S=1250,V={4}:R=G,S=1005,V={5}:R=H,S=1007,V={6}:\";$C$191;D$63;$A196;$A$193;$B$2;$B$3;$B$4)": 2740,_x000D_
    "=RIK_AC(\"INF04__;INF04@E=8,S=1014,G=0,T=0,P=0:@R=A,S=1093,V={0}:R=B,S=1251,V={1}:R=C,S=1080,V={2}:R=D,S=26,V=&gt;0:R=E,S=26,V={3}:R=F,S=1250,V={4}:R=G,S=1005,V={5}:R=H,S=1007,V={6}:\";$C$191;F$63;$A202;$A$198;$B$2;$B$3;$B$4)": 2741,_x000D_
    "=RIK_AC(\"INF04__;INF04@E=8,S=1014,G=0,T=0,P=0:@R=A,S=1093,V={0}:R=B,S=1251,V={1}:R=C,S=1080,V={2}:R=D,S=26,V=&gt;0:R=E,S=26,V={3}:R=F,S=1250,V={4}:R=G,S=1005,V={5}:R=H,S=1007,V={6}:\";$C$191;C$63;$A199;$A$198;$B$2;$B$3;$B$4)": 2742,_x000D_
    "=RIK_AC(\"INF04__;INF06@E=8,S=74,G=0,T=0,P=0:@R=A,S=9,V={0}:R=B,S=95,V={1}:R=C,S=94,V={2}:R=D,S=98,V={3}:R=E,S=100,V={4}:R=F,S=21,V={5}:R=G,S=23,V={6}:\";$B$1;$A161;$B$2;$B$3;$B$4;E$154;E$152)": 2743,_x000D_
    "=RIK_AC(\"INF04__;INF06@E=1,S=83,G=0,T=0,P=0:@R=A,S=9,V={0}:R=B,S=95,V={1}:R=C,S=94,V={2}:R=D,S=98,V={3}:R=E,S=100,V={4}:R=F,S=21,V={5}:R=G,S=23,V={6}:\";$B$1;$A170;$B$2;$B$3;$B$4;C$154;C$152)": 2744,_x000D_
    "=RIK_AC(\"INF04__;INF04@E=8,S=1014,G=0,T=0,P=0:@R=A,S=1093,V={0}:R=B,S=1251,V={1}:R=C,S=1080,V={2}:R=D,S=26,V=&gt;0:R=E,S=26,V={3}:R=F,S=1250,V={4}:R=G,S=1005,V={5}:R=H,S=1007,V={6}:\";$C$191;D$63;$A200;$A$198;$B$2;$B$3;$B$4)": 2745,_x000D_
    "=RIK_AC(\"INF04__;INF02@E=1,S=1022,G=0,T=0,P=0:@R=A,S=1257,V={0}:R=C,S=1010,V={1}:R=D,S=1092,V={2}:R=E,S=1137,V={3}:R=F,S=1005,V={4}:R=G,S=1007,V={5}:R=G,S=1016,V=NATURE D'EVENEMENTS:\";$B$1;$A236;C$231;$B$2;$B$3;$B$4)": 2746,_x000D_
    "=RIK_AC(\"INF04__;INF04@E=8,S=1014,G=0,T=0,P=0:@R=A,S=1093,V={0}:R=B,S=1251,V={1}:R=C,S=1080,V={2}:R=D,S=26,V=&gt;0:R=E,S=26,V={3}:R=F,S=1250,V={4}:R=G,S=1005,V={5}:R=H,S=1007,V={6}:\";$C$191;D$63;$A201;$A$198;$B$2;$B$3;$B$4)": 2747,_x000D_
    "=RIK_AC(\"INF04__;INF04@E=8,S=1014,G=0,T=0,P=0:@R=A,S=1093,V={0}:R=B,S=1251,V={1}:R=C,S=1080,V={2}:R=D,S=26,V=&gt;0:R=E,S=26,V={3}:R=F,S=1250,V={4}:R=G,S=1005,V={5}:R=H,S=1007,V={6}:\";$C$191;E$63;$A201;$A$198;$B$2;$B$3;$B$4)": 2748,_x000D_
    "=RIK_AC(\"INF04__;INF04@E=8,S=1014,G=0,T=0,P=0:@R=A,S=1093,V={0}:R=B,S=1251,V={1}:R=C,S=1080,V={2}:R=D,S=26,V=&lt;1:R=E,S=26,V={3}:R=F,S=1250,V={4}:R=G,S=1005,V={5}:R=H,S=1007,V={6}:\";$C$191;H$63;$A197;$A$193;$B$2;$B$3;$B$4)": 2749,_x000D_
    "=RIK_AC(\"INF04__;INF06@E=1,S=83,G=0,T=0,P=0:@R=A,S=9,V={0}:R=B,S=95,V={1}:R=C,S=94,V={2}:R=D,S=98,V={3}:R=E,S=100,V={4}:R=F,S=21,V={5}:R=G,S=23,V={6}:\";$B$1;$A170;$B$2;$B$3;$B$4;D$154;D$152)": 2750,_x000D_
    "=RIK_AC(\"INF04__;INF04@E=8,S=1014,G=0,T=0,P=0:@R=A,S=1093,V={0}:R=B,S=1251,V={1}:R=C,S=1080,V={2}:R=D,S=26,V=&lt;1:R=E,S=26,V={3}:R=F,S=1250,V={4}:R=G,S=1005,V={5}:R=H,S=1007,V={6}:\";$C$191;C$63;$A195;$A$193;$B$2;$B$3;$B$4)": 2751,_x000D_
    "=RIK_AC(\"INF04__;INF04@E=8,S=1014,G=0,T=0,P=0:@R=A,S=1093,V={0}:R=B,S=1251,V={1}:R=C,S=1080,V={2}:R=D,S=26,V=&gt;0:R=E,S=26,V={3}:R=F,S=1250,V={4}:R=G,S=1005,V={5}:R=H,S=1007,V={6}:\";$C$191;H$63;$A202;$A$198;$B$2;$B$3;$B$4)": 2752,_x000D_
    "=RIK_AC(\"INF04__;INF04@E=8,S=1014,G=0,T=0,P=0:@R=A,S=1093,V={0}:R=B,S=1251,V={1}:R=C,S=1080,V={2}:R=D,S=26,V=&lt;1:R=E,S=26,V={3}:R=F,S=1250,V={4}:R=G,S=1005,V={5}:R=H,S=1007,V={6}:\";$C$191;E$63;$A197;$A$193;$B$2;$B$3;$B$4)": 2753,_x000D_
    "=RIK_AC(\"INF04__;INF02@E=1,S=1022,G=0,T=0,P=0:@R=A,S=1257,V={0}:R=C,S=1010,V={1}:R=D,S=1092,V={2}:R=E,S=1137,V={3}:R=F,S=1005,V={4}:R=G,S=1007,V={5}:R=G,S=1016,V=NATURE D'EVENEMENTS:\";$B$1;$A235;D$231;$B$2;$B$3;$B$4)": 2754,_x000D_
    "=RIK_AC(\"INF04__;INF04@E=8,S=1014,G=0,T=0,P=0:@R=A,S=1093,V={0}:R=B,S=1251,V={1}:R=C,S=1080,V={2}:R=D,S=26,V=&gt;0:R=E,S=26,V={3}:R=F,S=1250,V={4}:R=G,S=1005,V={5}:R=H,S=1007,V={6}:\";$C$191;F$63;$A200;$A$198;$B$2;$B$3;$B$4)": 2755,_x000D_
    "=RIK_AC(\"INF04__;INF04@E=8,S=1014,G=0,T=0,P=0:@R=A,S=1093,V={0}:R=B,S=1251,V={1}:R=C,S=1080,V={2}:R=D,S=26,V=&gt;0:R=E,S=26,V={3}:R=F,S=1250,V={4}:R=G,S=1005,V={5}:R=H,S=1007,V={6}:\";$C$191;G$63;$A201;$A$198;$B$2;$B$3;$B$4)": 2756,_x000D_
    "=RIK_AC(\"INF04__;INF06@E=8,S=74,G=0,T=0,P=0:@R=A,S=9,V={0}:R=B,S=95,V={1}:R=C,S=94,V={2}:R=D,S=98,V={3}:R=E,S=100,V={4}:R=F,S=21,V={5}:R=G,S=23,V={6}:\";$B$1;$A165;$B$2;$B$3;$B$4;E$154;E$152)": 2757,_x000D_
    "=RIK_AC(\"INF04__;INF04@E=8,S=1014,G=0,T=0,P=0:@R=A,S=1093,V={0}:R=B,S=1251,V={1}:R=C,S=1080,V={2}:R=D,S=26,V=&gt;0:R=E,S=26,V={3}:R=F,S=1250,V={4}:R=G,S=1005,V={5}:R=H,S=1007,V={6}:\";$C$191;C$63;$A200;$A$198;$B$2;$B$3;$B$4)": 2758,_x000D_
    "=RIK_AC(\"INF04__;INF06@E=1,S=83,G=0,T=0,P=0:@R=A,S=9,V={0}:R=B,S=95,V={1}:R=C,S=94,V={2}:R=D,S=98,V={3}:R=E,S=100,V={4}:R=F,S=21,V={5}:R=G,S=23,V={6}:\";$B$1;$A174;$B$2;$B$3;$B$4;E$154;E$152)": 2759,_x000D_
    "=RIK_AC(\"INF04__;INF04@E=1,S=1,G=0,T=0,P=0:@R=A,S=1260,V={0}:R=C,S=1080,V={1}:R=D,S=1250,V={2}:R=E,S=1005,V={3}:R=F,S=1007,V={4}:R=F,S=1093,V={5}:R=G,S=1094,V={6}:\";$B$1;$A$148;$B$2;$B$3;$B$4;C$147;$B$8)": 2760,_x000D_
    "=RIK_AC(\"INF04__;INF04@E=1,S=7,G=0,T=0,P=0:@R=A,S=1260,V={0}:R=B,S=1080,V={1}:R=C,S=1251,V={2}:R=D,S=1250,V={3}:R=E,S=1005,V={4}:R=F,S=1007,V={5}:R=G,S=1092,V={6}:\";$B$1;$A97;H$62;$B$2;$B$3;$B$4;H$63)": 2761,_x000D_
    "=RIK_AC(\"INF04__;INF04@E=1,S=1,G=0,T=0,P=0:@R=A,S=1260,V={0}:R=B,S=1080,V={1}:R=C,S=1251,V={2}:R=D,S=1250,V={3}:R=E,S=1005,V={4}:R=F,S=1007,V={5}:R=G,S=1092,V={6}:\";$B$1;$A109;E$62;$B$2;$B$3;$B$4;E$63)": 2762,_x000D_
    "=RIK_AC(\"INF04__;INF04@E=1,S=6,G=0,T=0,P=0:@R=A,S=1260,V={0}:R=B,S=1080,V={1}:R=C,S=1251,V={2}:R=D,S=1250,V={3}:R=E,S=1005,V={4}:R=F,S=1007,V={5}:R=G,S=1092,V={6}:\";$B$1;$A68;D$62;$B$2;$B$3;$B$4;D$63)": 2763,_x000D_
    "=RIK_AC(\"INF04__;INF04@E=1,S=1,G=0,T=0,P=0:@R=A,S=1260,V={0}:R=B,S=1092,V={1}:R=C,S=1080,V={2}:R=D,S=1251,V={3}:R=E,S=1171,V=20 - temps partiel:R=F,S=1250,V={4}:R=G,S=1005,V={5}:R=H,S=1007,V={6}:\";$B$1;E$63;$A101;E$62;$B$2;$B$3;$B$4)": 2764,_x000D_
    "=RIK_AC(\"INF04__;INF04@E=1,S=7,G=0,T=0,P=0:@R=A,S=1260,V={0}:R=B,S=1080,V={1}:R=C,S=1251,V={2}:R=D,S=1250,V={3}:R=E,S=1005,V={4}:R=F,S=1007,V={5}:R=G,S=1092,V={6}:\";$B$1;$A83;D$62;$B$2;$B$3;$B$4;D$63)": 2765,_x000D_
    "=RIK_AC(\"INF04__;INF04@E=1,S=6,G=0,T=0,P=0:@R=A,S=1260,V={0}:R=B,S=1080,V={1}:R=C,S=1251,V={2}:R=D,S=1250,V={3}:R=E,S=1005,V={4}:R=F,S=1007,V={5}:R=G,S=1092,V={6}:\";$B$1;$A110;F$62;$B$2;$B$3;$B$4;F$63)": 2766,_x000D_
    "=RIK_AC(\"INF04__;INF04@E=1,S=1,G=0,T=0,P=0:@R=A,S=1260,V={0}:R=B,S=1092,V={1}:R=C,S=1080,V={2}:R=D,S=1251,V={3}:R=E,S=1171,V=20 - temps partiel:R=F,S=1250,V={4}:R=G,S=1005,V={5}:R=H,S=1007,V={6}:\";$B$1;F$63;$A87;F$62;$B$2;$B$3;$B$4)": 2767,_x000D_
    "=RIK_AC(\"INF04__;INF04@E=1,S=7,G=0,T=0,P=0:@R=A,S=1260,V={0}:R=B,S=1080,V={1}:R=C,S=1251,V={2}:R=D,S=1250,V={3}:R=E,S=1005,V={4}:R=F,S=1007,V={5}:R=G,S=1092,V={6}:\";$B$1;$A111;C$62;$B$2;$B$3;$B$4;C$63)": 2768,_x000D_
    "=RIK_AC(\"INF04__;INF04@E=1,S=1,G=0,T=0,P=0:@R=A,S=1260,V={0}:R=B,S=1080,V={1}:R=C,S=1251,V={2}:R=D,S=1250,V={3}:R=E,S=1005,V={4}:R=F,S=1007,V={5}:R=G,S=1092,V={6}:\";$B$1;$A81;D$62;$B$2;$B$3;$B$4;D$63)": 2769,_x000D_
    "=RIK_AC(\"INF04__;INF04@E=1,S=1,G=0,T=0,P=0:@R=A,S=1260,V={0}:R=B,S=1092,V={1}:R=C,S=1080,V={2}:R=D,S=1251,V={3}:R=E,S=1171,V=20 - temps partiel:R=F,S=1250,V={4}:R=G,S=1005,V={5}:R=H,S=1007,V={6}:\";$B$1;H$63;$A101;H$62;$B$2;$B$3;$B$4)": 2770,_x000D_
    "=RIK_AC(\"INF04__;INF04@E=1,S=7,G=0,T=0,P=0:@R=A,S=1260,V={0}:R=B,S=1080,V={1}:R=C,S=1251,V={2}:R=D,S=1250,V={3}:R=E,S=1005,V={4}:R=F,S=1007,V={5}:R=G,S=1092,V={6}:\";$B$1;$A69;H$62;$B$2;$B$3;$B$4;H$63)": 2771,_x000D_
    "=RIK_AC(\"INF04__;INF04@E=1,S=1,G=0,T=0,P=0:@R=A,S=1260,V={0}:R=B,S=1092,V={1}:R=C,S=1080,V={2}:R=D,S=1251,V={3}:R=E,S=1171,V=20 - temps partiel:R=F,S=1250,V={4}:R=G,S=1005,V={5}:R=H,S=1007,V={6}:\";$B$1;C$63;$A73;C$62;$B$2;$B$3;$B$4)": 2772,_x000D_
    "=RIK_AC(\"INF04__;INF04@E=1,S=1,G=0,T=0,P=0:@R=A,S=1260,V={0}:R=B,S=1080,V={1}:R=C,S=1251,V={2}:R=D,S=1171,V=10 - temps plein:R=E,S=1250,V={3}:R=F,S=1005,V={4}:R=G,S=1007,V={5}:R=H,S=1092,V={6}:\";$B$1;$A70;H$62;$B$2;$B$3;$B$4;H$63)": 2773,_x000D_
    "=RIK_AC(\"INF04__;INF04@E=1,S=6,G=0,T=0,P=0:@R=A,S=1260,V={0}:R=B,S=1080,V={1}:R=C,S=1251,V={2}:R=D,S=1250,V={3}:R=E,S=1005,V={4}:R=F,S=1007,V={5}:R=G,S=1092,V={6}:\";$B$1;$A96;E$62;$B$2;$B$3;$B$4;E$63)": 2774,_x000D_
    "=RIK_AC(\"INF04__;INF04@E=1,S=7,G=0,T=0,P=0:@R=A,S=1260,V={0}:R=B,S=1080,V={1}:R=C,S=1251,V={2}:R=D,S=1250,V={3}:R=E,S=1005,V={4}:R=F,S=1007,V={5}:R=G,S=1092,V={6}:\";$B$1;$A97;C$62;$B$2;$B$3;$B$4;C$63)": 2775,_x000D_
    "=RIK_AC(\"INF04__;INF04@E=1,S=1,G=0,T=0,P=0:@R=A,S=1260,V={0}:R=B,S=1080,V={1}:R=C,S=1251,V={2}:R=D,S=1250,V={3}:R=E,S=1005,V={4}:R=F,S=1007,V={5}:R=G,S=1092,V={6}:\";$B$1;$A109;D$62;$B$2;$B$3;$B$4;D$63)": 2776,_x000D_
    "=RIK_AC(\"INF04__;INF04@E=1,S=6,G=0,T=0,P=0:@R=A,S=1260,V={0}:R=B,S=1080,V={1}:R=C,S=1251,V={2}:R=D,S=1250,V={3}:R=E,S=1005,V={4}:R=F,S=1007,V={5}:R=G,S=1092,V={6}:\";$B$1;$A96;F$62;$B$2;$B$3;$B$4;F$63)": 2777,_x000D_
    "=RIK_AC(\"INF04__;INF04@E=1,S=1,G=0,T=0,P=0:@R=A,S=1260,V={0}:R=C,S=1080,V={1}:R=D,S=1251,V={2}:R=E,S=1204,V={3}:R=F,S=1250,V={4}:R=G,S=1005,V={5}:R=H,S=1007,V={6}:R=H,S=1093,V={7}:R=I,S=1094,V={8}:\";$B$1;$A$125;E$62;$A$125;$B$2;$B$3;$B$4;E$123;$B$8)": 2778,_x000D_
    "=RIK_AC(\"INF04__;INF04@E=1,S=1,G=0,T=0,P=0:@R=A,S=1260,V={0}:R=B,S=1092,V={1}:R=C,S=1080,V={2}:R=D,S=1251,V={3}:R=E,S=1171,V=20 - temps partiel:R=F,S=1250,V={4}:R=G,S=1005,V={5}:R=H,S=1007,V={6}:\";$B$1;D$63;$A87;D$62;$B$2;$B$3;$B$4)": 2779,_x000D_
    "=RIK_AC(\"INF04__;INF04@E=1,S=1,G=0,T=0,P=0:@R=A,S=1260,V={0}:R=B,S=1080,V={1}:R=C,S=1251,V={2}:R=D,S=1250,V={3}:R=E,S=1005,V={4}:R=F,S=1007,V={5}:R=G,S=1092,V={6}:\";$B$1;$A109;H$62;$B$2;$B$3;$B$4;H$63)": 2780,_x000D_
    "=RIK_AC(\"INF04__;INF04@E=1,S=6,G=0,T=0,P=0:@R=A,S=1260,V={0}:R=B,S=1080,V={1}:R=C,S=1251,V={2}:R=D,S=1250,V={3}:R=E,S=1005,V={4}:R=F,S=1007,V={5}:R=G,S=1092,V={6}:\";$B$1;$A82;H$62;$B$2;$B$3;$B$4;H$63)": 2781,_x000D_
    "=RIK_AC(\"INF04__;INF04@E=1,S=7,G=0,T=0,P=0:@R=A,S=1260,V={0}:R=B,S=1080,V={1}:R=C,S=1251,V={2}:R=D,S=1250,V={3}:R=E,S=1005,V={4}:R=F,S=1007,V={5}:R=G,S=1092,V={6}:\";$B$1;$A83;C$62;$B$2;$B$3;$B$4;C$63)": 2782,_x000D_
    "=RIK_AC(\"INF04__;INF04@E=1,S=1,G=0,T=0,P=0:@R=A,S=1260,V={0}:R=B,S=1080,V={1}:R=C,S=1251,V={2}:R=D,S=1250,V={3}:R=E,S=1005,V={4}:R=F,S=1007,V={5}:R=G,S=1092,V={6}:\";$B$1;$A95;G$62;$B$2;$B$3;$B$4;G$63)": 2783,_x000D_
    "=RIK_AC(\"INF04__;INF04@E=1,S=7,G=0,T=0,P=0:@R=A,S=1260,V={0}:R=B,S=1080,V={1}:R=C,S=1251,V={2}:R=D,S=1250,V={3}:R=E,S=1005,V={4}:R=F,S=1007,V={5}:R=G,S=1092,V={6}:\";$B$1;$A83;H$62;$B$2;$B$3;$B$4;H$63)": 2784,_x000D_
    "=RIK_AC(\"INF04__;INF04@E=1,S=7,G=0,T=0,P=0:@R=A,S=1260,V={0}:R=B,S=1080,V={1}:R=C,S=1251,V={2}:R=D,S=1250,V={3}:R=E,S=1005,V={4}:R=F,S=1007,V={5}:R=G,S=1092,V={6}:\";$B$1;$A111;F$62;$B$2;$B$3;$B$4;F$63)": 2785,_x000D_
    "=RIK_AC(\"INF04__;INF04@E=1,S=7,G=0,T=0,P=0:@R=A,S=1260,V={0}:R=B,S=1080,V={1}:R=C,S=1251,V={2}:R=D,S=1250,V={3}:R=E,S=1005,V={4}:R=F,S=1007,V={5}:R=G,S=1092,V={6}:\";$B$1;$A97;F$62;$B$2;$B$3;$B$4;F$63)": 2786,_x000D_
    "=RIK_AC(\"INF04__;INF04@E=1,S=1,G=0,T=0,P=0:@R=A,S=1260,V={0}:R=B,S=1080,V={1}:R=C,S=1251,V={2}:R=D,S=1171,V=10 - temps plein:R=E,S=1250,V={3}:R=F,S=1005,V={4}:R=G,S=1007,V={5}:R=H,S=1092,V={6}:\";$B$1;$A70;C$62;$B$2;$B$3;$B$4;C$63)": 2787,_x000D_
    "=RIK_AC(\"INF04__;INF04@E=1,S=7,G=0,T=0,P=0:@R=A,S=1260,V={0}:R=B,S=1080,V={1}:R=C,S=1251,V={2}:R=D,S=1250,V={3}:R=E,S=1005,V={4}:R=F,S=1007,V={5}:R=G,S=1092,V={6}:\";$B$1;$A111;G$62;$B$2;$B$3;$B$4;G$63)": 2788,_x000D_
    "=RIK_AC(\"INF04__;INF04@E=1,S=1,G=0,T=0,P=0:@R=A,S=1260,V={0}:R=B,S=1080,V={1}:R=C,S=1251,V={2}:R=D,S=1250,V={3}:R=E,S=1005,V={4}:R=F,S=1007,V={5}:R=G,S=1092,V={6}:\";$B$1;$A67;C$62;$B$2;$B$3;$B$4;C$63)": 2789,_x000D_
    "=RIK_AC(\"INF04__;INF04@E=1,S=1,G=0,T=0,P=0:@R=A,S=1260,V={0}:R=B,S=1080,V={1}:R=C,S=1251,V={2}:R=D,S=1171,V=10 - temps plein:R=E,S=1250,V={3}:R=F,S=1005,V={4}:R=G,S=1007,V={5}:R=H,S=1092,V={6}:\";$B$1;$A98;F$62;$B$2;$B$3;$B$4;F$63)": 2790,_x000D_
    "=RIK_AC(\"INF04__;INF04@E=1,S=1,G=0,T=0,P=0:@R=A,S=1260,V={0}:R=B,S=1092,V={1}:R=C,S=1080,V={2}:R=D,S=1251,V={3}:R=E,S=1171,V=20 - temps partiel:R=F,S=1250,V={4}:R=G,S=1005,V={5}:R=H,S=1007,V={6}:\";$B$1;E$63;$A115;E$62;$B$2;$B$3;$B$4)": 2791,_x000D_
    "=RIK_AC(\"INF04__;INF04@E=1,S=1,G=0,T=0,P=0:@R=A,S=1260,V={0}:R=B,S=1080,V={1}:R=C,S=1251,V={2}:R=D,S=1250,V={3}:R=E,S=1005,V={4}:R=F,S=1007,V={5}:R=G,S=1092,V={6}:\";$B$1;$A67;E$62;$B$2;$B$3;$B$4;E$63)": 2792,_x000D_
    "=RIK_AC(\"INF04__;INF04@E=1,S=1,G=0,T=0,P=0:@R=A,S=1260,V={0}:R=B,S=1092,V={1}:R=C,S=1080,V={2}:R=D,S=1251,V={3}:R=E,S=1171,V=20 - temps partiel:R=F,S=1250,V={4}:R=G,S=1005,V={5}:R=H,S=1007,V={6}:\";$B$1;G$63;$A87;G$62;$B$2;$B$3;$B$4)": 2793,_x000D_
    "=RIK_AC(\"INF04__;INF04@E=1,S=1,G=0,T=0,P=0:@R=A,S=1260,V={0}:R=B,S=1092,V={1}:R=C,S=1080,V={2}:R=D,S=1251,V={3}:R=E,S=1171,V=20 - temps partiel:R=F,S=1250,V={4}:R=G,S=1005,V={5}:R=H,S=1007,V={6}:\";$B$1;F$63;$A115;F$62;$B$2;$B$3;$B$4)": 2794,_x000D_
    "=RIK_AC(\"INF04__;INF04@E=1,S=6,G=0,T=0,P=0:@R=A,S=1260,V={0}:R=B,S=1080,V={1}:R=C,S=1251,V={2}:R=D,S=1250,V={3}:R=E,S=1005,V={4}:R=F,S=1007,V={5}:R=G,S=1092,V={6}:\";$B$1;$A96;H$62;$B$2;$B$3;$B$4;H$63)": 2795,_x000D_
    "=RIK_AC(\"INF04__;INF04@E=1,S=1,G=0,T=0,P=0:@R=A,S=1260,V={0}:R=B,S=1080,V={1}:R=C,S=1251,V={2}:R=D,S=1171,V=10 - temps plein:R=E,S=1250,V={3}:R=F,S=1005,V={4}:R=G,S=1007,V={5}:R=H,S=1092,V={6}:\";$B$1;$A98;G$62;$B$2;$B$3;$B$4;G$63)": 2796,_x000D_
    "=RIK_AC(\"INF04__;INF04@E=1,S=1,G=0,T=0,P=0:@R=A,S=1260,V={0}:R=B,S=1080,V={1}:R=C,S=1251,V={2}:R=D,S=1171,V=10 - temps plein:R=E,S=1250,V={3}:R=F,S=1005,V={4}:R=G,S=1007,V={5}:R=H,S=1092,V={6}:\";$B$1;$A70;F$62;$B$2;$B$3;$B$4;F$63)": 2797,_x000D_
    "=RIK_AC(\"INF04__;INF04@E=1,S=1,G=0,T=0,P=0:@R=A,S=1260,V={0}:R=B,S=1080,V={1}:R=C,S=1251,V={2}:R=D,S=1250,V={3}:R=E,S=1005,V={4}:R=F,S=1007,V={5}:R=G,S=1092,V={6}:\";$B$1;$A67;F$62;$B$2;$B$3;$B$4;F$63)": 2798,_x000D_
    "=RIK_AC(\"INF04__;INF04@E=1,S=7,G=0,T=0,P=0:@R=A,S=1260,V={0}:R=B,S=1080,V={1}:R=C,S=1251,V={2}:R=D,S=1250,V={3}:R=E,S=1005,V={4}:R=F,S=1007,V={5}:R=G,S=1092,V={6}:\";$B$1;$A97;E$62;$B$2;$B$3;$B$4;E$63)": 2799,_x000D_
    "=RIK_AC(\"INF04__;INF04@E=1,S=1,G=0,T=0,P=0:@R=A,S=1260,V={0}:R=B,S=1092,V={1}:R=C,S=1080,V={2}:R=D,S=1251,V={3}:R=E,S=1171,V=20 - temps partiel:R=F,S=1250,V={4}:R=G,S=1005,V={5}:R=H,S=1007,V={6}:\";$B$1;E$63;$A73;E$62;$B$2;$B$3;$B$4)": 2800,_x000D_
    "=RIK_AC(\"INF04__;INF04@E=1,S=1,G=0,T=0,P=0:@R=A,S=1260,V={0}:R=B,S=1092,V={1}:R=C,S=1080,V={2}:R=D,S=1251,V={3}:R=E,S=1171,V=20 - temps partiel:R=F,S=1250,V={4}:R=G,S=1005,V={5}:R=H,S=1007,V={6}:\";$B$1;C$63;$A115;C$62;$B$2;$B$3;$B$4)": 2801,_x000D_
    "=RIK_AC(\"INF04__;INF04@E=1,S=1,G=0,T=0,P=0:@R=A,S=1260,V={0}:R=B,S=1092,V={1}:R=C,S=1080,V={2}:R=D,S=1251,V={3}:R=E,S=1171,V=20 - temps partiel:R=F,S=1250,V={4}:R=G,S=1005,V={5}:R=H,S=1007,V={6}:\";$B$1;G$63;$A101;G$62;$B$2;$B$3;$B$4)": 2802,_x000D_
    "=RIK_AC(\"INF04__;INF04@E=1,S=6,G=0,T=0,P=0:@R=A,S=1260,V={0}:R=B,S=1080,V={1}:R=C,S=1251,V={2}:R=D,S=1250,V={3}:R=E,S=1005,V={4}:R=F,S=1007,V={5}:R=G,S=1092,V={6}:\";$B$1;$A82;D$62;$B$2;$B$3;$B$4;D$63)": 2803,_x000D_
    "=RIK_AC(\"INF04__;INF04@E=1,S=1,G=0,T=0,P=0:@R=A,S=1260,V={0}:R=B,S=1080,V={1}:R=C,S=1251,V={2}:R=D,S=1171,V=10 - temps plein:R=E,S=1250,V={3}:R=F,S=1005,V={4}:R=G,S=1007,V={5}:R=H,S=1092,V={6}:\";$B$1;$A98;D$62;$B$2;$B$3;$B$4;D$63)": 2804,_x000D_
    "=RIK_AC(\"INF04__;INF04@E=1,S=1,G=0,T=0,P=0:@R=A,S=1260,V={0}:R=B,S=1080,V={1}:R=C,S=1251,V={2}:R=D,S=1171,V=10 - temps plein:R=E,S=1250,V={3}:R=F,S=1005,V={4}:R=G,S=1007,V={5}:R=H,S=1092,V={6}:\";$B$1;$A70;D$62;$B$2;$B$3;$B$4;D$63)": 2805,_x000D_
    "=RIK_AC(\"INF04__;INF04@E=1,S=1,G=0,T=0,P=0:@R=A,S=1260,V={0}:R=B,S=1092,V={1}:R=C,S=1080,V={2}:R=D,S=1251,V={3}:R=E,S=1171,V=20 - temps partiel:R=F,S=1250,V={4}:R=G,S=1005,V={5}:R=H,S=1007,V={6}:\";$B$1;H$63;$A87;H$62;$B$2;$B$3;$B$4)": 2806,_x000D_
    "=RIK_AC(\"INF04__;INF04@E=1,S=1,G=0,T=0,P=0:@R=A,S=1260,V={0}:R=B,S=1080,V={1}:R=C,S=1251,V={2}:R=D,S=1250,V={3}:R=E,S=1005,V={4}:R=F,S=1007,V={5}:R=G,S=1092,V={6}:\";$B$1;$A67;H$62;$B$2;$B$3;$B$4;H$63)": 2807,_x000D_
    "=RIK_AC(\"INF04__;INF04@E=1,S=1,G=0,T=0,P=0:@R=A,S=1260,V={0}:R=B,S=1092,V={1}:R=C,S=1080,V={2}:R=D,S=1251,V={3}:R=E,S=1171,V=20 - temps partiel:R=F,S=1250,V={4}:R=G,S=1005,V={5}:R=H,S=1007,V={6}:\";$B$1;G$63;$A115;G$62;$B$2;$B$3;$B$4)": 2808,_x000D_
    "=RIK_AC(\"INF04__;INF04@E=1,S=7,G=0,T=0,P=0:@R=A,S=1260,V={0}:R=B,S=1080,V={1}:R=C,S=1251,V={2}:R=D,S=1250,V={3}:R=E,S=1005,V={4}:R=F,S=1007,V={5}:R=G,S=1092,V={6}:\";$B$1;$A83;G$62;$B$2;$B$3;$B$4;G$63)": 2809,_x000D_
    "=RIK_AC(\"INF04__;INF04@E=1,S=7,G=0,T=0,P=0:@R=A,S=1260,V={0}:R=B,S=1080,V={1}:R=C,S=1251,V={2}:R=D,S=1250,V={3}:R=E,S=1005,V={4}:R=F,S=1007,V={5}:R=G,S=1092,V={6}:\";$B$1;$A69;F$62;$B$2;$B$3;$B$4;F$63)": 2810,_x000D_
    "=RIK_AC(\"INF04__;INF04@E=1,S=1,G=0,T=0,P=0:@R=A,S=1260,V={0}:R=B,S=1080,V={1}:R=C,S=1251,V={2}:R=D,S=1171,V=10 - temps plein:R=E,S=1250,V={3}:R=F,S=1005,V={4}:R=G,S=1007,V={5}:R=H,S=1092,V={6}:\";$B$1;$A84;H$62;$B$2;$B$3;$B$4;H$63)": 2811,_x000D_
    "=RIK_AC(\"INF04__;INF04@E=1,S=1,G=0,T=0,P=0:@R=A,S=1260,V={0}:R=B,S=1080,V={1}:R=C,S=1251,V={2}:R=D,S=1171,V=10 - temps plein:R=E,S=1250,V={3}:R=F,S=1005,V={4}:R=G,S=1007,V={5}:R=H,S=1092,V={6}:\";$B$1;$A84;D$62;$B$2;$B$3;$B$4;D$63)": 2812,_x000D_
    "=RIK_AC(\"INF04__;INF04@E=1,S=1,G=0,T=0,P=0:@R=A,S=1260,V={0}:R=B,S=1080,V={1}:R=C,S=1251,V={2}:R=D,S=1250,V={3}:R=E,S=1005,V={4}:R=F,S=1007,V={5}:R=G,S=1092,V={6}:\";$B$1;$A81;E$62;$B$2;$B$3;$B$4;E$63)": 2813,_x000D_
    "=RIK_AC(\"INF04__;INF04@E=1,S=1,G=0,T=0,P=0:@R=A,S=1260,V={0}:R=B,S=1080,V={1}:R=C,S=1251,V={2}:R=D,S=1171,V=10 - temps plein:R=E,S=1250,V={3}:R=F,S=1005,V={4}:R=G,S=1007,V={5}:R=H,S=1092,V={6}:\";$B$1;$A84;C$62;$B$2;$B$3;$B$4;C$63)": 2814,_x000D_
    "=RIK_AC(\"INF04__;INF04@E=1,S=1,G=0,T=0,P=0:@R=A,S=1260,V={0}:R=B,S=1092,V={1}:R=C,S=1080,V={2}:R=D,S=1251,V={3}:R=E,S=1171,V=20 - temps partiel:R=F,S=1250,V={4}:R=G,S=1005,V={5}:R=H,S=1007,V={6}:\";$B$1;H$63;$A115;H$62;$B$2;$B$3;$B$4)": 2815,_x000D_
    "=RIK_AC(\"INF04__;INF04@E=1,S=1,G=0,T=0,P=0:@R=A,S=1260,V={0}:R=B,S=1092,V={1}:R=C,S=1080,V={2}:R=D,S=1251,V={3}:R=E,S=1171,V=20 - temps partiel:R=F,S=1250,V={4}:R=G,S=1005,V={5}:R=H,S=1007,V={6}:\";$B$1;D$63;$A101;D$62;$B$2;$B$3;$B$4)": 2816,_x000D_
    "=RIK_AC(\"INF04__;INF04@E=1,S=1,G=0,T=0,P=0:@R=A,S=1260,V={0}:R=B,S=1080,V={1}:R=C,S=1251,V={2}:R=D,S=1171,V=10 - temps plein:R=E,S=1250,V={3}:R=F,S=1005,V={4}:R=G,S=1007,V={5}:R=H,S=1092,V={6}:\";$B$1;$A98;E$62;$B$2;$B$3;$B$4;E$63)": 2817,_x000D_
    "=RIK_AC(\"INF04__;INF04@E=1,S=7,G=0,T=0,P=0:@R=A,S=1260,V={0}:R=B,S=1080,V={1}:R=C,S=1251,V={2}:R=D,S=1250,V={3}:R=E,S=1005,V={4}:R=F,S=1007,V={5}:R=G,S=1092,V={6}:\";$B$1;$A111;H$62;$B$2;$B$3;$B$4;H$63)": 2818,_x000D_
    "=RIK_AC(\"INF04__;INF04@E=1,S=7,G=0,T=0,P=0:@R=A,S=1260,V={0}:R=B,S=1080,V={1}:R=C,S=1251,V={2}:R=D,S=1250,V={3}:R=E,S=1005,V={4}:R=F,S=1007,V={5}:R=G,S=1092,V={6}:\";$B$1;$A69;E$62;$B$2;$B$3;$B$4;E$63)": 2819,_x000D_
    "=RIK_AC(\"INF04__;INF04@E=1,S=1,G=0,T=0,P=0:@R=A,S=1260,V={0}:R=B,S=1080,V={1}:R=C,S=1251,V={2}:R=D,S=1171,V=10 - temps plein:R=E,S=1250,V={3}:R=F,S=1005,V={4}:R=G,S=1007,V={5}:R=H,S=1092,V={6}:\";$B$1;$A70;E$62;$B$2;$B$3;$B$4;E$63)": 2820,_x000D_
    "=RIK_AC(\"INF04__;INF04@E=1,S=1,G=0,T=0,P=0:@R=A,S=1260,V={0}:R=B,S=1080,V={1}:R=C,S=1251,V={2}:R=D,S=1171,V=10 - temps plein:R=E,S=1250,V={3}:R=F,S=1005,V={4}:R=G,S=1007,V={5}:R=H,S=1092,V={6}:\";$B$1;$A98;H$62;$B$2;$B$3;$B$4;H$63)": 2821,_x000D_
    "=RIK_AC(\"INF04__;INF04@E=1,S=1,G=0,T=0,P=0:@R=A,S=1260,V={0}:R=B,S=1092,V={1}:R=C,S=1080,V={2}:R=D,S=1251,V={3}:R=E,S=1171,V=20 - temps partiel:R=F,S=1250,V={4}:R=G,S=1005,V={5}:R=H,S=1007,V={6}:\";$B$1;C$63;$A87;C$62;$B$2;$B$3;$B$4)": 2822,_x000D_
    "=RIK_AC(\"INF04__;INF04@E=1,S=7,G=0,T=0,P=0:@R=A,S=1260,V={0}:R=B,S=1080,V={1}:R=C,S=1251,V={2}:R=D,S=1250,V={3}:R=E,S=1005,V={4}:R=F,S=1007,V={5}:R=G,S=1092,V={6}:\";$B$1;$A111;E$62;$B$2;$B$3;$B$4;E$63)": 2823,_x000D_
    "=RIK_AC(\"INF04__;INF04@E=1,S=1,G=0,T=0,P=0:@R=A,S=1260,V={0}:R=B,S=1092,V={1}:R=C,S=1080,V={2}:R=D,S=1251,V={3}:R=E,S=1171,V=20 - temps partiel:R=F,S=1250,V={4}:R=G,S=1005,V={5}:R=H,S=1007,V={6}:\";$B$1;E$63;$A87;E$62;$B$2;$B$3;$B$4)": 2824,_x000D_
    "=RIK_AC(\"INF04__;INF04@E=1,S=1,G=0,T=0,P=0:@R=A,S=1260,V={0}:R=B,S=1080,V={1}:R=C,S=1251,V={2}:R=D,S=1250,V={3}:R=E,S=1005,V={4}:R=F,S=1007,V={5}:R=G,S=1092,V={6}:\";$B$1;$A109;C$62;$B$2;$B$3;$B$4;C$63)": 2825,_x000D_
    "=RIK_AC(\"INF04__;INF04@E=1,S=1,G=0,T=0,P=0:@R=A,S=1260,V={0}:R=B,S=1080,V={1}:R=C,S=1251,V={2}:R=D,S=1171,V=10 - temps plein:R=E,S=1250,V={3}:R=F,S=1005,V={4}:R=G,S=10</t>
  </si>
  <si>
    <t>07,V={5}:R=H,S=1092,V={6}:\";$B$1;$A112;H$62;$B$2;$B$3;$B$4;H$63)": 2826,_x000D_
    "=RIK_AC(\"INF04__;INF04@E=1,S=1,G=0,T=0,P=0:@R=A,S=1260,V={0}:R=B,S=1080,V={1}:R=C,S=1251,V={2}:R=D,S=1171,V=10 - temps plein:R=E,S=1250,V={3}:R=F,S=1005,V={4}:R=G,S=1007,V={5}:R=H,S=1092,V={6}:\";$B$1;$A112;F$62;$B$2;$B$3;$B$4;F$63)": 2827,_x000D_
    "=RIK_AC(\"INF04__;INF04@E=1,S=1,G=0,T=0,P=0:@R=A,S=1260,V={0}:R=B,S=1092,V={1}:R=C,S=1080,V={2}:R=D,S=1251,V={3}:R=E,S=1171,V=20 - temps partiel:R=F,S=1250,V={4}:R=G,S=1005,V={5}:R=H,S=1007,V={6}:\";$B$1;D$63;$A115;D$62;$B$2;$B$3;$B$4)": 2828,_x000D_
    "=RIK_AC(\"INF04__;INF04@E=1,S=6,G=0,T=0,P=0:@R=A,S=1260,V={0}:R=B,S=1080,V={1}:R=C,S=1251,V={2}:R=D,S=1250,V={3}:R=E,S=1005,V={4}:R=F,S=1007,V={5}:R=G,S=1092,V={6}:\";$B$1;$A110;G$62;$B$2;$B$3;$B$4;G$63)": 2829,_x000D_
    "=RIK_AC(\"INF04__;INF04@E=1,S=6,G=0,T=0,P=0:@R=A,S=1260,V={0}:R=B,S=1080,V={1}:R=C,S=1251,V={2}:R=D,S=1250,V={3}:R=E,S=1005,V={4}:R=F,S=1007,V={5}:R=G,S=1092,V={6}:\";$B$1;$A82;G$62;$B$2;$B$3;$B$4;G$63)": 2830,_x000D_
    "=RIK_AC(\"INF04__;INF04@E=1,S=1,G=0,T=0,P=0:@R=A,S=1260,V={0}:R=B,S=1080,V={1}:R=C,S=1251,V={2}:R=D,S=1171,V=10 - temps plein:R=E,S=1250,V={3}:R=F,S=1005,V={4}:R=G,S=1007,V={5}:R=H,S=1092,V={6}:\";$B$1;$A84;E$62;$B$2;$B$3;$B$4;E$63)": 2831,_x000D_
    "=RIK_AC(\"INF04__;INF04@E=1,S=1,G=0,T=0,P=0:@R=A,S=1260,V={0}:R=B,S=1080,V={1}:R=C,S=1251,V={2}:R=D,S=1250,V={3}:R=E,S=1005,V={4}:R=F,S=1007,V={5}:R=G,S=1092,V={6}:\";$B$1;$A81;G$62;$B$2;$B$3;$B$4;G$63)": 2832,_x000D_
    "=RIK_AC(\"INF04__;INF04@E=1,S=7,G=0,T=0,P=0:@R=A,S=1260,V={0}:R=B,S=1080,V={1}:R=C,S=1251,V={2}:R=D,S=1250,V={3}:R=E,S=1005,V={4}:R=F,S=1007,V={5}:R=G,S=1092,V={6}:\";$B$1;$A97;D$62;$B$2;$B$3;$B$4;D$63)": 2833,_x000D_
    "=RIK_AC(\"INF04__;INF04@E=1,S=6,G=0,T=0,P=0:@R=A,S=1260,V={0}:R=B,S=1080,V={1}:R=C,S=1251,V={2}:R=D,S=1250,V={3}:R=E,S=1005,V={4}:R=F,S=1007,V={5}:R=G,S=1092,V={6}:\";$B$1;$A68;E$62;$B$2;$B$3;$B$4;E$63)": 2834,_x000D_
    "=RIK_AC(\"INF04__;INF04@E=1,S=1,G=0,T=0,P=0:@R=A,S=1260,V={0}:R=B,S=1080,V={1}:R=C,S=1251,V={2}:R=D,S=1250,V={3}:R=E,S=1005,V={4}:R=F,S=1007,V={5}:R=G,S=1092,V={6}:\";$B$1;$A95;D$62;$B$2;$B$3;$B$4;D$63)": 2835,_x000D_
    "=RIK_AC(\"INF04__;INF04@E=1,S=7,G=0,T=0,P=0:@R=A,S=1260,V={0}:R=B,S=1080,V={1}:R=C,S=1251,V={2}:R=D,S=1250,V={3}:R=E,S=1005,V={4}:R=F,S=1007,V={5}:R=G,S=1092,V={6}:\";$B$1;$A69;G$62;$B$2;$B$3;$B$4;G$63)": 2836,_x000D_
    "=RIK_AC(\"INF04__;INF04@E=1,S=1,G=0,T=0,P=0:@R=A,S=1260,V={0}:R=B,S=1092,V={1}:R=C,S=1080,V={2}:R=D,S=1251,V={3}:R=E,S=1171,V=20 - temps partiel:R=F,S=1250,V={4}:R=G,S=1005,V={5}:R=H,S=1007,V={6}:\";$B$1;G$63;$A73;G$62;$B$2;$B$3;$B$4)": 2837,_x000D_
    "=RIK_AC(\"INF04__;INF04@E=1,S=7,G=0,T=0,P=0:@R=A,S=1260,V={0}:R=B,S=1080,V={1}:R=C,S=1251,V={2}:R=D,S=1250,V={3}:R=E,S=1005,V={4}:R=F,S=1007,V={5}:R=G,S=1092,V={6}:\";$B$1;$A97;G$62;$B$2;$B$3;$B$4;G$63)": 2838,_x000D_
    "=RIK_AC(\"INF04__;INF04@E=1,S=6,G=0,T=0,P=0:@R=A,S=1260,V={0}:R=B,S=1080,V={1}:R=C,S=1251,V={2}:R=D,S=1250,V={3}:R=E,S=1005,V={4}:R=F,S=1007,V={5}:R=G,S=1092,V={6}:\";$B$1;$A96;G$62;$B$2;$B$3;$B$4;G$63)": 2839,_x000D_
    "=RIK_AC(\"INF04__;INF04@E=1,S=1,G=0,T=0,P=0:@R=A,S=1260,V={0}:R=B,S=1080,V={1}:R=C,S=1251,V={2}:R=D,S=1250,V={3}:R=E,S=1005,V={4}:R=F,S=1007,V={5}:R=G,S=1092,V={6}:\";$B$1;$A95;H$62;$B$2;$B$3;$B$4;H$63)": 2840,_x000D_
    "=RIK_AC(\"INF04__;INF04@E=1,S=1,G=0,T=0,P=0:@R=A,S=1260,V={0}:R=B,S=1080,V={1}:R=C,S=1251,V={2}:R=D,S=1171,V=10 - temps plein:R=E,S=1250,V={3}:R=F,S=1005,V={4}:R=G,S=1007,V={5}:R=H,S=1092,V={6}:\";$B$1;$A98;C$62;$B$2;$B$3;$B$4;C$63)": 2841,_x000D_
    "=RIK_AC(\"INF04__;INF04@E=1,S=6,G=0,T=0,P=0:@R=A,S=1260,V={0}:R=B,S=1080,V={1}:R=C,S=1251,V={2}:R=D,S=1250,V={3}:R=E,S=1005,V={4}:R=F,S=1007,V={5}:R=G,S=1092,V={6}:\";$B$1;$A82;C$62;$B$2;$B$3;$B$4;C$63)": 2842,_x000D_
    "=RIK_AC(\"INF04__;INF04@E=1,S=7,G=0,T=0,P=0:@R=A,S=1260,V={0}:R=B,S=1080,V={1}:R=C,S=1251,V={2}:R=D,S=1250,V={3}:R=E,S=1005,V={4}:R=F,S=1007,V={5}:R=G,S=1092,V={6}:\";$B$1;$A69;C$62;$B$2;$B$3;$B$4;C$63)": 2843,_x000D_
    "=RIK_AC(\"INF04__;INF04@E=1,S=7,G=0,T=0,P=0:@R=A,S=1260,V={0}:R=B,S=1080,V={1}:R=C,S=1251,V={2}:R=D,S=1250,V={3}:R=E,S=1005,V={4}:R=F,S=1007,V={5}:R=G,S=1092,V={6}:\";$B$1;$A83;E$62;$B$2;$B$3;$B$4;E$63)": 2844,_x000D_
    "=RIK_AC(\"INF04__;INF04@E=1,S=6,G=0,T=0,P=0:@R=A,S=1260,V={0}:R=B,S=1080,V={1}:R=C,S=1251,V={2}:R=D,S=1250,V={3}:R=E,S=1005,V={4}:R=F,S=1007,V={5}:R=G,S=1092,V={6}:\";$B$1;$A110;D$62;$B$2;$B$3;$B$4;D$63)": 2845,_x000D_
    "=RIK_AC(\"INF04__;INF04@E=1,S=1,G=0,T=0,P=0:@R=A,S=1260,V={0}:R=B,S=1080,V={1}:R=C,S=1251,V={2}:R=D,S=1250,V={3}:R=E,S=1005,V={4}:R=F,S=1007,V={5}:R=G,S=1092,V={6}:\";$B$1;$A67;D$62;$B$2;$B$3;$B$4;D$63)": 2846,_x000D_
    "=RIK_AC(\"INF04__;INF04@E=1,S=7,G=0,T=0,P=0:@R=A,S=1260,V={0}:R=B,S=1080,V={1}:R=C,S=1251,V={2}:R=D,S=1250,V={3}:R=E,S=1005,V={4}:R=F,S=1007,V={5}:R=G,S=1092,V={6}:\";$B$1;$A111;D$62;$B$2;$B$3;$B$4;D$63)": 2847,_x000D_
    "=RIK_AC(\"INF04__;INF04@E=1,S=1,G=0,T=0,P=0:@R=A,S=1260,V={0}:R=B,S=1080,V={1}:R=C,S=1251,V={2}:R=D,S=1171,V=10 - temps plein:R=E,S=1250,V={3}:R=F,S=1005,V={4}:R=G,S=1007,V={5}:R=H,S=1092,V={6}:\";$B$1;$A84;F$62;$B$2;$B$3;$B$4;F$63)": 2848,_x000D_
    "=RIK_AC(\"INF04__;INF04@E=1,S=1,G=0,T=0,P=0:@R=A,S=1260,V={0}:R=B,S=1080,V={1}:R=C,S=1251,V={2}:R=D,S=1171,V=10 - temps plein:R=E,S=1250,V={3}:R=F,S=1005,V={4}:R=G,S=1007,V={5}:R=H,S=1092,V={6}:\";$B$1;$A84;G$62;$B$2;$B$3;$B$4;G$63)": 2849,_x000D_
    "=RIK_AC(\"INF04__;INF04@E=1,S=6,G=0,T=0,P=0:@R=A,S=1260,V={0}:R=B,S=1080,V={1}:R=C,S=1251,V={2}:R=D,S=1250,V={3}:R=E,S=1005,V={4}:R=F,S=1007,V={5}:R=G,S=1092,V={6}:\";$B$1;$A68;F$62;$B$2;$B$3;$B$4;F$63)": 2850,_x000D_
    "=RIK_AC(\"INF04__;INF04@E=1,S=1,G=0,T=0,P=0:@R=A,S=1260,V={0}:R=B,S=1080,V={1}:R=C,S=1251,V={2}:R=D,S=1171,V=10 - temps plein:R=E,S=1250,V={3}:R=F,S=1005,V={4}:R=G,S=1007,V={5}:R=H,S=1092,V={6}:\";$B$1;$A112;C$62;$B$2;$B$3;$B$4;C$63)": 2851,_x000D_
    "=RIK_AC(\"INF04__;INF04@E=1,S=6,G=0,T=0,P=0:@R=A,S=1260,V={0}:R=B,S=1080,V={1}:R=C,S=1251,V={2}:R=D,S=1250,V={3}:R=E,S=1005,V={4}:R=F,S=1007,V={5}:R=G,S=1092,V={6}:\";$B$1;$A110;C$62;$B$2;$B$3;$B$4;C$63)": 2852,_x000D_
    "=RIK_AC(\"INF04__;INF04@E=1,S=7,G=0,T=0,P=0:@R=A,S=1260,V={0}:R=B,S=1080,V={1}:R=C,S=1251,V={2}:R=D,S=1250,V={3}:R=E,S=1005,V={4}:R=F,S=1007,V={5}:R=G,S=1092,V={6}:\";$B$1;$A69;D$62;$B$2;$B$3;$B$4;D$63)": 2853,_x000D_
    "=RIK_AC(\"INF04__;INF04@E=1,S=1,G=0,T=0,P=0:@R=A,S=1260,V={0}:R=B,S=1080,V={1}:R=C,S=1251,V={2}:R=D,S=1171,V=10 - temps plein:R=E,S=1250,V={3}:R=F,S=1005,V={4}:R=G,S=1007,V={5}:R=H,S=1092,V={6}:\";$B$1;$A70;G$62;$B$2;$B$3;$B$4;G$63)": 2854,_x000D_
    "=RIK_AC(\"INF04__;INF04@E=1,S=6,G=0,T=0,P=0:@R=A,S=1260,V={0}:R=B,S=1080,V={1}:R=C,S=1251,V={2}:R=D,S=1250,V={3}:R=E,S=1005,V={4}:R=F,S=1007,V={5}:R=G,S=1092,V={6}:\";$B$1;$A82;F$62;$B$2;$B$3;$B$4;F$63)": 2855,_x000D_
    "=RIK_AC(\"INF04__;INF04@E=1,S=1,G=0,T=0,P=0:@R=A,S=1260,V={0}:R=B,S=1080,V={1}:R=C,S=1251,V={2}:R=D,S=1171,V=10 - temps plein:R=E,S=1250,V={3}:R=F,S=1005,V={4}:R=G,S=1007,V={5}:R=H,S=1092,V={6}:\";$B$1;$A112;G$62;$B$2;$B$3;$B$4;G$63)": 2856,_x000D_
    "=RIK_AC(\"INF04__;INF04@E=1,S=1,G=0,T=0,P=0:@R=A,S=1260,V={0}:R=B,S=1080,V={1}:R=C,S=1251,V={2}:R=D,S=1250,V={3}:R=E,S=1005,V={4}:R=F,S=1007,V={5}:R=G,S=1092,V={6}:\";$B$1;$A95;F$62;$B$2;$B$3;$B$4;F$63)": 2857,_x000D_
    "=RIK_AC(\"INF04__;INF04@E=1,S=1,G=0,T=0,P=0:@R=A,S=1260,V={0}:R=B,S=1092,V={1}:R=C,S=1080,V={2}:R=D,S=1251,V={3}:R=E,S=1171,V=20 - temps partiel:R=F,S=1250,V={4}:R=G,S=1005,V={5}:R=H,S=1007,V={6}:\";$B$1;C$63;$A101;C$62;$B$2;$B$3;$B$4)": 2858,_x000D_
    "=RIK_AC(\"INF04__;INF04@E=1,S=1,G=0,T=0,P=0:@R=A,S=1260,V={0}:R=B,S=1092,V={1}:R=C,S=1080,V={2}:R=D,S=1251,V={3}:R=E,S=1171,V=20 - temps partiel:R=F,S=1250,V={4}:R=G,S=1005,V={5}:R=H,S=1007,V={6}:\";$B$1;D$63;$A73;D$62;$B$2;$B$3;$B$4)": 2859,_x000D_
    "=RIK_AC(\"INF04__;INF04@E=1,S=1,G=0,T=0,P=0:@R=A,S=1260,V={0}:R=B,S=1080,V={1}:R=C,S=1251,V={2}:R=D,S=1171,V=10 - temps plein:R=E,S=1250,V={3}:R=F,S=1005,V={4}:R=G,S=1007,V={5}:R=H,S=1092,V={6}:\";$B$1;$A112;E$62;$B$2;$B$3;$B$4;E$63)": 2860,_x000D_
    "=RIK_AC(\"INF04__;INF04@E=1,S=1,G=0,T=0,P=0:@R=A,S=1260,V={0}:R=B,S=1080,V={1}:R=C,S=1251,V={2}:R=D,S=1250,V={3}:R=E,S=1005,V={4}:R=F,S=1007,V={5}:R=G,S=1092,V={6}:\";$B$1;$A81;C$62;$B$2;$B$3;$B$4;C$63)": 2861,_x000D_
    "=RIK_AC(\"INF04__;INF04@E=1,S=1,G=0,T=0,P=0:@R=A,S=1260,V={0}:R=B,S=1080,V={1}:R=C,S=1251,V={2}:R=D,S=1250,V={3}:R=E,S=1005,V={4}:R=F,S=1007,V={5}:R=G,S=1092,V={6}:\";$B$1;$A95;C$62;$B$2;$B$3;$B$4;C$63)": 2862,_x000D_
    "=RIK_AC(\"INF04__;INF04@E=1,S=1,G=0,T=0,P=0:@R=A,S=1260,V={0}:R=B,S=1092,V={1}:R=C,S=1080,V={2}:R=D,S=1251,V={3}:R=E,S=1171,V=20 - temps partiel:R=F,S=1250,V={4}:R=G,S=1005,V={5}:R=H,S=1007,V={6}:\";$B$1;H$63;$A73;H$62;$B$2;$B$3;$B$4)": 2863,_x000D_
    "=RIK_AC(\"INF04__;INF04@E=1,S=6,G=0,T=0,P=0:@R=A,S=1260,V={0}:R=B,S=1080,V={1}:R=C,S=1251,V={2}:R=D,S=1250,V={3}:R=E,S=1005,V={4}:R=F,S=1007,V={5}:R=G,S=1092,V={6}:\";$B$1;$A68;H$62;$B$2;$B$3;$B$4;H$63)": 2864,_x000D_
    "=RIK_AC(\"INF04__;INF04@E=1,S=6,G=0,T=0,P=0:@R=A,S=1260,V={0}:R=B,S=1080,V={1}:R=C,S=1251,V={2}:R=D,S=1250,V={3}:R=E,S=1005,V={4}:R=F,S=1007,V={5}:R=G,S=1092,V={6}:\";$B$1;$A68;C$62;$B$2;$B$3;$B$4;C$63)": 2865,_x000D_
    "=RIK_AC(\"INF04__;INF04@E=1,S=6,G=0,T=0,P=0:@R=A,S=1260,V={0}:R=B,S=1080,V={1}:R=C,S=1251,V={2}:R=D,S=1250,V={3}:R=E,S=1005,V={4}:R=F,S=1007,V={5}:R=G,S=1092,V={6}:\";$B$1;$A96;D$62;$B$2;$B$3;$B$4;D$63)": 2866,_x000D_
    "=RIK_AC(\"INF04__;INF04@E=1,S=1,G=0,T=0,P=0:@R=A,S=1260,V={0}:R=B,S=1080,V={1}:R=C,S=1251,V={2}:R=D,S=1250,V={3}:R=E,S=1005,V={4}:R=F,S=1007,V={5}:R=G,S=1092,V={6}:\";$B$1;$A95;E$62;$B$2;$B$3;$B$4;E$63)": 2867,_x000D_
    "=RIK_AC(\"INF04__;INF04@E=1,S=6,G=0,T=0,P=0:@R=A,S=1260,V={0}:R=B,S=1080,V={1}:R=C,S=1251,V={2}:R=D,S=1250,V={3}:R=E,S=1005,V={4}:R=F,S=1007,V={5}:R=G,S=1092,V={6}:\";$B$1;$A96;C$62;$B$2;$B$3;$B$4;C$63)": 2868,_x000D_
    "=RIK_AC(\"INF04__;INF04@E=1,S=6,G=0,T=0,P=0:@R=A,S=1260,V={0}:R=B,S=1080,V={1}:R=C,S=1251,V={2}:R=D,S=1250,V={3}:R=E,S=1005,V={4}:R=F,S=1007,V={5}:R=G,S=1092,V={6}:\";$B$1;$A82;E$62;$B$2;$B$3;$B$4;E$63)": 2869,_x000D_
    "=RIK_AC(\"INF04__;INF04@E=1,S=1,G=0,T=0,P=0:@R=A,S=1260,V={0}:R=B,S=1080,V={1}:R=C,S=1251,V={2}:R=D,S=1171,V=10 - temps plein:R=E,S=1250,V={3}:R=F,S=1005,V={4}:R=G,S=1007,V={5}:R=H,S=1092,V={6}:\";$B$1;$A112;D$62;$B$2;$B$3;$B$4;D$63)": 2870,_x000D_
    "=RIK_AC(\"INF04__;INF04@E=1,S=1,G=0,T=0,P=0:@R=A,S=1260,V={0}:R=B,S=1092,V={1}:R=C,S=1080,V={2}:R=D,S=1251,V={3}:R=E,S=1171,V=20 - temps partiel:R=F,S=1250,V={4}:R=G,S=1005,V={5}:R=H,S=1007,V={6}:\";$B$1;F$63;$A101;F$62;$B$2;$B$3;$B$4)": 2871,_x000D_
    "=RIK_AC(\"INF04__;INF04@E=1,S=1,G=0,T=0,P=0:@R=A,S=1260,V={0}:R=B,S=1080,V={1}:R=C,S=1251,V={2}:R=D,S=1250,V={3}:R=E,S=1005,V={4}:R=F,S=1007,V={5}:R=G,S=1092,V={6}:\";$B$1;$A81;H$62;$B$2;$B$3;$B$4;H$63)": 2872,_x000D_
    "=RIK_AC(\"INF04__;INF04@E=1,S=6,G=0,T=0,P=0:@R=A,S=1260,V={0}:R=B,S=1080,V={1}:R=C,S=1251,V={2}:R=D,S=1250,V={3}:R=E,S=1005,V={4}:R=F,S=1007,V={5}:R=G,S=1092,V={6}:\";$B$1;$A110;E$62;$B$2;$B$3;$B$4;E$63)": 2873,_x000D_
    "=RIK_AC(\"INF04__;INF04@E=1,S=1,G=0,T=0,P=0:@R=A,S=1260,V={0}:R=B,S=1080,V={1}:R=C,S=1251,V={2}:R=D,S=1250,V={3}:R=E,S=1005,V={4}:R=F,S=1007,V={5}:R=G,S=1092,V={6}:\";$B$1;$A109;F$62;$B$2;$B$3;$B$4;F$63)": 2874,_x000D_
    "=RIK_AC(\"INF04__;INF04@E=1,S=1,G=0,T=0,P=0:@R=A,S=1260,V={0}:R=B,S=1080,V={1}:R=C,S=1251,V={2}:R=D,S=1250,V={3}:R=E,S=1005,V={4}:R=F,S=1007,V={5}:R=G,S=1092,V={6}:\";$B$1;$A67;G$62;$B$2;$B$3;$B$4;G$63)": 2875,_x000D_
    "=RIK_AC(\"INF04__;INF04@E=1,S=7,G=0,T=0,P=0:@R=A,S=1260,V={0}:R=B,S=1080,V={1}:R=C,S=1251,V={2}:R=D,S=1250,V={3}:R=E,S=1005,V={4}:R=F,S=1007,V={5}:R=G,S=1092,V={6}:\";$B$1;$A83;F$62;$B$2;$B$3;$B$4;F$63)": 2876,_x000D_
    "=RIK_AC(\"INF04__;INF04@E=1,S=6,G=0,T=0,P=0:@R=A,S=1260,V={0}:R=B,S=1080,V={1}:R=C,S=1251,V={2}:R=D,S=1250,V={3}:R=E,S=1005,V={4}:R=F,S=1007,V={5}:R=G,S=1092,V={6}:\";$B$1;$A110;H$62;$B$2;$B$3;$B$4;H$63)": 2877,_x000D_
    "=RIK_AC(\"INF04__;INF04@E=1,S=1,G=0,T=0,P=0:@R=A,S=1260,V={0}:R=B,S=1092,V={1}:R=C,S=1080,V={2}:R=D,S=1251,V={3}:R=E,S=1171,V=20 - temps partiel:R=F,S=1250,V={4}:R=G,S=1005,V={5}:R=H,S=1007,V={6}:\";$B$1;F$63;$A73;F$62;$B$2;$B$3;$B$4)": 2878,_x000D_
    "=RIK_AC(\"INF04__;INF04@E=1,S=1,G=0,T=0,P=0:@R=A,S=1260,V={0}:R=B,S=1080,V={1}:R=C,S=1251,V={2}:R=D,S=1250,V={3}:R=E,S=1005,V={4}:R=F,S=1007,V={5}:R=G,S=1092,V={6}:\";$B$1;$A109;G$62;$B$2;$B$3;$B$4;G$63)": 2879,_x000D_
    "=RIK_AC(\"INF04__;INF04@E=1,S=6,G=0,T=0,P=0:@R=A,S=1260,V={0}:R=B,S=1080,V={1}:R=C,S=1251,V={2}:R=D,S=1250,V={3}:R=E,S=1005,V={4}:R=F,S=1007,V={5}:R=G,S=1092,V={6}:\";$B$1;$A68;G$62;$B$2;$B$3;$B$4;G$63)": 2880,_x000D_
    "=RIK_AC(\"INF04__;INF04@E=1,S=1,G=0,T=0,P=0:@R=A,S=1260,V={0}:R=B,S=1080,V={1}:R=C,S=1251,V={2}:R=D,S=1250,V={3}:R=E,S=1005,V={4}:R=F,S=1007,V={5}:R=G,S=1092,V={6}:\";$B$1;$A81;F$62;$B$2;$B$3;$B$4;F$63)": 2881,_x000D_
    "=RIK_AC(\"INF04__;INF02@E=1,S=1022,G=0,T=0,P=0:@R=A,S=1257,V={0}:R=B,S=1016,V=CONSTANTES:R=C,S=1010,V=TOTALHS,TOTALHC:R=D,S=1092,V={1}:R=E,S=1044,V={2}:R=F,S=1080,V={3}:R=G,S=1171,V=10 - temps plein:R=H,S=1137,V={4}:R=I,S=1005,V={\"&amp;\"5}:R=J,S=1007,V={6}:\";$B$1;G$61;G$62;$A113;$B$2;$B$3;$B$4)": 2882,_x000D_
    "=RIK_AC(\"INF04__;INF04@E=8,S=1014,G=0,T=0,P=0:@R=A,S=1093,V={0}:R=B,S=1251,V={1}:R=C,S=1080,V={2}:R=D,S=26,V=&gt;0:R=E,S=26,V={3}:R=F,S=1250,V={4}:R=G,S=1005,V={5}:R=H,S=1007,V={6}:\";$C$190;H$62;$A199;$A$197;$B$2;$B$3;$B$4)": 2883,_x000D_
    "=RIK_AC(\"INF04__;INF02@E=1,S=1022,G=0,T=0,P=0:@R=A,S=1257,V={0}:R=B,S=1016,V=CONSTANTES:R=C,S=1010,V=TOTALHS,TOTALHC:R=D,S=1092,V={1}:R=E,S=1044,V={2}:R=F,S=1080,V={3}:R=G,S=1171,V=10 - temps plein:R=H,S=1137,V={4}:R=I,S=1005,V={\"&amp;\"5}:R=J,S=1007,V={6}:\";$B$1;E$61;E$62;$A113;$B$2;$B$3;$B$4)": 2884,_x000D_
    "=RIK_AC(\"INF04__;INF02@E=1,S=1022,G=0,T=0,P=0:@R=A,S=1257,V={0}:R=B,S=1016,V=CONSTANTES:R=C,S=1010,V=TOTALHS,TOTALHC:R=D,S=1092,V={1}:R=E,S=1044,V={2}:R=F,S=1080,V={3}:R=G,S=1171,V=20 - temps partiel:R=H,S=1137,V={4}:R=I,S=1005,V\"&amp;\"={5}:R=J,S=1007,V={6}:\";$B$1;D$61;D$62;$A102;$B$2;$B$3;$B$4)": 2885,_x000D_
    "=RIK_AC(\"INF04__;INF02@E=3,S=1022,G=0,T=0,P=0:@R=A,S=1254,V=NON:R=B,S=1257,V={0}:R=C,S=1016,V=CONSTANTES:R=D,S=1010,V=BRUT:R=E,S=1092,V={1}:R=F,S=1044,V={2}:R=G,S=1080,V={3}:R=H,S=1171,V=10 - temps plein:R=I,S=1137,V={4}:R=J,S=10\"&amp;\"05,V={5}:R=K,S=1007,V={6}:\";$B$1;H$61;H$62;$A86;$B$2;$B$3;$B$4)": 2886,_x000D_
    "=RIK_AC(\"INF04__;INF02@E=3,S=1022,G=0,T=0,P=0:@R=A,S=1257,V={0}:R=B,S=1016,V=CONSTANTES:R=C,S=1010,V=BRUT:R=D,S=1092,V={1}:R=E,S=1044,V={2}:R=F,S=1080,V={3}:R=G,S=1171,V=20 - temps partiel:R=H,S=1137,V={4}:R=I,S=1005,V={5}:R=J,S=\"&amp;\"1007,V={6}:\";$B$1;C$61;C$62;$A75;$B$2;$B$3;$B$4)": 2887,_x000D_
    "=RIK_AC(\"INF04__;INF02@E=3,S=1022,G=0,T=0,P=0:@R=A,S=1257,V={0}:R=B,S=1016,V=CONSTANTES:R=C,S=1010,V=BRUT:R=D,S=1092,V={1}:R=E,S=1044,V={2}:R=F,S=1080,V={3}:R=G,S=1171,V=20 - temps partiel:R=H,S=1137,V={4}:R=I,S=1005,V={5}:R=J,S=\"&amp;\"1007,V={6}:\";$B$1;C$61;C$62;$A89;$B$2;$B$3;$B$4)": 2888,_x000D_
    "=RIK_AC(\"INF04__;INF02@E=3,S=1022,G=0,T=0,P=0:@R=A,S=1254,V=NON:R=B,S=1257,V={0}:R=C,S=1016,V=CONSTANTES:R=D,S=1010,V=BRUT:R=E,S=1092,V={1}:R=F,S=1044,V={2}:R=G,S=1080,V={3}:R=H,S=1171,V=10 - temps plein:R=I,S=1137,V={4}:R=J,S=10\"&amp;\"05,V={5}:R=K,S=1007,V={6}:\";$B$1;C$61;C$62;$A72;$B$2;$B$3;$B$4)": 2889,_x000D_
    "=RIK_AC(\"INF04__;INF02@E=1,S=1022,G=0,T=0,P=0:@R=A,S=1257,V={0}:R=B,S=1016,V=CONSTANTES:R=C,S=1010,V=TOTALHS,TOTALHC:R=D,S=1092,V={1}:R=E,S=1044,V={2}:R=F,S=1080,V={3}:R=G,S=1171,V=10 - temps plein:R=H,S=1137,V={4}:R=I,S=1005,V={\"&amp;\"5}:R=J,S=1007,V={6}:\";$B$1;G$61;G$62;$A99;$B$2;$B$3;$B$4)": 2890,_x000D_
    "=RIK_AC(\"INF04__;INF02@E=1,S=1022,G=0,T=0,P=0:@R=A,S=1257,V={0}:R=B,S=1016,V=CONSTANTES:R=C,S=1010,V=TOTALHS,TOTALHC:R=D,S=1092,V={1}:R=E,S=1044,V={2}:R=F,S=1080,V={3}:R=G,S=1171,V=10 - temps plein:R=H,S=1137,V={4}:R=I,S=1005,V={\"&amp;\"5}:R=J,S=1007,V={6}:\";$B$1;G$61;G$62;$A71;$B$2;$B$3;$B$4)": 2891,_x000D_
    "=RIK_AC(\"INF04__;INF02@E=3,S=1022,G=0,T=0,P=0:@R=A,S=1257,V={0}:R=B,S=1016,V=CONSTANTES:R=C,S=1010,V=BRUT:R=D,S=1092,V={1}:R=E,S=1044,V={2}:R=F,S=1080,V={3}:R=G,S=1171,V=20 - temps partiel:R=H,S=1137,V={4}:R=I,S=1005,V={5}:R=J,S=\"&amp;\"1007,V={6}:\";$B$1;F$61;F$62;$A103;$B$2;$B$3;$B$4)": 2892,_x000D_
    "=RIK_AC(\"INF04__;INF02@E=3,S=1022,G=0,T=0,P=0:@R=A,S=1257,V={0}:R=B,S=1016,V=CONSTANTES:R=C,S=1010,V=BRUT:R=D,S=1092,V={1}:R=E,S=1044,V={2}:R=F,S=1080,V={3}:R=G,S=1171,V=20 - temps partiel:R=H,S=1137,V={4}:R=I,S=1005,V={5}:R=J,S=\"&amp;\"1007,V={6}:\";$B$1;G$61;G$62;$A89;$B$2;$B$3;$B$4)": 2893,_x000D_
    "=RIK_AC(\"INF04__;INF02@E=3,S=1022,G=0,T=0,P=0:@R=A,S=1257,V={0}:R=B,S=1016,V=CONSTANTES:R=C,S=1010,V=BRUT:R=D,S=1092,V={1}:R=E,S=1044,V={2}:R=F,S=1080,V={3}:R=G,S=1171,V=20 - temps partiel:R=H,S=1137,V={4}:R=I,S=1005,V={5}:R=J,S=\"&amp;\"1007,V={6}:\";$B$1;C$61;C$62;$A117;$B$2;$B$3;$B$4)": 2894,_x000D_
    "=RIK_AC(\"INF04__;INF02@E=1,S=1022,G=0,T=0,P=0:@R=A,S=1257,V={0}:R=B,S=1016,V=CONSTANTES:R=C,S=1010,V=TOTALHS,TOTALHC:R=D,S=1092,V={1}:R=E,S=1044,V={2}:R=F,S=1080,V={3}:R=G,S=1171,V=20 - temps partiel:R=H,S=1137,V={4}:R=I,S=1005,V\"&amp;\"={5}:R=J,S=1007,V={6}:\";$B$1;G$61;G$62;$A116;$B$2;$B$3;$B$4)": 2895,_x000D_
    "=RIK_AC(\"INF04__;INF02@E=1,S=1022,G=0,T=0,P=0:@R=A,S=1257,V={0}:R=B,S=1016,V=CONSTANTES:R=C,S=1010,V=TOTALHS,TOTALHC:R=D,S=1092,V={1}:R=E,S=1044,V={2}:R=F,S=1080,V={3}:R=G,S=1171,V=20 - temps partiel:R=H,S=1137,V={4}:R=I,S=1005,V\"&amp;\"={5}:R=J,S=1007,V={6}:\";$B$1;G$61;G$62;$A74;$B$2;$B$3;$B$4)": 2896,_x000D_
    "=RIK_AC(\"INF04__;INF02@E=3,S=1022,G=0,T=0,P=0:@R=A,S=1257,V={0}:R=B,S=1016,V=CONSTANTES:R=C,S=1010,V=BRUT:R=D,S=1092,V={1}:R=E,S=1044,V={2}:R=F,S=1080,V={3}:R=G,S=1171,V=20 - temps partiel:R=H,S=1137,V={4}:R=I,S=1005,V={5}:R=J,S=\"&amp;\"1007,V={6}:\";$B$1;G$61;G$62;$A103;$B$2;$B$3;$B$4)": 2897,_x000D_
    "=RIK_AC(\"INF04__;INF02@E=1,S=1022,G=0,T=0,P=0:@R=A,S=1257,V={0}:R=B,S=1016,V=CONSTANTES:R=C,S=1010,V=TOTALHS,TOTALHC:R=D,S=1092,V={1}:R=E,S=1044,V={2}:R=F,S=1080,V={3}:R=G,S=1171,V=20 - temps partiel:R=H,S=1137,V={4}:R=I,S=1005,V\"&amp;\"={5}:R=J,S=1007,V={6}:\";$B$1;F$61;F$62;$A102;$B$2;$B$3;$B$4)": 2898,_x000D_
    "=RIK_AC(\"INF04__;INF02@E=1,S=1022,G=0,T=0,P=0:@R=A,S=1257,V={0}:R=B,S=1016,V=CONSTANTES:R=C,S=1010,V=TOTALHS,TOTALHC:R=D,S=1092,V={1}:R=E,S=1044,V={2}:R=F,S=1080,V={3}:R=G,S=1171,V=20 - temps partiel:R=H,S=1137,V={4}:R=I,S=1005,V\"&amp;\"={5}:R=J,S=1007,V={6}:\";$B$1;C$61;C$62;$A102;$B$2;$B$3;$B$4)": 2899,_x000D_
    "=RIK_AC(\"INF04__;INF02@E=3,S=1022,G=0,T=0,P=0:@R=A,S=1257,V={0}:R=B,S=1016,V=CONSTANTES:R=C,S=1010,V=BRUT:R=D,S=1092,V={1}:R=E,S=1044,V={2}:R=F,S=1080,V={3}:R=G,S=1171,V=20 - temps partiel:R=H,S=1137,V={4}:R=I,S=1005,V={5}:R=J,S=\"&amp;\"1007,V={6}:\";$B$1;C$61;C$62;$A103;$B$2;$B$3;$B$4)": 2900,_x000D_
    "=RIK_AC(\"INF04__;INF02@E=3,S=1022,G=0,T=0,P=0:@R=A,S=1254,V=NON:R=B,S=1257,V={0}:R=C,S=1016,V=CONSTANTES:R=D,S=1010,V=BRUT:R=E,S=1092,V={1}:R=F,S=1044,V={2}:R=G,S=1080,V={3}:R=H,S=1171,V=10 - temps plein:R=I,S=1137,V={4}:R=J,S=10\"&amp;\"05,V={5}:R=K,S=1007,V={6}:\";$B$1;D$61;D$62;$A72;$B$2;$B$3;$B$4)": 2901,_x000D_
    "=RIK_AC(\"INF04__;INF02@E=3,S=1022,G=0,T=0,P=0:@R=A,S=1257,V={0}:R=B,S=1016,V=CONSTANTES:R=C,S=1010,V=BRUT:R=D,S=1092,V={1}:R=E,S=1044,V={2}:R=F,S=1080,V={3}:R=G,S=1171,V=20 - temps partiel:R=H,S=1137,V={4}:R=I,S=1005,V={5}:R=J,S=\"&amp;\"1007,V={6}:\";$B$1;E$61;E$62;$A75;$B$2;$B$3;$B$4)": 2902,_x000D_
    "=RIK_AC(\"INF04__;INF02@E=1,S=1022,G=0,T=0,P=0:@R=A,S=1257,V={0}:R=B,S=1016,V=CONSTANTES:R=C,S=1010,V=TOTALHS,TOTALHC:R=D,S=1092,V={1}:R=E,S=1044,V={2}:R=F,S=1080,V={3}:R=G,S=1171,V=10 - temps plein:R=H,S=1137,V={4}:R=I,S=1005,V={\"&amp;\"5}:R=J,S=1007,V={6}:\";$B$1;H$61;H$62;$A85;$B$2;$B$3;$B$4)": 2903,_x000D_
    "=RIK_AC(\"INF04__;INF02@E=3,S=1022,G=0,T=0,P=0:@R=A,S=1257,V={0}:R=B,S=1016,V=CONSTANTES:R=C,S=1010,V=BRUT:R=D,S=1092,V={1}:R=E,S=1044,V={2}:R=F,S=1080,V={3}:R=G,S=1171,V=20 - temps partiel:R=H,S=1137,V={4}:R=I,S=1005,V={5}:R=J,S=\"&amp;\"1007,V={6}:\";$B$1;H$61;H$62;$A89;$B$2;$B$3;$B$4)": 2904,_x000D_
    "=RIK_AC(\"INF04__;INF02@E=3,S=1022,G=0,T=0,P=0:@R=A,S=1254,V=NON:R=B,S=1257,V={0}:R=C,S=1016,V=CONSTANTES:R=D,S=1010,V=BRUT:R=E,S=1092,V={1}:R=F,S=1044,V={2}:R=G,S=1080,V={3}:R=H,S=1171,V=10 - temps plein:R=I,S=1137,V={4}:R=J,S=10\"&amp;\"05,V={5}:R=K,S=1007,V={6}:\";$B$1;H$61;H$62;$A114;$B$2;$B$3;$B$4)": 2905,_x000D_
    "=RIK_AC(\"INF04__;INF02@E=3,S=1022,G=0,T=0,P=0:@R=A,S=1257,V={0}:R=B,S=1016,V=CONSTANTES:R=C,S=1010,V=BRUT:R=D,S=1092,V={1}:R=E,S=1044,V={2}:R=F,S=1080,V={3}:R=G,S=1171,V=20 - temps partiel:R=H,S=1137,V={4}:R=I,S=1005,V={5}:R=J,S=\"&amp;\"1007,V={6}:\";$B$1;G$61;G$62;$A75;$B$2;$B$3;$B$4)": 2906,_x000D_
    "=RIK_AC(\"INF04__;INF02@E=1,S=1022,G=0,T=0,P=0:@R=A,S=1257,V={0}:R=B,S=1016,V=CONSTANTES:R=C,S=1010,V=TOTALHS,TOTALHC:R=D,S=1092,V={1}:R=E,S=1044,V={2}:R=F,S=1080,V={3}:R=G,S=1171,V=10 - temps plein:R=H,S=1137,V={4}:R=I,S=1005,V={\"&amp;\"5}:R=J,S=1007,V={6}:\";$B$1;F$61;F$62;$A99;$B$2;$B$3;$B$4)": 2907,_x000D_
    "=RIK_AC(\"INF04__;INF04@E=8,S=1014,G=0,T=0,P=0:@R=A,S=1093,V={0}:R=B,S=1251,V={1}:R=C,S=1080,V={2}:R=D,S=26,V=&gt;0:R=E,S=26,V={3}:R=F,S=1250,V={4}:R=G,S=1005,V={5}:R=H,S=1007,V={6}:\";$C$190;C$62;$A201;$A$197;$B$2;$B$3;$B$4)": 2908,_x000D_
    "=RIK_AC(\"INF04__;INF02@E=1,S=1022,G=0,T=0,P=0:@R=A,S=1257,V={0}:R=B,S=1016,V=CONSTANTES:R=C,S=1010,V=TOTALHS,TOTALHC:R=D,S=1092,V={1}:R=E,S=1044,V={2}:R=F,S=1080,V={3}:R=G,S=1171,V=10 - temps plein:R=H,S=1137,V={4}:R=I,S=1005,V={\"&amp;\"5}:R=J,S=1007,V={6}:\";$B$1;H$61;H$62;$A99;$B$2;$B$3;$B$4)": 2909,_x000D_
    "=RIK_AC(\"INF04__;INF02@E=3,S=1022,G=0,T=0,P=0:@R=A,S=1257,V={0}:R=B,S=1016,V=CONSTANTES:R=C,S=1010,V=BRUT:R=D,S=1092,V={1}:R=E,S=1044,V={2}:R=F,S=1080,V={3}:R=G,S=1171,V=20 - temps partiel:R=H,S=1137,V={4}:R=I,S=1005,V={5}:R=J,S=\"&amp;\"1007,V={6}:\";$B$1;H$61;H$62;$A117;$B$2;$B$3;$B$4)": 2910,_x000D_
    "=RIK_AC(\"INF04__;INF04@E=8,S=1014,G=0,T=0,P=0:@R=A,S=1093,V={0}:R=B,S=1251,V={1}:R=C,S=1080,V={2}:R=D,S=26,V=&lt;1:R=E,S=26,V={3}:R=F,S=1250,V={4}:R=G,S=1005,V={5}:R=H,S=1007,V={6}:\";$C$190;D$62;$A193;$A$192;$B$2;$B$3;$B$4)": 2911,_x000D_
    "=RIK_AC(\"INF04__;INF02@E=3,S=1022,G=0,T=0,P=0:@R=A,S=1254,V=NON:R=B,S=1257,V={0}:R=C,S=1016,V=CONSTANTES:R=D,S=1010,V=BRUT:R=E,S=1092,V={1}:R=F,S=1044,V={2}:R=G,S=1080,V={3}:R=H,S=1171,V=10 - temps plein:R=I,S=1137,V={4}:R=J,S=10\"&amp;\"05,V={5}:R=K,S=1007,V={6}:\";$B$1;E$61;E$62;$A86;$B$2;$B$3;$B$4)": 2912,_x000D_
    "=RIK_AC(\"INF04__;INF02@E=1,S=1022,G=0,T=0,P=0:@R=A,S=1257,V={0}:R=B,S=1016,V=CONSTANTES:R=C,S=1010,V=TOTALHS,TOTALHC:R=D,S=1092,V={1}:R=E,S=1044,V={2}:R=F,S=1080,V={3}:R=G,S=1171,V=20 - temps partiel:R=H,S=1137,V={4}:R=I,S=1005,V\"&amp;\"={5}:R=J,S=1007,V={6}:\";$B$1;F$61;F$62;$A116;$B$2;$B$3;$B$4)": 2913,_x000D_
    "=RIK_AC(\"INF04__;INF04@E=8,S=1014,G=0,T=0,P=0:@R=A,S=1093,V={0}:R=B,S=1251,V={1}:R=C,S=1080,V={2}:R=D,S=26,V=&gt;0:R=E,S=26,V={3}:R=F,S=1250,V={4}:R=G,S=1005,V={5}:R=H,S=1007,V={6}:\";$C$190;G$62;$A199;$A$197;$B$2;$B$3;$B$4)": 2914,_x000D_
    "=RIK_AC(\"INF04__;INF02@E=3,S=1022,G=0,T=0,P=0:@R=A,S=1254,V=NON:R=B,S=1257,V={0}:R=C,S=1016,V=CONSTANTES:R=D,S=1010,V=BRUT:R=E,S=1092,V={1}:R=F,S=1044,V={2}:R=G,S=1080,V={3}:R=H,S=1171,V=10 - temps plein:R=I,S=1137,V={4}:R=J,S=10\"&amp;\"05,V={5}:R=K,S=1007,V={6}:\";$B$1;C$61;C$62;$A86;$B$2;$B$3;$B$4)": 2915,_x000D_
    "=RIK_AC(\"INF04__;INF02@E=3,S=1022,G=0,T=0,P=0:@R=A,S=1257,V={0}:R=B,S=1016,V=CONSTANTES:R=C,S=1010,V=BRUT:R=D,S=1092,V={1}:R=E,S=1044,V={2}:R=F,S=1080,V={3}:R=G,S=1171,V=20 - temps partiel:R=H,S=1137,V={4}:R=I,S=1005,V={5}:R=J,S=\"&amp;\"1007,V={6}:\";$B$1;G$61;G$62;$A117;$B$2;$B$3;$B$4)": 2916,_x000D_
    "=RIK_AC(\"INF04__;INF04@E=8,S=1014,G=0,T=0,P=0:@R=A,S=1093,V={0}:R=B,S=1251,V={1}:R=C,S=1080,V={2}:R=D,S=26,V=&gt;0:R=E,S=26,V={3}:R=F,S=1250,V={4}:R=G,S=1005,V={5}:R=H,S=1007,V={6}:\";$C$190;C$62;$A200;$A$197;$B$2;$B$3;$B$4)": 2917,_x000D_
    "=RIK_AC(\"INF04__;INF02@E=1,S=1022,G=0,T=0,P=0:@R=A,S=1257,V={0}:R=B,S=1016,V=CONSTANTES:R=C,S=1010,V=TOTALHS,TOTALHC:R=D,S=1092,V={1}:R=E,S=1044,V={2}:R=F,S=1080,V={3}:R=G,S=1171,V=10 - temps plein:R=H,S=1137,V={4}:R=I,S=1005,V={\"&amp;\"5}:R=J,S=1007,V={6}:\";$B$1;F$61;F$62;$A113;$B$2;$B$3;$B$4)": 2918,_x000D_
    "=RIK_AC(\"INF04__;INF02@E=3,S=1022,G=0,T=0,P=0:@R=A,S=1257,V={0}:R=B,S=1016,V=CONSTANTES:R=C,S=1010,V=BRUT:R=D,S=1092,V={1}:R=E,S=1044,V={2}:R=F,S=1080,V={3}:R=G,S=1171,V=20 - temps partiel:R=H,S=1137,V={4}:R=I,S=1005,V={5}:R=J,S=\"&amp;\"1007,V={6}:\";$B$1;D$61;D$62;$A75;$B$2;$B$3;$B$4)": 2919,_x000D_
    "=RIK_AC(\"INF04__;INF02@E=1,S=1022,G=0,T=0,P=0:@R=A,S=1257,V={0}:R=B,S=1016,V=CONSTANTES:R=C,S=1010,V=TOTALHS,TOTALHC:R=D,S=1092,V={1}:R=E,S=1044,V={2}:R=F,S=1080,V={3}:R=G,S=1171,V=10 - temps plein:R=H,S=1137,V={4}:R=I,S=1005,V={\"&amp;\"5}:R=J,S=1007,V={6}:\";$B$1;C$61;C$62;$A99;$B$2;$B$3;$B$4)": 2920,_x000D_
    "=RIK_AC(\"INF04__;INF02@E=3,S=1022,G=0,T=0,P=0:@R=A,S=1254,V=NON:R=B,S=1257,V={0}:R=C,S=1016,V=CONSTANTES:R=D,S=1010,V=BRUT:R=E,S=1092,V={1}:R=F,S=1044,V={2}:R=G,S=1080,V={3}:R=H,S=1171,V=10 - temps plein:R=I,S=1137,V={4}:R=J,S=10\"&amp;\"05,V={5}:R=K,S=1007,V={6}:\";$B$1;F$61;F$62;$A86;$B$2;$B$3;$B$4)": 2921,_x000D_
    "=RIK_AC(\"INF04__;INF02@E=1,S=1022,G=0,T=0,P=0:@R=A,S=1257,V={0}:R=B,S=1016,V=CONSTANTES:R=C,S=1010,V=TOTALHS,TOTALHC:R=D,S=1092,V={1}:R=E,S=1044,V={2}:R=F,S=1080,V={3}:R=G,S=1171,V=10 - temps plein:R=H,S=1137,V={4}:R=I,S=1005,V={\"&amp;\"5}:R=J,S=1007,V={6}:\";$B$1;F$61;F$62;$A85;$B$2;$B$3;$B$4)": 2922,_x000D_
    "=RIK_AC(\"INF04__;INF02@E=3,S=1022,G=0,T=0,P=0:@R=A,S=1254,V=NON:R=B,S=1257,V={0}:R=C,S=1016,V=CONSTANTES:R=D,S=1010,V=BRUT:R=E,S=1092,V={1}:R=F,S=1044,V={2}:R=G,S=1080,V={3}:R=H,S=1171,V=10 - temps plein:R=I,S=1137,V={4}:R=J,S=10\"&amp;\"05,V={5}:R=K,S=1007,V={6}:\";$B$1;C$61;C$62;$A100;$B$2;$B$3;$B$4)": 2923,_x000D_
    "=RIK_AC(\"INF04__;INF04@E=8,S=1014,G=0,T=0,P=0:@R=A,S=1093,V={0}:R=B,S=1251,V={1}:R=C,S=1080,V={2}:R=D,S=26,V=&lt;1:R=E,S=26,V={3}:R=F,S=1250,V={4}:R=G,S=1005,V={5}:R=H,S=1007,V={6}:\";$C$190;G$62;$A195;$A$192;$B$2;$B$3;$B$4)": 2924,_x000D_
    "=RIK_AC(\"INF04__;INF02@E=1,S=1022,G=0,T=0,P=0:@R=A,S=1257,V={0}:R=B,S=1016,V=CONSTANTES:R=C,S=1010,V=TOTALHS,TOTALHC:R=D,S=1092,V={1}:R=E,S=1044,V={2}:R=F,S=1080,V={3}:R=G,S=1171,V=20 - temps partiel:R=H,S=1137,V={4}:R=I,S=1005,V\"&amp;\"={5}:R=J,S=1007,V={6}:\";$B$1;C$61;C$62;$A74;$B$2;$B$3;$B$4)": 2925,_x000D_
    "=RIK_AC(\"INF04__;INF04@E=8,S=1014,G=0,T=0,P=0:@R=A,S=1093,V={0}:R=B,S=1251,V={1}:R=C,S=1080,V={2}:R=D,S=26,V=&gt;0:R=E,S=26,V={3}:R=F,S=1250,V={4}:R=G,S=1005,V={5}:R=H,S=1007,V={6}:\";$C$190;G$62;$A198;$A$197;$B$2;$B$3;$B$4)": 2926,_x000D_
    "=RIK_AC(\"INF04__;INF02@E=1,S=1022,G=0,T=0,P=0:@R=A,S=1257,V={0}:R=B,S=1016,V=CONSTANTES:R=C,S=1010,V=TOTALHS,TOTALHC:R=D,S=1092,V={1}:R=E,S=1044,V={2}:R=F,S=1080,V={3}:R=G,S=1171,V=20 - temps partiel:R=H,S=1137,V={4}:R=I,S=1005,V\"&amp;\"={5}:R=J,S=1007,V={6}:\";$B$1;E$61;E$62;$A102;$B$2;$B$3;$B$4)": 2927,_x000D_
    "=RIK_AC(\"INF04__;INF04@E=8,S=1014,G=0,T=0,P=0:@R=A,S=1093,V={0}:R=B,S=1251,V={1}:R=C,S=1080,V={2}:R=D,S=26,V=&lt;1:R=E,S=26,V={3}:R=F,S=1250,V={4}:R=G,S=1005,V={5}:R=H,S=1007,V={6}:\";$C$190;G$62;$A196;$A$192;$B$2;$B$3;$B$4)": 2928,_x000D_
    "=RIK_AC(\"INF04__;INF02@E=1,S=1022,G=0,T=0,P=0:@R=A,S=1257,V={0}:R=B,S=1016,V=CONSTANTES:R=C,S=1010,V=TOTALHS,TOTALHC:R=D,S=1092,V={1}:R=E,S=1044,V={2}:R=F,S=1080,V={3}:R=G,S=1171,V=20 - temps partiel:R=H,S=1137,V={4}:R=I,S=1005,V\"&amp;\"={5}:R=J,S=1007,V={6}:\";$B$1;D$61;D$62;$A74;$B$2;$B$3;$B$4)": 2929,_x000D_
    "=RIK_AC(\"INF04__;INF02@E=3,S=1022,G=0,T=0,P=0:@R=A,S=1257,V={0}:R=B,S=1016,V=CONSTANTES:R=C,S=1010,V=BRUT:R=D,S=1092,V={1}:R=E,S=1044,V={2}:R=F,S=1080,V={3}:R=G,S=1171,V=20 - temps partiel:R=H,S=1137,V={4}:R=I,S=1005,V={5}:R=J,S=\"&amp;\"1007,V={6}:\";$B$1;E$61;E$62;$A117;$B$2;$B$3;$B$4)": 2930,_x000D_
    "=RIK_AC(\"INF04__;INF02@E=3,S=1022,G=0,T=0,P=0:@R=A,S=1257,V={0}:R=B,S=1016,V=CONSTANTES:R=C,S=1010,V=BRUT:R=D,S=1092,V={1}:R=E,S=1044,V={2}:R=F,S=1080,V={3}:R=G,S=1171,V=20 - temps partiel:R=H,S=1137,V={4}:R=I,S=1005,V={5}:R=J,S=\"&amp;\"1007,V={6}:\";$B$1;E$61;E$62;$A89;$B$2;$B$3;$B$4)": 2931,_x000D_
    "=RIK_AC(\"INF04__;INF04@E=8,S=1014,G=0,T=0,P=0:@R=A,S=1093,V={0}:R=B,S=1251,V={1}:R=C,S=1080,V={2}:R=D,S=26,V=&lt;1:R=E,S=26,V={3}:R=F,S=1250,V={4}:R=G,S=1005,V={5}:R=H,S=1007,V={6}:\";$C$190;H$62;$A195;$A$192;$B$2;$B$3;$B$4)": 2932,_x000D_
    "=RIK_AC(\"INF04__;INF02@E=1,S=1022,G=0,T=0,P=0:@R=A,S=1257,V={0}:R=B,S=1016,V=CONSTANTES:R=C,S=1010,V=TOTALHS,TOTALHC:R=D,S=1092,V={1}:R=E,S=1044,V={2}:R=F,S=1080,V={3}:R=G,S=1171,V=10 - temps plein:R=H,S=1137,V={4}:R=I,S=1005,V={\"&amp;\"5}:R=J,S=1007,V={6}:\";$B$1;C$61;C$62;$A113;$B$2;$B$3;$B$4)": 2933,_x000D_
    "=RIK_AC(\"INF04__;INF02@E=3,S=1022,G=0,T=0,P=0:@R=A,S=1254,V=NON:R=B,S=1257,V={0}:R=C,S=1016,V=CONSTANTES:R=D,S=1010,V=BRUT:R=E,S=1092,V={1}:R=F,S=1044,V={2}:R=G,S=1080,V={3}:R=H,S=1171,V=10 - temps plein:R=I,S=1137,V={4}:R=J,S=10\"&amp;\"05,V={5}:R=K,S=1007,V={6}:\";$B$1;H$61;H$62;$A100;$B$2;$B$3;$B$4)": 2934,_x000D_
    "=RIK_AC(\"INF04__;INF02@E=1,S=1022,G=0,T=0,P=0:@R=A,S=1257,V={0}:R=B,S=1016,V=CONSTANTES:R=C,S=1010,V=TOTALHS,TOTALHC:R=D,S=1092,V={1}:R=E,S=1044,V={2}:R=F,S=1080,V={3}:R=G,S=1171,V=20 - temps partiel:R=H,S=1137,V={4}:R=I,S=1005,V\"&amp;\"={5}:R=J,S=1007,V={6}:\";$B$1;H$61;H$62;$A88;$B$2;$B$3;$B$4)": 2935,_x000D_
    "=RIK_AC(\"INF04__;INF02@E=3,S=1022,G=0,T=0,P=0:@R=A,S=1257,V={0}:R=B,S=1016,V=CONSTANTES:R=C,S=1010,V=BRUT:R=D,S=1092,V={1}:R=E,S=1044,V={2}:R=F,S=1080,V={3}:R=G,S=1171,V=20 - temps partiel:R=H,S=1137,V={4}:R=I,S=1005,V={5}:R=J,S=\"&amp;\"1007,V={6}:\";$B$1;H$61;H$62;$A103;$B$2;$B$3;$B$4)": 2936,_x000D_
    "=RIK_AC(\"INF04__;INF02@E=3,S=1022,G=0,T=0,P=0:@R=A,S=1257,V={0}:R=B,S=1016,V=CONSTANTES:R=C,S=1010,V=BRUT:R=D,S=1092,V={1}:R=E,S=1044,V={2}:R=F,S=1080,V={3}:R=G,S=1171,V=20 - temps partiel:R=H,S=1137,V={4}:R=I,S=1005,V={5}:R=J,S=\"&amp;\"1007,V={6}:\";$B$1;E$61;E$62;$A103;$B$2;$B$3;$B$4)": 2937,_x000D_
    "=RIK_AC(\"INF04__;INF02@E=3,S=1022,G=0,T=0,P=0:@R=A,S=1254,V=NON:R=B,S=1257,V={0}:R=C,S=1016,V=CONSTANTES:R=D,S=1010,V=BRUT:R=E,S=1092,V={1}:R=F,S=1044,V={2}:R=G,S=1080,V={3}:R=H,S=1171,V=10 - temps plein:R=I,S=1137,V={4}:R=J,S=10\"&amp;\"05,V={5}:R=K,S=1007,V={6}:\";$B$1;H$61;H$62;$A72;$B$2;$B$3;$B$4)": 2938,_x000D_
    "=RIK_AC(\"INF04__;INF02@E=3,S=1022,G=0,T=0,P=0:@R=A,S=1254,V=NON:R=B,S=1257,V={0}:R=C,S=1016,V=CONSTANTES:R=D,S=1010,V=BRUT:R=E,S=1092,V={1}:R=F,S=1044,V={2}:R=G,S=1080,V={3}:R=H,S=1171,V=10 - temps plein:R=I,S=1137,V={4}:R=J,S=10\"&amp;\"05,V={5}:R=K,S=1007,V={6}:\";$B$1;C$61;C$62;$A114;$B$2;$B$3;$B$4)": 2939,_x000D_
    "=RIK_AC(\"INF04__;INF02@E=3,S=1022,G=0,T=0,P=0:@R=A,S=1254,V=NON:R=B,S=1257,V={0}:R=C,S=1016,V=CONSTANTES:R=D,S=1010,V=BRUT:R=E,S=1092,V={1}:R=F,S=1044,V={2}:R=G,S=1080,V={3}:R=H,S=1171,V=10 - temps plein:R=I,S=1137,V={4}:R=J,S=10\"&amp;\"05,V={5}:R=K,S=1007,V={6}:\";$B$1;F$61;F$62;$A114;$B$2;$B$3;$B$4)": 2940,_x000D_
    "=RIK_AC(\"INF04__;INF04@E=8,S=1014,G=0,T=0,P=0:@R=A,S=1093,V={0}:R=B,S=1251,V={1}:R=C,S=1080,V={2}:R=D,S=26,V=&lt;1:R=E,S=26,V={3}:R=F,S=1250,V={4}:R=G,S=1005,V={5}:R=H,S=1007,V={6}:\";$C$190;E$62;$A194;$A$192;$B$2;$B$3;$B$4)": 2941,_x000D_
    "=RIK_AC(\"INF04__;INF02@E=3,S=1022,G=0,T=0,P=0:@R=A,S=1254,V=NON:R=B,S=1257,V={0}:R=C,S=1016,V=CONSTANTES:R=D,S=1010,V=BRUT:R=E,S=1092,V={1}:R=F,S=1044,V={2}:R=G,S=1080,V={3}:R=H,S=1171,V=10 - temps plein:R=I,S=1137,V={4}:R=J,S=10\"&amp;\"05,V={5}:R=K,S=1007,V={6}:\";$B$1;G$61;G$62;$A72;$B$2;$B$3;$B$4)": 2942,_x000D_
    "=RIK_AC(\"INF04__;INF04@E=8,S=1014,G=0,T=0,P=0:@R=A,S=1093,V={0}:R=B,S=1251,V={1}:R=C,S=1080,V={2}:R=D,S=26,V=&lt;1:R=E,S=26,V={3}:R=F,S=1250,V={4}:R=G,S=1005,V={5}:R=H,S=1007,V={6}:\";$C$190;C$62;$A196;$A$192;$B$2;$B$3;$B$4)": 2943,_x000D_
    "=RIK_AC(\"INF04__;INF04@E=8,S=1014,G=0,T=0,P=0:@R=A,S=1093,V={0}:R=B,S=1251,V={1}:R=C,S=1080,V={2}:R=D,S=26,V=&gt;0:R=E,S=26,V={3}:R=F,S=1250,V={4}:R=G,S=1005,V={5}:R=H,S=1007,V={6}:\";$C$190;E$62;$A201;$A$197;$B$2;$B$3;$B$4)": 2944,_x000D_
    "=RIK_AC(\"INF04__;INF04@E=1,S=1,G=0,T=0,P=0:@R=A,S=1260,V={0}:R=C,S=1080,V={1}:R=D,S=1251,V={2}:R=E,S=1204,V={3}:R=F,S=1250,V={4}:R=G,S=1005,V={5}:R=H,S=1007,V={6}:R=H,S=1093,V={7}:R=I,S=1094,V={8}:\";$B$1;$A$125;D$62;$A$125;$B$2;$B$3;$B$4;D$123;$B$8)": 2945,_x000D_
    "=RIK_AC(\"INF04__;INF04@E=8,S=1014,G=0,T=0,P=0:@R=A,S=1093,V={0}:R=B,S=1251,V={1}:R=C,S=1080,V={2}:R=D,S=26,V=&gt;0:R=E,S=26,V={3}:R=F,S=1250,V={4}:R=G,S=1005,V={5}:R=H,S=1007,V={6}:\";$C$190;E$62;$A198;$A$197;$B$2;$B$3;$B$4)": 2946,_x000D_
    "=RIK_AC(\"INF04__;INF02@E=1,S=1022,G=0,T=0,P=0:@R=A,S=1257,V={0}:R=B,S=1016,V=CONSTANTES:R=C,S=1010,V=TOTALHS,TOTALHC:R=D,S=1092,V={1}:R=E,S=1044,V={2}:R=F,S=1080,V={3}:R=G,S=1171,V=10 - temps plein:R=H,S=1137,V={4}:R=I,S=1005,V={\"&amp;\"5}:R=J,S=1007,V={6}:\";$B$1;C$61;C$62;$A71;$B$2;$B$3;$B$4)": 2947,_x000D_
    "=RIK_AC(\"INF04__;INF04@E=8,S=1014,G=0,T=0,P=0:@R=A,S=1093,V={0}:R=B,S=1251,V={1}:R=C,S=1080,V={2}:R=D,S=26,V=&lt;1:R=E,S=26,V={3}:R=F,S=1250,V={4}:R=G,S=1005,V={5}:R=H,S=1007,V={6}:\";$C$190;F$62;$A196;$A$192;$B$2;$B$3;$B$4)": 2948,_x000D_
    "=RIK_AC(\"INF04__;INF02@E=3,S=1022,G=0,T=0,P=0:@R=A,S=1254,V=NON:R=B,S=1257,V={0}:R=C,S=1016,V=CONSTANTES:R=D,S=1010,V=BRUT:R=E,S=1092,V={1}:R=F,S=1044,V={2}:R=G,S=1080,V={3}:R=H,S=1171,V=10 - temps plein:R=I,S=1137,V={4}:R=J,S=10\"&amp;\"05,V={5}:R=K,S=1007,V={6}:\";$B$1;G$61;G$62;$A114;$B$2;$B$3;$B$4)": 2949,_x000D_
    "=RIK_AC(\"INF04__;INF02@E=1,S=1022,G=0,T=0,P=0:@R=A,S=1257,V={0}:R=B,S=1016,V=CONSTANTES:R=C,S=1010,V=TOTALHS,TOTALHC:R=D,S=1092,V={1}:R=E,S=1044,V={2}:R=F,S=1080,V={3}:R=G,S=1171,V=10 - temps plein:R=H,S=1137,V={4}:R=I,S=1005,V={\"&amp;\"5}:R=J,S=1007,V={6}:\";$B$1;G$61;G$62;$A85;$B$2;$B$3;$B$4)": 2950,_x000D_
    "=RIK_AC(\"INF04__;IN</t>
  </si>
  <si>
    <t>CONTRATS à Temps Partiel</t>
  </si>
  <si>
    <t>Onglet Rémunérations</t>
  </si>
  <si>
    <r>
      <t>La plupart des tableaux</t>
    </r>
    <r>
      <rPr>
        <b/>
        <sz val="12"/>
        <color theme="1"/>
        <rFont val="Calibri"/>
        <family val="2"/>
        <scheme val="minor"/>
      </rPr>
      <t xml:space="preserve"> sont paramétrés</t>
    </r>
    <r>
      <rPr>
        <sz val="12"/>
        <color theme="1"/>
        <rFont val="Calibri"/>
        <family val="2"/>
        <scheme val="minor"/>
      </rPr>
      <t xml:space="preserve"> avec des</t>
    </r>
    <r>
      <rPr>
        <b/>
        <sz val="12"/>
        <color theme="1"/>
        <rFont val="Calibri"/>
        <family val="2"/>
        <scheme val="minor"/>
      </rPr>
      <t xml:space="preserve"> assistants cellules </t>
    </r>
    <r>
      <rPr>
        <sz val="12"/>
        <color theme="1"/>
        <rFont val="Calibri"/>
        <family val="2"/>
        <scheme val="minor"/>
      </rPr>
      <t xml:space="preserve">sur les données du connecteur Sage 100cloud Paie pour les données </t>
    </r>
    <r>
      <rPr>
        <b/>
        <sz val="12"/>
        <color theme="1"/>
        <rFont val="Calibri"/>
        <family val="2"/>
        <scheme val="minor"/>
      </rPr>
      <t>Réalisées</t>
    </r>
    <r>
      <rPr>
        <sz val="12"/>
        <color theme="1"/>
        <rFont val="Calibri"/>
        <family val="2"/>
        <scheme val="minor"/>
      </rPr>
      <t>.
Pour comprendre le paramétrage de chaque assistant double-cliquer sur la cellule.</t>
    </r>
  </si>
  <si>
    <t>Total heures de formation</t>
  </si>
  <si>
    <t>Nb d'heures complémentaires des salariés à temps partiel</t>
  </si>
  <si>
    <t>Nb de salariés à temps partiel</t>
  </si>
  <si>
    <t>Nb de salariés à temps complet</t>
  </si>
  <si>
    <t>Equivalent 24h en ETP contrat</t>
  </si>
  <si>
    <t>Période - Plage</t>
  </si>
  <si>
    <t>Sexe</t>
  </si>
  <si>
    <t>Période fin</t>
  </si>
  <si>
    <t>Période - Mois</t>
  </si>
  <si>
    <t>F02@E=3,S=1022,G=0,T=0,P=0:@R=A,S=1254,V=NON:R=B,S=1257,V={0}:R=C,S=1016,V=CONSTANTES:R=D,S=1010,V=BRUT:R=E,S=1092,V={1}:R=F,S=1044,V={2}:R=G,S=1080,V={3}:R=H,S=1171,V=10 - temps plein:R=I,S=1137,V={4}:R=J,S=10\"&amp;\"05,V={5}:R=K,S=1007,V={6}:\";$B$1;D$61;D$62;$A100;$B$2;$B$3;$B$4)": 2951,_x000D_
    "=RIK_AC(\"INF04__;INF02@E=1,S=1022,G=0,T=0,P=0:@R=A,S=1257,V={0}:R=B,S=1016,V=CONSTANTES:R=C,S=1010,V=TOTALHS,TOTALHC:R=D,S=1092,V={1}:R=E,S=1044,V={2}:R=F,S=1080,V={3}:R=G,S=1171,V=20 - temps partiel:R=H,S=1137,V={4}:R=I,S=1005,V\"&amp;\"={5}:R=J,S=1007,V={6}:\";$B$1;F$61;F$62;$A88;$B$2;$B$3;$B$4)": 2952,_x000D_
    "=RIK_AC(\"INF04__;INF04@E=8,S=1014,G=0,T=0,P=0:@R=A,S=1093,V={0}:R=B,S=1251,V={1}:R=C,S=1080,V={2}:R=D,S=26,V=&lt;1:R=E,S=26,V={3}:R=F,S=1250,V={4}:R=G,S=1005,V={5}:R=H,S=1007,V={6}:\";$C$190;D$62;$A196;$A$192;$B$2;$B$3;$B$4)": 2953,_x000D_
    "=RIK_AC(\"INF04__;INF02@E=1,S=1022,G=0,T=0,P=0:@R=A,S=1257,V={0}:R=B,S=1016,V=CONSTANTES:R=C,S=1010,V=TOTALHS,TOTALHC:R=D,S=1092,V={1}:R=E,S=1044,V={2}:R=F,S=1080,V={3}:R=G,S=1171,V=20 - temps partiel:R=H,S=1137,V={4}:R=I,S=1005,V\"&amp;\"={5}:R=J,S=1007,V={6}:\";$B$1;C$61;C$62;$A116;$B$2;$B$3;$B$4)": 2954,_x000D_
    "=RIK_AC(\"INF04__;INF02@E=3,S=1022,G=0,T=0,P=0:@R=A,S=1254,V=NON:R=B,S=1257,V={0}:R=C,S=1016,V=CONSTANTES:R=D,S=1010,V=BRUT:R=E,S=1092,V={1}:R=F,S=1044,V={2}:R=G,S=1080,V={3}:R=H,S=1171,V=10 - temps plein:R=I,S=1137,V={4}:R=J,S=10\"&amp;\"05,V={5}:R=K,S=1007,V={6}:\";$B$1;F$61;F$62;$A100;$B$2;$B$3;$B$4)": 2955,_x000D_
    "=RIK_AC(\"INF04__;INF04@E=8,S=1014,G=0,T=0,P=0:@R=A,S=1093,V={0}:R=B,S=1251,V={1}:R=C,S=1080,V={2}:R=D,S=26,V=&gt;0:R=E,S=26,V={3}:R=F,S=1250,V={4}:R=G,S=1005,V={5}:R=H,S=1007,V={6}:\";$C$190;F$62;$A200;$A$197;$B$2;$B$3;$B$4)": 2956,_x000D_
    "=RIK_AC(\"INF04__;INF04@E=8,S=1014,G=0,T=0,P=0:@R=A,S=1093,V={0}:R=B,S=1251,V={1}:R=C,S=1080,V={2}:R=D,S=26,V=&lt;1:R=E,S=26,V={3}:R=F,S=1250,V={4}:R=G,S=1005,V={5}:R=H,S=1007,V={6}:\";$C$190;D$62;$A194;$A$192;$B$2;$B$3;$B$4)": 2957,_x000D_
    "=RIK_AC(\"INF04__;INF02@E=3,S=1022,G=0,T=0,P=0:@R=A,S=1254,V=NON:R=B,S=1257,V={0}:R=C,S=1016,V=CONSTANTES:R=D,S=1010,V=BRUT:R=E,S=1092,V={1}:R=F,S=1044,V={2}:R=G,S=1080,V={3}:R=H,S=1171,V=10 - temps plein:R=I,S=1137,V={4}:R=J,S=10\"&amp;\"05,V={5}:R=K,S=1007,V={6}:\";$B$1;D$61;D$62;$A114;$B$2;$B$3;$B$4)": 2958,_x000D_
    "=RIK_AC(\"INF04__;INF04@E=8,S=1014,G=0,T=0,P=0:@R=A,S=1093,V={0}:R=B,S=1251,V={1}:R=C,S=1080,V={2}:R=D,S=26,V=&gt;0:R=E,S=26,V={3}:R=F,S=1250,V={4}:R=G,S=1005,V={5}:R=H,S=1007,V={6}:\";$C$190;D$62;$A198;$A$197;$B$2;$B$3;$B$4)": 2959,_x000D_
    "=RIK_AC(\"INF04__;INF04@E=8,S=1014,G=0,T=0,P=0:@R=A,S=1093,V={0}:R=B,S=1251,V={1}:R=C,S=1080,V={2}:R=D,S=26,V=&lt;1:R=E,S=26,V={3}:R=F,S=1250,V={4}:R=G,S=1005,V={5}:R=H,S=1007,V={6}:\";$C$190;F$62;$A194;$A$192;$B$2;$B$3;$B$4)": 2960,_x000D_
    "=RIK_AC(\"INF04__;INF02@E=3,S=1022,G=0,T=0,P=0:@R=A,S=1257,V={0}:R=B,S=1016,V=CONSTANTES:R=C,S=1010,V=BRUT:R=D,S=1092,V={1}:R=E,S=1044,V={2}:R=F,S=1080,V={3}:R=G,S=1171,V=20 - temps partiel:R=H,S=1137,V={4}:R=I,S=1005,V={5}:R=J,S=\"&amp;\"1007,V={6}:\";$B$1;F$61;F$62;$A117;$B$2;$B$3;$B$4)": 2961,_x000D_
    "=RIK_AC(\"INF04__;INF02@E=1,S=1022,G=0,T=0,P=0:@R=A,S=1257,V={0}:R=B,S=1016,V=CONSTANTES:R=C,S=1010,V=TOTALHS,TOTALHC:R=D,S=1092,V={1}:R=E,S=1044,V={2}:R=F,S=1080,V={3}:R=G,S=1171,V=20 - temps partiel:R=H,S=1137,V={4}:R=I,S=1005,V\"&amp;\"={5}:R=J,S=1007,V={6}:\";$B$1;F$61;F$62;$A74;$B$2;$B$3;$B$4)": 2962,_x000D_
    "=RIK_AC(\"INF04__;INF04@E=8,S=1014,G=0,T=0,P=0:@R=A,S=1093,V={0}:R=B,S=1251,V={1}:R=C,S=1080,V={2}:R=D,S=26,V=&lt;1:R=E,S=26,V={3}:R=F,S=1250,V={4}:R=G,S=1005,V={5}:R=H,S=1007,V={6}:\";$C$190;C$62;$A193;$A$192;$B$2;$B$3;$B$4)": 2963,_x000D_
    "=RIK_AC(\"INF04__;INF04@E=8,S=1014,G=0,T=0,P=0:@R=A,S=1093,V={0}:R=B,S=1251,V={1}:R=C,S=1080,V={2}:R=D,S=26,V=&lt;1:R=E,S=26,V={3}:R=F,S=1250,V={4}:R=G,S=1005,V={5}:R=H,S=1007,V={6}:\";$C$190;G$62;$A194;$A$192;$B$2;$B$3;$B$4)": 2964,_x000D_
    "=RIK_AC(\"INF04__;INF02@E=3,S=1022,G=0,T=0,P=0:@R=A,S=1254,V=NON:R=B,S=1257,V={0}:R=C,S=1016,V=CONSTANTES:R=D,S=1010,V=BRUT:R=E,S=1092,V={1}:R=F,S=1044,V={2}:R=G,S=1080,V={3}:R=H,S=1171,V=10 - temps plein:R=I,S=1137,V={4}:R=J,S=10\"&amp;\"05,V={5}:R=K,S=1007,V={6}:\";$B$1;F$61;F$62;$A72;$B$2;$B$3;$B$4)": 2965,_x000D_
    "=RIK_AC(\"INF04__;INF02@E=1,S=1022,G=0,T=0,P=0:@R=A,S=1257,V={0}:R=B,S=1016,V=CONSTANTES:R=C,S=1010,V=TOTALHS,TOTALHC:R=D,S=1092,V={1}:R=E,S=1044,V={2}:R=F,S=1080,V={3}:R=G,S=1171,V=10 - temps plein:R=H,S=1137,V={4}:R=I,S=1005,V={\"&amp;\"5}:R=J,S=1007,V={6}:\";$B$1;E$61;E$62;$A99;$B$2;$B$3;$B$4)": 2966,_x000D_
    "=RIK_AC(\"INF04__;INF04@E=8,S=1014,G=0,T=0,P=0:@R=A,S=1093,V={0}:R=B,S=1251,V={1}:R=C,S=1080,V={2}:R=D,S=26,V=&lt;1:R=E,S=26,V={3}:R=F,S=1250,V={4}:R=G,S=1005,V={5}:R=H,S=1007,V={6}:\";$C$190;F$62;$A193;$A$192;$B$2;$B$3;$B$4)": 2967,_x000D_
    "=RIK_AC(\"INF04__;INF02@E=1,S=1022,G=0,T=0,P=0:@R=A,S=1257,V={0}:R=B,S=1016,V=CONSTANTES:R=C,S=1010,V=TOTALHS,TOTALHC:R=D,S=1092,V={1}:R=E,S=1044,V={2}:R=F,S=1080,V={3}:R=G,S=1171,V=20 - temps partiel:R=H,S=1137,V={4}:R=I,S=1005,V\"&amp;\"={5}:R=J,S=1007,V={6}:\";$B$1;E$61;E$62;$A88;$B$2;$B$3;$B$4)": 2968,_x000D_
    "=RIK_AC(\"INF04__;INF02@E=1,S=1022,G=0,T=0,P=0:@R=A,S=1257,V={0}:R=B,S=1016,V=CONSTANTES:R=C,S=1010,V=TOTALHS,TOTALHC:R=D,S=1092,V={1}:R=E,S=1044,V={2}:R=F,S=1080,V={3}:R=G,S=1171,V=10 - temps plein:R=H,S=1137,V={4}:R=I,S=1005,V={\"&amp;\"5}:R=J,S=1007,V={6}:\";$B$1;E$61;E$62;$A71;$B$2;$B$3;$B$4)": 2969,_x000D_
    "=RIK_AC(\"INF04__;INF02@E=3,S=1022,G=0,T=0,P=0:@R=A,S=1254,V=NON:R=B,S=1257,V={0}:R=C,S=1016,V=CONSTANTES:R=D,S=1010,V=BRUT:R=E,S=1092,V={1}:R=F,S=1044,V={2}:R=G,S=1080,V={3}:R=H,S=1171,V=10 - temps plein:R=I,S=1137,V={4}:R=J,S=10\"&amp;\"05,V={5}:R=K,S=1007,V={6}:\";$B$1;E$61;E$62;$A114;$B$2;$B$3;$B$4)": 2970,_x000D_
    "=RIK_AC(\"INF04__;INF02@E=1,S=1022,G=0,T=0,P=0:@R=A,S=1257,V={0}:R=B,S=1016,V=CONSTANTES:R=C,S=1010,V=TOTALHS,TOTALHC:R=D,S=1092,V={1}:R=E,S=1044,V={2}:R=F,S=1080,V={3}:R=G,S=1171,V=20 - temps partiel:R=H,S=1137,V={4}:R=I,S=1005,V\"&amp;\"={5}:R=J,S=1007,V={6}:\";$B$1;C$61;C$62;$A88;$B$2;$B$3;$B$4)": 2971,_x000D_
    "=RIK_AC(\"INF04__;INF02@E=1,S=1022,G=0,T=0,P=0:@R=A,S=1257,V={0}:R=B,S=1016,V=CONSTANTES:R=C,S=1010,V=TOTALHS,TOTALHC:R=D,S=1092,V={1}:R=E,S=1044,V={2}:R=F,S=1080,V={3}:R=G,S=1171,V=20 - temps partiel:R=H,S=1137,V={4}:R=I,S=1005,V\"&amp;\"={5}:R=J,S=1007,V={6}:\";$B$1;H$61;H$62;$A116;$B$2;$B$3;$B$4)": 2972,_x000D_
    "=RIK_AC(\"INF04__;INF04@E=8,S=1014,G=0,T=0,P=0:@R=A,S=1093,V={0}:R=B,S=1251,V={1}:R=C,S=1080,V={2}:R=D,S=26,V=&lt;1:R=E,S=26,V={3}:R=F,S=1250,V={4}:R=G,S=1005,V={5}:R=H,S=1007,V={6}:\";$C$190;G$62;$A193;$A$192;$B$2;$B$3;$B$4)": 2973,_x000D_
    "=RIK_AC(\"INF04__;INF02@E=1,S=1022,G=0,T=0,P=0:@R=A,S=1257,V={0}:R=B,S=1016,V=CONSTANTES:R=C,S=1010,V=TOTALHS,TOTALHC:R=D,S=1092,V={1}:R=E,S=1044,V={2}:R=F,S=1080,V={3}:R=G,S=1171,V=20 - temps partiel:R=H,S=1137,V={4}:R=I,S=1005,V\"&amp;\"={5}:R=J,S=1007,V={6}:\";$B$1;E$61;E$62;$A74;$B$2;$B$3;$B$4)": 2974,_x000D_
    "=RIK_AC(\"INF04__;INF02@E=1,S=1022,G=0,T=0,P=0:@R=A,S=1257,V={0}:R=B,S=1016,V=CONSTANTES:R=C,S=1010,V=TOTALHS,TOTALHC:R=D,S=1092,V={1}:R=E,S=1044,V={2}:R=F,S=1080,V={3}:R=G,S=1171,V=10 - temps plein:R=H,S=1137,V={4}:R=I,S=1005,V={\"&amp;\"5}:R=J,S=1007,V={6}:\";$B$1;F$61;F$62;$A71;$B$2;$B$3;$B$4)": 2975,_x000D_
    "=RIK_AC(\"INF04__;INF04@E=8,S=1014,G=0,T=0,P=0:@R=A,S=1093,V={0}:R=B,S=1251,V={1}:R=C,S=1080,V={2}:R=D,S=26,V=&gt;0:R=E,S=26,V={3}:R=F,S=1250,V={4}:R=G,S=1005,V={5}:R=H,S=1007,V={6}:\";$C$190;F$62;$A198;$A$197;$B$2;$B$3;$B$4)": 2976,_x000D_
    "=RIK_AC(\"INF04__;INF02@E=3,S=1022,G=0,T=0,P=0:@R=A,S=1254,V=NON:R=B,S=1257,V={0}:R=C,S=1016,V=CONSTANTES:R=D,S=1010,V=BRUT:R=E,S=1092,V={1}:R=F,S=1044,V={2}:R=G,S=1080,V={3}:R=H,S=1171,V=10 - temps plein:R=I,S=1137,V={4}:R=J,S=10\"&amp;\"05,V={5}:R=K,S=1007,V={6}:\";$B$1;E$61;E$62;$A100;$B$2;$B$3;$B$4)": 2977,_x000D_
    "=RIK_AC(\"INF04__;INF04@E=8,S=1014,G=0,T=0,P=0:@R=A,S=1093,V={0}:R=B,S=1251,V={1}:R=C,S=1080,V={2}:R=D,S=26,V=&gt;0:R=E,S=26,V={3}:R=F,S=1250,V={4}:R=G,S=1005,V={5}:R=H,S=1007,V={6}:\";$C$190;E$62;$A199;$A$197;$B$2;$B$3;$B$4)": 2978,_x000D_
    "=RIK_AC(\"INF04__;INF02@E=1,S=1022,G=0,T=0,P=0:@R=A,S=1257,V={0}:R=B,S=1016,V=CONSTANTES:R=C,S=1010,V=TOTALHS,TOTALHC:R=D,S=1092,V={1}:R=E,S=1044,V={2}:R=F,S=1080,V={3}:R=G,S=1171,V=10 - temps plein:R=H,S=1137,V={4}:R=I,S=1005,V={\"&amp;\"5}:R=J,S=1007,V={6}:\";$B$1;D$61;D$62;$A99;$B$2;$B$3;$B$4)": 2979,_x000D_
    "=RIK_AC(\"INF04__;INF04@E=8,S=1014,G=0,T=0,P=0:@R=A,S=1093,V={0}:R=B,S=1251,V={1}:R=C,S=1080,V={2}:R=D,S=26,V=&lt;1:R=E,S=26,V={3}:R=F,S=1250,V={4}:R=G,S=1005,V={5}:R=H,S=1007,V={6}:\";$C$190;H$62;$A193;$A$192;$B$2;$B$3;$B$4)": 2980,_x000D_
    "=RIK_AC(\"INF04__;INF04@E=8,S=1014,G=0,T=0,P=0:@R=A,S=1093,V={0}:R=B,S=1251,V={1}:R=C,S=1080,V={2}:R=D,S=26,V=&gt;0:R=E,S=26,V={3}:R=F,S=1250,V={4}:R=G,S=1005,V={5}:R=H,S=1007,V={6}:\";$C$190;G$62;$A201;$A$197;$B$2;$B$3;$B$4)": 2981,_x000D_
    "=RIK_AC(\"INF04__;INF04@E=8,S=1014,G=0,T=0,P=0:@R=A,S=1093,V={0}:R=B,S=1251,V={1}:R=C,S=1080,V={2}:R=D,S=26,V=&lt;1:R=E,S=26,V={3}:R=F,S=1250,V={4}:R=G,S=1005,V={5}:R=H,S=1007,V={6}:\";$C$190;C$62;$A195;$A$192;$B$2;$B$3;$B$4)": 2982,_x000D_
    "=RIK_AC(\"INF04__;INF02@E=1,S=1022,G=0,T=0,P=0:@R=A,S=1257,V={0}:R=B,S=1016,V=CONSTANTES:R=C,S=1010,V=TOTALHS,TOTALHC:R=D,S=1092,V={1}:R=E,S=1044,V={2}:R=F,S=1080,V={3}:R=G,S=1171,V=20 - temps partiel:R=H,S=1137,V={4}:R=I,S=1005,V\"&amp;\"={5}:R=J,S=1007,V={6}:\";$B$1;H$61;H$62;$A74;$B$2;$B$3;$B$4)": 2983,_x000D_
    "=RIK_AC(\"INF04__;INF02@E=1,S=1022,G=0,T=0,P=0:@R=A,S=1257,V={0}:R=B,S=1016,V=CONSTANTES:R=C,S=1010,V=TOTALHS,TOTALHC:R=D,S=1092,V={1}:R=E,S=1044,V={2}:R=F,S=1080,V={3}:R=G,S=1171,V=20 - temps partiel:R=H,S=1137,V={4}:R=I,S=1005,V\"&amp;\"={5}:R=J,S=1007,V={6}:\";$B$1;D$61;D$62;$A88;$B$2;$B$3;$B$4)": 2984,_x000D_
    "=RIK_AC(\"INF04__;INF04@E=8,S=1014,G=0,T=0,P=0:@R=A,S=1093,V={0}:R=B,S=1251,V={1}:R=C,S=1080,V={2}:R=D,S=26,V=&lt;1:R=E,S=26,V={3}:R=F,S=1250,V={4}:R=G,S=1005,V={5}:R=H,S=1007,V={6}:\";$C$190;F$62;$A195;$A$192;$B$2;$B$3;$B$4)": 2985,_x000D_
    "=RIK_AC(\"INF04__;INF02@E=3,S=1022,G=0,T=0,P=0:@R=A,S=1254,V=NON:R=B,S=1257,V={0}:R=C,S=1016,V=CONSTANTES:R=D,S=1010,V=BRUT:R=E,S=1092,V={1}:R=F,S=1044,V={2}:R=G,S=1080,V={3}:R=H,S=1171,V=10 - temps plein:R=I,S=1137,V={4}:R=J,S=10\"&amp;\"05,V={5}:R=K,S=1007,V={6}:\";$B$1;E$61;E$62;$A72;$B$2;$B$3;$B$4)": 2986,_x000D_
    "=RIK_AC(\"INF04__;INF02@E=3,S=1022,G=0,T=0,P=0:@R=A,S=1257,V={0}:R=B,S=1016,V=CONSTANTES:R=C,S=1010,V=BRUT:R=D,S=1092,V={1}:R=E,S=1044,V={2}:R=F,S=1080,V={3}:R=G,S=1171,V=20 - temps partiel:R=H,S=1137,V={4}:R=I,S=1005,V={5}:R=J,S=\"&amp;\"1007,V={6}:\";$B$1;H$61;H$62;$A75;$B$2;$B$3;$B$4)": 2987,_x000D_
    "=RIK_AC(\"INF04__;INF02@E=1,S=1022,G=0,T=0,P=0:@R=A,S=1257,V={0}:R=B,S=1016,V=CONSTANTES:R=C,S=1010,V=TOTALHS,TOTALHC:R=D,S=1092,V={1}:R=E,S=1044,V={2}:R=F,S=1080,V={3}:R=G,S=1171,V=10 - temps plein:R=H,S=1137,V={4}:R=I,S=1005,V={\"&amp;\"5}:R=J,S=1007,V={6}:\";$B$1;C$61;C$62;$A85;$B$2;$B$3;$B$4)": 2988,_x000D_
    "=RIK_AC(\"INF04__;INF04@E=8,S=1014,G=0,T=0,P=0:@R=A,S=1093,V={0}:R=B,S=1251,V={1}:R=C,S=1080,V={2}:R=D,S=26,V=&gt;0:R=E,S=26,V={3}:R=F,S=1250,V={4}:R=G,S=1005,V={5}:R=H,S=1007,V={6}:\";$C$190;D$62;$A201;$A$197;$B$2;$B$3;$B$4)": 2989,_x000D_
    "=RIK_AC(\"INF04__;INF04@E=8,S=1014,G=0,T=0,P=0:@R=A,S=1093,V={0}:R=B,S=1251,V={1}:R=C,S=1080,V={2}:R=D,S=26,V=&gt;0:R=E,S=26,V={3}:R=F,S=1250,V={4}:R=G,S=1005,V={5}:R=H,S=1007,V={6}:\";$C$190;H$62;$A200;$A$197;$B$2;$B$3;$B$4)": 2990,_x000D_
    "=RIK_AC(\"INF04__;INF02@E=1,S=1022,G=0,T=0,P=0:@R=A,S=1257,V={0}:R=B,S=1016,V=CONSTANTES:R=C,S=1010,V=TOTALHS,TOTALHC:R=D,S=1092,V={1}:R=E,S=1044,V={2}:R=F,S=1080,V={3}:R=G,S=1171,V=10 - temps plein:R=H,S=1137,V={4}:R=I,S=1005,V={\"&amp;\"5}:R=J,S=1007,V={6}:\";$B$1;H$61;H$62;$A113;$B$2;$B$3;$B$4)": 2991,_x000D_
    "=RIK_AC(\"INF04__;INF02@E=1,S=1022,G=0,T=0,P=0:@R=A,S=1257,V={0}:R=B,S=1016,V=CONSTANTES:R=C,S=1010,V=TOTALHS,TOTALHC:R=D,S=1092,V={1}:R=E,S=1044,V={2}:R=F,S=1080,V={3}:R=G,S=1171,V=20 - temps partiel:R=H,S=1137,V={4}:R=I,S=1005,V\"&amp;\"={5}:R=J,S=1007,V={6}:\";$B$1;E$61;E$62;$A116;$B$2;$B$3;$B$4)": 2992,_x000D_
    "=RIK_AC(\"INF04__;INF04@E=8,S=1014,G=0,T=0,P=0:@R=A,S=1093,V={0}:R=B,S=1251,V={1}:R=C,S=1080,V={2}:R=D,S=26,V=&lt;1:R=E,S=26,V={3}:R=F,S=1250,V={4}:R=G,S=1005,V={5}:R=H,S=1007,V={6}:\";$C$190;E$62;$A195;$A$192;$B$2;$B$3;$B$4)": 2993,_x000D_
    "=RIK_AC(\"INF04__;INF02@E=3,S=1022,G=0,T=0,P=0:@R=A,S=1257,V={0}:R=B,S=1016,V=CONSTANTES:R=C,S=1010,V=BRUT:R=D,S=1092,V={1}:R=E,S=1044,V={2}:R=F,S=1080,V={3}:R=G,S=1171,V=20 - temps partiel:R=H,S=1137,V={4}:R=I,S=1005,V={5}:R=J,S=\"&amp;\"1007,V={6}:\";$B$1;F$61;F$62;$A75;$B$2;$B$3;$B$4)": 2994,_x000D_
    "=RIK_AC(\"INF04__;INF02@E=3,S=1022,G=0,T=0,P=0:@R=A,S=1254,V=NON:R=B,S=1257,V={0}:R=C,S=1016,V=CONSTANTES:R=D,S=1010,V=BRUT:R=E,S=1092,V={1}:R=F,S=1044,V={2}:R=G,S=1080,V={3}:R=H,S=1171,V=10 - temps plein:R=I,S=1137,V={4}:R=J,S=10\"&amp;\"05,V={5}:R=K,S=1007,V={6}:\";$B$1;G$61;G$62;$A86;$B$2;$B$3;$B$4)": 2995,_x000D_
    "=RIK_AC(\"INF04__;INF04@E=8,S=1014,G=0,T=0,P=0:@R=A,S=1093,V={0}:R=B,S=1251,V={1}:R=C,S=1080,V={2}:R=D,S=26,V=&gt;0:R=E,S=26,V={3}:R=F,S=1250,V={4}:R=G,S=1005,V={5}:R=H,S=1007,V={6}:\";$C$190;H$62;$A198;$A$197;$B$2;$B$3;$B$4)": 2996,_x000D_
    "=RIK_AC(\"INF04__;INF04@E=8,S=1014,G=0,T=0,P=0:@R=A,S=1093,V={0}:R=B,S=1251,V={1}:R=C,S=1080,V={2}:R=D,S=26,V=&lt;1:R=E,S=26,V={3}:R=F,S=1250,V={4}:R=G,S=1005,V={5}:R=H,S=1007,V={6}:\";$C$190;E$62;$A193;$A$192;$B$2;$B$3;$B$4)": 2997,_x000D_
    "=RIK_AC(\"INF04__;INF04@E=8,S=1014,G=0,T=0,P=0:@R=A,S=1093,V={0}:R=B,S=1251,V={1}:R=C,S=1080,V={2}:R=D,S=26,V=&lt;1:R=E,S=26,V={3}:R=F,S=1250,V={4}:R=G,S=1005,V={5}:R=H,S=1007,V={6}:\";$C$190;H$62;$A194;$A$192;$B$2;$B$3;$B$4)": 2998,_x000D_
    "=RIK_AC(\"INF04__;INF02@E=1,S=1022,G=0,T=0,P=0:@R=A,S=1257,V={0}:R=B,S=1016,V=CONSTANTES:R=C,S=1010,V=TOTALHS,TOTALHC:R=D,S=1092,V={1}:R=E,S=1044,V={2}:R=F,S=1080,V={3}:R=G,S=1171,V=10 - temps plein:R=H,S=1137,V={4}:R=I,S=1005,V={\"&amp;\"5}:R=J,S=1007,V={6}:\";$B$1;H$61;H$62;$A71;$B$2;$B$3;$B$4)": 2999,_x000D_
    "=RIK_AC(\"INF04__;INF04@E=8,S=1014,G=0,T=0,P=0:@R=A,S=1093,V={0}:R=B,S=1251,V={1}:R=C,S=1080,V={2}:R=D,S=26,V=&lt;1:R=E,S=26,V={3}:R=F,S=1250,V={4}:R=G,S=1005,V={5}:R=H,S=1007,V={6}:\";$C$190;D$62;$A195;$A$192;$B$2;$B$3;$B$4)": 3000,_x000D_
    "=RIK_AC(\"INF04__;INF04@E=8,S=1014,G=0,T=0,P=0:@R=A,S=1093,V={0}:R=B,S=1251,V={1}:R=C,S=1080,V={2}:R=D,S=26,V=&gt;0:R=E,S=26,V={3}:R=F,S=1250,V={4}:R=G,S=1005,V={5}:R=H,S=1007,V={6}:\";$C$190;F$62;$A201;$A$197;$B$2;$B$3;$B$4)": 3001,_x000D_
    "=RIK_AC(\"INF04__;INF02@E=1,S=1022,G=0,T=0,P=0:@R=A,S=1257,V={0}:R=B,S=1016,V=CONSTANTES:R=C,S=1010,V=TOTALHS,TOTALHC:R=D,S=1092,V={1}:R=E,S=1044,V={2}:R=F,S=1080,V={3}:R=G,S=1171,V=20 - temps partiel:R=H,S=1137,V={4}:R=I,S=1005,V\"&amp;\"={5}:R=J,S=1007,V={6}:\";$B$1;G$61;G$62;$A88;$B$2;$B$3;$B$4)": 3002,_x000D_
    "=RIK_AC(\"INF04__;INF02@E=3,S=1022,G=0,T=0,P=0:@R=A,S=1254,V=NON:R=B,S=1257,V={0}:R=C,S=1016,V=CONSTANTES:R=D,S=1010,V=BRUT:R=E,S=1092,V={1}:R=F,S=1044,V={2}:R=G,S=1080,V={3}:R=H,S=1171,V=10 - temps plein:R=I,S=1137,V={4}:R=J,S=10\"&amp;\"05,V={5}:R=K,S=1007,V={6}:\";$B$1;D$61;D$62;$A86;$B$2;$B$3;$B$4)": 3003,_x000D_
    "=RIK_AC(\"INF04__;INF04@E=8,S=1014,G=0,T=0,P=0:@R=A,S=1093,V={0}:R=B,S=1251,V={1}:R=C,S=1080,V={2}:R=D,S=26,V=&gt;0:R=E,S=26,V={3}:R=F,S=1250,V={4}:R=G,S=1005,V={5}:R=H,S=1007,V={6}:\";$C$190;C$62;$A198;$A$197;$B$2;$B$3;$B$4)": 3004,_x000D_
    "=RIK_AC(\"INF04__;INF02@E=1,S=1022,G=0,T=0,P=0:@R=A,S=1257,V={0}:R=B,S=1016,V=CONSTANTES:R=C,S=1010,V=TOTALHS,TOTALHC:R=D,S=1092,V={1}:R=E,S=1044,V={2}:R=F,S=1080,V={3}:R=G,S=1171,V=10 - temps plein:R=H,S=1137,V={4}:R=I,S=1005,V={\"&amp;\"5}:R=J,S=1007,V={6}:\";$B$1;D$61;D$62;$A113;$B$2;$B$3;$B$4)": 3005,_x000D_
    "=RIK_AC(\"INF04__;INF02@E=3,S=1022,G=0,T=0,P=0:@R=A,S=1257,V={0}:R=B,S=1016,V=CONSTANTES:R=C,S=1010,V=BRUT:R=D,S=1092,V={1}:R=E,S=1044,V={2}:R=F,S=1080,V={3}:R=G,S=1171,V=20 - temps partiel:R=H,S=1137,V={4}:R=I,S=1005,V={5}:R=J,S=\"&amp;\"1007,V={6}:\";$B$1;D$61;D$62;$A117;$B$2;$B$3;$B$4)": 3006,_x000D_
    "=RIK_AC(\"INF04__;INF02@E=1,S=1022,G=0,T=0,P=0:@R=A,S=1257,V={0}:R=B,S=1016,V=CONSTANTES:R=C,S=1010,V=TOTALHS,TOTALHC:R=D,S=1092,V={1}:R=E,S=1044,V={2}:R=F,S=1080,V={3}:R=G,S=1171,V=20 - temps partiel:R=H,S=1137,V={4}:R=I,S=1005,V\"&amp;\"={5}:R=J,S=1007,V={6}:\";$B$1;D$61;D$62;$A116;$B$2;$B$3;$B$4)": 3007,_x000D_
    "=RIK_AC(\"INF04__;INF04@E=8,S=1014,G=0,T=0,P=0:@R=A,S=1093,V={0}:R=B,S=1251,V={1}:R=C,S=1080,V={2}:R=D,S=26,V=&gt;0:R=E,S=26,V={3}:R=F,S=1250,V={4}:R=G,S=1005,V={5}:R=H,S=1007,V={6}:\";$C$190;D$62;$A199;$A$197;$B$2;$B$3;$B$4)": 3008,_x000D_
    "=RIK_AC(\"INF04__;INF02@E=3,S=1022,G=0,T=0,P=0:@R=A,S=1257,V={0}:R=B,S=1016,V=CONSTANTES:R=C,S=1010,V=BRUT:R=D,S=1092,V={1}:R=E,S=1044,V={2}:R=F,S=1080,V={3}:R=G,S=1171,V=20 - temps partiel:R=H,S=1137,V={4}:R=I,S=1005,V={5}:R=J,S=\"&amp;\"1007,V={6}:\";$B$1;D$61;D$62;$A103;$B$2;$B$3;$B$4)": 3009,_x000D_
    "=RIK_AC(\"INF04__;INF04@E=8,S=1014,G=0,T=0,P=0:@R=A,S=1093,V={0}:R=B,S=1251,V={1}:R=C,S=1080,V={2}:R=D,S=26,V=&gt;0:R=E,S=26,V={3}:R=F,S=1250,V={4}:R=G,S=1005,V={5}:R=H,S=1007,V={6}:\";$C$190;D$62;$A200;$A$197;$B$2;$B$3;$B$4)": 3010,_x000D_
    "=RIK_AC(\"INF04__;INF04@E=8,S=1014,G=0,T=0,P=0:@R=A,S=1093,V={0}:R=B,S=1251,V={1}:R=C,S=1080,V={2}:R=D,S=26,V=&gt;0:R=E,S=26,V={3}:R=F,S=1250,V={4}:R=G,S=1005,V={5}:R=H,S=1007,V={6}:\";$C$190;E$62;$A200;$A$197;$B$2;$B$3;$B$4)": 3011,_x000D_
    "=RIK_AC(\"INF04__;INF04@E=8,S=1014,G=0,T=0,P=0:@R=A,S=1093,V={0}:R=B,S=1251,V={1}:R=C,S=1080,V={2}:R=D,S=26,V=&lt;1:R=E,S=26,V={3}:R=F,S=1250,V={4}:R=G,S=1005,V={5}:R=H,S=1007,V={6}:\";$C$190;H$62;$A196;$A$192;$B$2;$B$3;$B$4)": 3012,_x000D_
    "=RIK_AC(\"INF04__;INF04@E=8,S=1014,G=0,T=0,P=0:@R=A,S=1093,V={0}:R=B,S=1251,V={1}:R=C,S=1080,V={2}:R=D,S=26,V=&lt;1:R=E,S=26,V={3}:R=F,S=1250,V={4}:R=G,S=1005,V={5}:R=H,S=1007,V={6}:\";$C$190;C$62;$A194;$A$192;$B$2;$B$3;$B$4)": 3013,_x000D_
    "=RIK_AC(\"INF04__;INF02@E=3,S=1022,G=0,T=0,P=0:@R=A,S=1257,V={0}:R=B,S=1016,V=CONSTANTES:R=C,S=1010,V=BRUT:R=D,S=1092,V={1}:R=E,S=1044,V={2}:R=F,S=1080,V={3}:R=G,S=1171,V=20 - temps partiel:R=H,S=1137,V={4}:R=I,S=1005,V={5}:R=J,S=\"&amp;\"1007,V={6}:\";$B$1;D$61;D$62;$A89;$B$2;$B$3;$B$4)": 3014,_x000D_
    "=RIK_AC(\"INF04__;INF02@E=3,S=1022,G=0,T=0,P=0:@R=A,S=1257,V={0}:R=B,S=1016,V=CONSTANTES:R=C,S=1010,V=BRUT:R=D,S=1092,V={1}:R=E,S=1044,V={2}:R=F,S=1080,V={3}:R=G,S=1171,V=20 - temps partiel:R=H,S=1137,V={4}:R=I,S=1005,V={5}:R=J,S=\"&amp;\"1007,V={6}:\";$B$1;F$61;F$62;$A89;$B$2;$B$3;$B$4)": 3015,_x000D_
    "=RIK_AC(\"INF04__;INF04@E=8,S=1014,G=0,T=0,P=0:@R=A,S=1093,V={0}:R=B,S=1251,V={1}:R=C,S=1080,V={2}:R=D,S=26,V=&gt;0:R=E,S=26,V={3}:R=F,S=1250,V={4}:R=G,S=1005,V={5}:R=H,S=1007,V={6}:\";$C$190;H$62;$A201;$A$197;$B$2;$B$3;$B$4)": 3016,_x000D_
    "=RIK_AC(\"INF04__;INF02@E=1,S=1022,G=0,T=0,P=0:@R=A,S=1257,V={0}:R=B,S=1016,V=CONSTANTES:R=C,S=1010,V=TOTALHS,TOTALHC:R=D,S=1092,V={1}:R=E,S=1044,V={2}:R=F,S=1080,V={3}:R=G,S=1171,V=10 - temps plein:R=H,S=1137,V={4}:R=I,S=1005,V={\"&amp;\"5}:R=J,S=1007,V={6}:\";$B$1;D$61;D$62;$A71;$B$2;$B$3;$B$4)": 3017,_x000D_
    "=RIK_AC(\"INF04__;INF02@E=1,S=1022,G=0,T=0,P=0:@R=A,S=1257,V={0}:R=B,S=1016,V=CONSTANTES:R=C,S=1010,V=TOTALHS,TOTALHC:R=D,S=1092,V={1}:R=E,S=1044,V={2}:R=F,S=1080,V={3}:R=G,S=1171,V=20 - temps partiel:R=H,S=1137,V={4}:R=I,S=1005,V\"&amp;\"={5}:R=J,S=1007,V={6}:\";$B$1;G$61;G$62;$A102;$B$2;$B$3;$B$4)": 3018,_x000D_
    "=RIK_AC(\"INF04__;INF04@E=8,S=1014,G=0,T=0,P=0:@R=A,S=1093,V={0}:R=B,S=1251,V={1}:R=C,S=1080,V={2}:R=D,S=26,V=&lt;1:R=E,S=26,V={3}:R=F,S=1250,V={4}:R=G,S=1005,V={5}:R=H,S=1007,V={6}:\";$C$190;E$62;$A196;$A$192;$B$2;$B$3;$B$4)": 3019,_x000D_
    "=RIK_AC(\"INF04__;INF04@E=8,S=1014,G=0,T=0,P=0:@R=A,S=1093,V={0}:R=B,S=1251,V={1}:R=C,S=1080,V={2}:R=D,S=26,V=&gt;0:R=E,S=26,V={3}:R=F,S=1250,V={4}:R=G,S=1005,V={5}:R=H,S=1007,V={6}:\";$C$190;F$62;$A199;$A$197;$B$2;$B$3;$B$4)": 3020,_x000D_
    "=RIK_AC(\"INF04__;INF04@E=8,S=1014,G=0,T=0,P=0:@R=A,S=1093,V={0}:R=B,S=1251,V={1}:R=C,S=1080,V={2}:R=D,S=26,V=&gt;0:R=E,S=26,V={3}:R=F,S=1250,V={4}:R=G,S=1005,V={5}:R=H,S=1007,V={6}:\";$C$190;G$62;$A200;$A$197;$B$2;$B$3;$B$4)": 3021,_x000D_
    "=RIK_AC(\"INF04__;INF02@E=1,S=1022,G=0,T=0,P=0:@R=A,S=1257,V={0}:R=B,S=1016,V=CONSTANTES:R=C,S=1010,V=TOTALHS,TOTALHC:R=D,S=1092,V={1}:R=E,S=1044,V={2}:R=F,S=1080,V={3}:R=G,S=1171,V=10 - temps plein:R=H,S=1137,V={4}:R=I,S=1005,V={\"&amp;\"5}:R=J,S=1007,V={6}:\";$B$1;D$61;D$62;$A85;$B$2;$B$3;$B$4)": 3022,_x000D_
    "=RIK_AC(\"INF04__;INF02@E=1,S=1022,G=0,T=0,P=0:@R=A,S=1257,V={0}:R=B,S=1016,V=CONSTANTES:R=C,S=1010,V=TOTALHS,TOTALHC:R=D,S=1092,V={1}:R=E,S=1044,V={2}:R=F,S=1080,V={3}:R=G,S=1171,V=20 - temps partiel:R=H,S=1137,V={4}:R=I,S=1005,V\"&amp;\"={5}:R=J,S=1007,V={6}:\";$B$1;H$61;H$62;$A102;$B$2;$B$3;$B$4)": 3023,_x000D_
    "=RIK_AC(\"INF04__;INF04@E=8,S=1014,G=0,T=0,P=0:@R=A,S=1093,V={0}:R=B,S=1251,V={1}:R=C,S=1080,V={2}:R=D,S=26,V=&gt;0:R=E,S=26,V={3}:R=F,S=1250,V={4}:R=G,S=1005,V={5}:R=H,S=1007,V={6}:\";$C$190;C$62;$A199;$A$197;$B$2;$B$3;$B$4)": 3024,_x000D_
    "=RIK_AC(\"INF04__;INF02@E=1,S=1022,G=0,T=0,P=0:@R=A,S=1257,V={0}:R=B,S=1016,V=CONSTANTES:R=C,S=1010,V=TOTALHS,TOTALHC:R=D,S=1092,V={1}:R=E,S=1044,V={2}:R=F,S=1080,V={3}:R=G,S=1171,V=10 - temps plein:R=H,S=1137,V={4}:R=I,S=1005,V={\"&amp;\"5}:R=J,S=1007,V={6}:\";$B$1;E$61;E$62;$A85;$B$2;$B$3;$B$4)": 3025,_x000D_
    "=RIK_AC(\"INF04__;INF02@E=3,S=1022,G=0,T=0,P=0:@R=A,S=1254,V=NON:R=B,S=1257,V={0}:R=C,S=1016,V=CONSTANTES:R=D,S=1010,V=BRUT:R=E,S=1092,V={1}:R=F,S=1044,V={2}:R=G,S=1080,V={3}:R=H,S=1171,V=10 - temps plein:R=I,S=1137,V={4}:R=J,S=10\"&amp;\"05,V={5}:R=K,S=1007,V={6}:\";$B$1;G$61;G$62;$A100;$B$2;$B$3;$B$4)": 3026,_x000D_
    "=RIK_AC(\"INF04__;INF04@E=1,S=1,G=0,T=0,P=0:@R=A,S=1260,V={0}:R=C,S=1080,V={1}:R=D,S=1251,V={2}:R=E,S=1204,V={3}:R=F,S=1250,V={4}:R=G,S=1005,V={5}:R=H,S=1007,V={6}:R=H,S=1093,V={7}:R=I,S=1094,V={8}:\";$B$1;$A$125;C$62;$A$125;$B$2;$B$3;$B$4;C$123;$B$8)": 3027,_x000D_
    "=RIK_AC(\"INF04__;INF04@E=1,S=1,G=0,T=0,P=0:@R=A,S=1260,V={0}:R=C,S=1080,V={1}:R=D,S=1250,V={2}:R=E,S=1005,V={3}:R=F,S=1007,V={4}:R=F,S=1093,V={5}:R=G,S=1094,V={6}:\";$B$1;$A$148;$B$2;$B$3;$B$4;C$146;$B$8)": 3028,_x000D_
    "=RIK_AC(\"INF04__;INF04@E=8,S=1014,G=0,T=0,P=0:@R=A,S=1093,V={0}:R=B,S=1251,V={1}:R=C,S=1080,V={2}:R=D,S=26,V=&gt;0:R=E,S=26,V={3}:R=F,S=1250,V={4}:R=G,S=1005,V={5}:R=H,S=1007,V={6}:\";$C$191;C$62;$A202;$A$198;$B$2;$B$3;$B$4)": 3029,_x000D_
    "=RIK_AC(\"INF04__;INF04@E=8,S=1014,G=0,T=0,P=0:@R=A,S=1093,V={0}:R=B,S=1251,V={1}:R=C,S=1080,V={2}:R=D,S=26,V=&lt;1:R=E,S=26,V={3}:R=F,S=1250,V={4}:R=G,S=1005,V={5}:R=H,S=1007,V={6}:\";$C$191;E$62;$A196;$A$193;$B$2;$B$3;$B$4)": 3030,_x000D_
    "=RIK_AC(\"INF04__;INF04@E=8,S=1014,G=0,T=0,P=0:@R=A,S=1093,V={0}:R=B,S=1251,V={1}:R=C,S=1080,V={2}:R=D,S=26,V=&lt;1:R=E,S=26,V={3}:R=F,S=1250,V={4}:R=G,S=1005,V={5}:R=H,S=1007,V={6}:\";$C$191;C$62;$A196;$A$193;$B$2;$B$3;$B$4)": 3031,_x000D_
    "=RIK_AC(\"INF04__;INF04@E=8,S=1014,G=0,T=0,P=0:@R=A,S=1093,V={0}:R=B,S=1251,V={1}:R=C,S=1080,V={2}:R=D,S=26,V=&gt;0:R=E,S=26,V={3}:R=F,S=1250,V={4}:R=G,S=1005,V={5}:R=H,S=1007,V={6}:\";$C$191;C$62;$A201;$A$198;$B$2;$B$3;$B$4)": 3032,_x000D_
    "=RIK_AC(\"INF04__;INF04@E=8,S=1014,G=0,T=0,P=0:@R=A,S=1093,V={0}:R=B,S=1251,V={1}:R=C,S=1080,V={2}:R=D,S=26,V=&gt;0:R=E,S=26,V={3}:R=F,S=1250,V={4}:R=G,S=1005,V={5}:R=H,S=1007,V={6}:\";$C$191;G$62;$A199;$A$198;$B$2;$B$3;$B$4)": 3033,_x000D_
    "=RIK_AC(\"INF04__;INF04@E=8,S=1014,G=0,T=0,P=0:@R=A,S=1093,V={0}:R=B,S=1251,V={1}:R=C,S=1080,V={2}:R=D,S=26,V=&gt;0:R=E,S=26,V={3}:R=F,S=1250,V={4}:R=G,S=1005,V={5}:R=H,S=1007,V={6}:\";$C$191;F$62;$A199;$A$198;$B$2;$B$3;$B$4)": 3034,_x000D_
    "=RIK_AC(\"INF04__;INF04@E=8,S=1014,G=0,T=0,P=0:@R=A,S=1093,V={0}:R=B,S=1251,V={1}:R=C,S=1080,V={2}:R=D,S=26,V=&lt;1:R=E,S=26,V={3}:R=F,S=1250,V={4}:R=G,S=1005,V={5}:R=H,S=1007,V={6}:\";$C$191;D$62;$A195;$A$193;$B$2;$B$3;$B$4)": 3035,_x000D_
    "=RIK_AC(\"INF04__;INF04@E=8,S=1014,G=0,T=0,P=0:@R=A,S=1093,V={0}:R=B,S=1251,V={1}:R=C,S=1080,V={2}:R=D,S=26,V=&gt;0:R=E,S=26,V={3}:R=F,S=1250,V={4}:R=G,S=1005,V={5}:R=H,S=1007,V={6}:\";$C$191;F$62;$A202;$A$198;$B$2;$B$3;$B$4)": 3036,_x000D_
    "=RIK_AC(\"INF04__;INF04@E=8,S=1014,G=0,T=0,P=0:@R=A,S=1093,V={0}:R=B,S=1251,V={1}:R=C,S=1080,V={2}:R=D,S=26,V=&gt;0:R=E,S=26,V={3}:R=F,S=1250,V={4}:R=G,S=1005,V={5}:R=H,S=1007,V={6}:\";$C$191;F$62;$A201;$A$198;$B$2;$B$3;$B$4)": 3037,_x000D_
    "=RIK_AC(\"INF04__;INF04@E=8,S=1014,G=0,T=0,P=0:@R=A,S=1093,V={0}:R=B,S=1251,V={1}:R=C,S=1080,V={2}:R=D,S=26,V=&lt;1:R=E,S=26,V={3}:R=F,S=1250,V={4}:R=G,S=1005,V={5}:R=H,S=1007,V={6}:\";$C$191;D$62;$A196;$A$193;$B$2;$B$3;$B$4)": 3038,_x000D_
    "=RIK_AC(\"INF04__;INF04@E=8,S=1014,G=0,T=0,P=0:@R=A,S=1093,V={0}:R=B,S=1251,V={1}:R=C,S=1080,V={2}:R=D,S=26,V=&lt;1:R=E,S=26,V={3}:R=F,S=1250,V={4}:R=G,S=1005,V={5}:R=H,S=1007,V={6}:\";$C$191;G$62;$A197;$A$193;$B$2;$B$3;$B$4)": 3039,_x000D_
    "=RIK_AC(\"INF04__;INF04@E=8,S=1014,G=0,T=0,P=0:@R=A,S=1093,V={0}:R=B,S=1251,V={1}:R=C,S=1080,V={2}:R=D,S=26,V=&gt;0:R=E,S=26,V={3}:R=F,S=1250,V={4}:R=G,S=1005,V={5}:R=H,S=1007,V={6}:\";$C$191;H$62;$A199;$A$198;$B$2;$B$3;$B$4)": 3040,_x000D_
    "=RIK_AC(\"INF04__;INF04@E=8,S=1014,G=0,T=0,P=0:@R=A,S=1093,V={0}:R=B,S=1251,V={1}:R=C,S=1080,V={2}:R=D,S=26,V=&gt;0:R=E,S=26,V={3}:R=F,S=1250,V={4}:R=G,S=1005,V={5}:R=H,S=1007,V={6}:\";$C$191;D$62;$A200;$A$198;$B$2;$B$3;$B$4)": 3041,_x000D_
    "=RIK_AC(\"INF04__;INF04@E=8,S=1014,G=0,T=0,P=0:@R=A,S=1093,V={0}:R=B,S=1251,V={1}:R=C,S=1080,V={2}:R=D,S=26,V=&gt;0:R=E,S=26,V={3}:R=F,S=1250,V={4}:R=G,S=1005,V={5}:R=H,S=1007,V={6}:\";$C$191;F$62;$A200;$A$198;$B$2;$B$3;$B$4)": 3042,_x000D_
    "=RIK_AC(\"INF04__;INF04@E=8,S=1014,G=0,T=0,P=0:@R=A,S=1093,V={0}:R=B,S=1251,V={1}:R=C,S=1080,V={2}:R=D,S=26,V=&gt;0:R=E,S=26,V={3}:R=F,S=1250,V={4}:R=G,S=1005,V={5}:R=H,S=1007,V={6}:\";$C$191;E$62;$A201;$A$198;$B$2;$B$3;$B$4)": 3043,_x000D_
    "=RIK_AC(\"INF04__;INF04@E=8,S=1014,G=0,T=0,P=0:@R=A,S=1093,V={0}:R=B,S=1251,V={1}:R=C,S=1080,V={2}:R=D,S=26,V=&gt;0:R=E,S=26,V={3}:R=F,S=1250,V={4}:R=G,S=1005,V={5}:R=H,S=1007,V={6}:\";$C$191;C$62;$A200;$A$198;$B$2;$B$3;$B$4)": 3044,_x000D_
    "=RIK_AC(\"INF04__;INF04@E=8,S=1014,G=0,T=0,P=0:@R=A,S=1093,V={0}:R=B,S=1251,V={1}:R=C,S=1080,V={2}:R=D,S=26,V=&gt;0:R=E,S=26,V={3}:R=F,S=1250,V={4}:R=G,S=1005,V={5}:R=H,S=1007,V={6}:\";$C$191;E$62;$A202;$A$198;$B$2;$B$3;$B$4)": 3045,_x000D_
    "=RIK_AC(\"INF04__;INF04@E=8,S=1014,G=0,T=0,P=0:@R=A,S=1093,V={0}:R=B,S=1251,V={1}:R=C,S=1080,V={2}:R=D,S=26,V=&lt;1:R=E,S=26,V={3}:R=F,S=1250,V={4}:R=G,S=1005,V={5}:R=H,S=1007,V={6}:\";$C$191;E$62;$A197;$A$193;$B$2;$B$3;$B$4)": 3046,_x000D_
    "=RIK_AC(\"INF04__;INF04@E=8,S=1014,G=0,T=0,P=0:@R=A,S=1093,V={0}:R=B,S=1251,V={1}:R=C,S=1080,V={2}:R=D,S=26,V=&gt;0:R=E,S=26,V={3}:R=F,S=1250,V={4}:R=G,S=1005,V={5}:R=H,S=1007,V={6}:\";$C$191;E$62;$A200;$A$198;$B$2;$B$3;$B$4)": 3047,_x000D_
    "=RIK_AC(\"INF04__;INF04@E=8,S=1014,G=0,T=0,P=0:@R=A,S=1093,V={0}:R=B,S=1251,V={1}:R=C,S=1080,V={2}:R=D,S=26,V=&gt;0:R=E,S=26,V={3}:R=F,S=1250,V={4}:R=G,S=1005,V={5}:R=H,S=1007,V={6}:\";$C$191;H$62;$A200;$A$198;$B$2;$B$3;$B$4)": 3048,_x000D_
    "=RIK_AC(\"INF04__;INF04@E=8,S=1014,G=0,T=0,P=0:@R=A,S=1093,V={0}:R=B,S=1251,V={1}:R=C,S=1080,V={2}:R=D,S=26,V=&gt;0:R=E,S=26,V={3}:R=F,S=1250,V={4}:R=G,S=1005,V={5}:R=H,S=1007,V={6}:\";$C$191;G$62;$A200;$A$198;$B$2;$B$3;$B$4)": 3049,_x000D_
    "=RIK_AC(\"INF04__;INF04@E=8,S=1014,G=0,T=0,P=0:@R=A,S=1093,V={0}:R=B,S=1251,V={1}:R=C,S=1080,V={2}:R=D,S=26,V=&gt;0:R=E,S=26,V={3}:R=F,S=1250,V={4}:R=G,S=1005,V={5}:R=H,S=1007,V={6}:\";$C$191;E$62;$A199;$A$198;$B$2;$B$3;$B$4)": 3050,_x000D_
    "=RIK_AC(\"INF04__;INF04@E=8,S=1014,G=0,T=0,P=0:@R=A,S=1093,V={0}:R=B,S=1251,V={1}:R=C,S=1080,V={2}:R=D,S=26,V=&lt;1:R=E,S=26,V={3}:R=F,S=1250,V={4}:R=G,S=1005,V={5}:R=H,S=1007,V={6}:\";$C$191;F$62;$A194;$A$193;$B$2;$B$3;$B$4)": 3051,_x000D_
    "=RIK_AC(\"INF04__;INF04@E=8,S=1014,G=0,T=0,P=0:@R=A,S=1093,V={0}:R=B,S=1251,V={1}:R=C,S=1080,V={2}:R=D,S=26,V=&lt;1:R=E,S=26,V={3}:R=F,S=1250,V={4}:R=G,S=1005,V={5}:R=H,S=1007,V={6}:\";$C$191;G$62;$A194;$A$193;$B$2;$B$3;$B$4)": 3052,_x000D_
    "=RIK_AC(\"INF04__;INF04@E=8,S=1014,G=0,T=0,P=0:@R=A,S=1093,V={0}:R=B,S=1251,V={1}:R=C,S=1080,V={2}:R=D,S=26,V=&lt;1:R=E,S=26,V={3}:R=F,S=1250,V={4}:R=G,S=1005,V={5}:R=H,S=1007,V={6}:\";$C$191;F$62;$A196;$A$193;$B$2;$B$3;$B$4)": 3053,_x000D_
    "=RIK_AC(\"INF04__;INF04@E=8,S=1014,G=0,T=0,P=0:@R=A,S=1093,V={0}:R=B,S=1251,V={1}:R=C,S=1080,V={2}:R=D,S=26,V=&gt;0:R=E,S=26,V={3}:R=F,S=1250,V={4}:R=G,S=1005,V={5}:R=H,S=1007,V={6}:\";$C$191;H$62;$A201;$A$198;$B$2;$B$3;$B$4)": 3054,_x000D_
    "=RIK_AC(\"INF04__;INF04@E=8,S=1014,G=0,T=0,P=0:@R=A,S=1093,V={0}:R=B,S=1251,V={1}:R=C,S=1080,V={2}:R=D,S=26,V=&gt;0:R=E,S=26,V={3}:R=F,S=1250,V={4}:R=G,S=1005,V={5}:R=H,S=1007,V={6}:\";$C$191;G$62;$A201;$A$198;$B$2;$B$3;$B$4)": 3055,_x000D_
    "=RIK_AC(\"INF04__;INF04@E=8,S=1014,G=0,T=0,P=0:@R=A,S=1093,V={0}:R=B,S=1251,V={1}:R=C,S=1080,V={2}:R=D,S=26,V=&lt;1:R=E,S=26,V={3}:R=F,S=1250,V={4}:R=G,S=1005,V={5}:R=H,S=1007,V={6}:\";$C$191;F$62;$A195;$A$193;$B$2;$B$3;$B$4)": 3056,_x000D_
    "=RIK_AC(\"INF04__;INF04@E=8,S=1014,G=0,T=0,P=0:@R=A,S=1093,V={0}:R=B,S=1251,V={1}:R=C,S=1080,V={2}:R=D,S=26,V=&gt;0:R=E,S=26,V={3}:R=F,S=1250,V={4}:R=G,S=1005,V={5}:R=H,S=1007,V={6}:\";$C$191;D$62;$A202;$A$198;$B$2;$B$3;$B$4)": 3057,_x000D_
    "=RIK_AC(\"INF04__;INF04@E=8,S=1014,G=0,T=0,P=0:@R=A,S=1093,V={0}:R=B,S=1251,V={1}:R=C,S=1080,V={2}:R=D,S=26,V=&lt;1:R=E,S=26,V={3}:R=F,S=1250,V={4}:R=G,S=1005,V={5}:R=H,S=1007,V={6}:\";$C$191;D$62;$A194;$A$193;$B$2;$B$3;$B$4)": 3058,_x000D_
    "=RIK_AC(\"INF04__;INF04@E=8,S=1014,G=0,T=0,P=0:@R=A,S=1093,V={0}:R=B,S=1251,V={1}:R=C,S=1080,V={2}:R=D,S=26,V=&lt;1:R=E,S=26,V={3}:R=F,S=1250,V={4}:R=G,S=1005,V={5}:R=H,S=1007,V={6}:\";$C$191;D$62;$A197;$A$193;$B$2;$B$3;$B$4)": 3059,_x000D_
    "=RIK_AC(\"INF04__;INF04@E=8,S=1014,G=0,T=0,P=0:@R=A,S=1093,V={0}:R=B,S=1251,V={1}:R=C,S=1080,V={2}:R=D,S=26,V=&lt;1:R=E,S=26,V={3}:R=F,S=1250,V={4}:R=G,S=1005,V={5}:R=H,S=1007,V={6}:\";$C$191;H$62;$A194;$A$193;$B$2;$B$3;$B$4)": 3060,_x000D_
    "=RIK_AC(\"INF04__;INF04@E=8,S=1014,G=0,T=0,P=0:@R=A,S=1093,V={0}:R=B,S=1251,V={1}:R=C,S=1080,V={2}:R=D,S=26,V=&lt;1:R=E,S=26,V={3}:R=F,S=1250,V={4}:R=G,S=1005,V={5}:R=H,S=1007,V={6}:\";$C$191;E$62;$A194;$A$193;$B$2;$B$3;$B$4)": 3061,_x000D_
    "=RIK_AC(\"INF04__;INF04@E=8,S=1014,G=0,T=0,P=0:@R=A,S=1093,V={0}:R=B,S=1251,V={1}:R=C,S=1080,V={2}:R=D,S=26,V=&gt;0:R=E,S=26,V={3}:R=F,S=1250,V={4}:R=G,S=1005,V={5}:R=H,S=1007,V={6}:\";$C$191;C$62;$A199;$A$198;$B$2;$B$3;$B$4)": 3062,_x000D_
    "=RIK_AC(\"INF04__;INF04@E=8,S=1014,G=0,T=0,P=0:@R=A,S=1093,V={0}:R=B,S=1251,V={1}:R=C,S=1080,V={2}:R=D,S=26,V=&gt;0:R=E,S=26,V={3}:R=F,S=1250,V={4}:R=G,S=1005,V={5}:R=H,S=1007,V={6}:\";$C$191;H$62;$A202;$A$198;$B$2;$B$3;$B$4)": 3063,_x000D_
    "=RIK_AC(\"INF04__;INF04@E=8,S=1014,G=0,T=0,P=0:@R=A,S=1093,V={0}:R=B,S=1251,V={1}:R=C,S=1080,V={2}:R=D,S=26,V=&gt;0:R=E,S=26,V={3}:R=F,S=1250,V={4}:R=G,S=1005,V={5}:R=H,S=1007,V={6}:\";$C$191;D$62;$A199;$A$198;$B$2;$B$3;$B$4)": 3064,_x000D_
    "=RIK_AC(\"INF04__;INF04@E=8,S=1014,G=0,T=0,P=0:@R=A,S=1093,V={0}:R=B,S=1251,V={1}:R=C,S=1080,V={2}:R=D,S=26,V=&lt;1:R=E,S=26,V={3}:R=F,S=1250,V={4}:R=G,S=1005,V={5}:R=H,S=1007,V={6}:\";$C$191;C$62;$A197;$A$193;$B$2;$B$3;$B$4)": 3065,_x000D_
    "=RIK_AC(\"INF04__;INF04@E=8,S=1014,G=0,T=0,P=0:@R=A,S=1093,V={0}:R=B,S=1251,V={1}:R=C,S=1080,V={2}:R=D,S=26,V=&lt;1:R=E,S=26,V={3}:R=F,S=1250,V={4}:R=G,S=1005,V={5}:R=H,S=1007,V={6}:\";$C$191;H$62;$A197;$A$193;$B$2;$B$3;$B$4)": 3066,_x000D_
    "=RIK_AC(\"INF04__;INF04@E=8,S=1014,G=0,T=0,P=0:@R=A,S=1093,V={0}:R=B,S=1251,V={1}:R=C,S=1080,V={2}:R=D,S=26,V=&lt;1:R=E,S=26,V={3}:R=F,S=1250,V={4}:R=G,S=1005,V={5}:R=H,S=1007,V={6}:\";$C$191;C$62;$A195;$A$193;$B$2;$B$3;$B$4)": 3067,_x000D_
    "=RIK_AC(\"INF04__;INF04@E=8,S=1014,G=0,T=0,P=0:@R=A,S=1093,V={0}:R=B,S=1251,V={1}:R=C,S=1080,V={2}:R=D,S=26,V=&lt;1:R=E,S=26,V={3}:R=F,S=1250,V={4}:R=G,S=1005,V={5}:R=H,S=1007,V={6}:\";$C$191;G$62;$A196;$A$193;$B$2;$B$3;$B$4)": 3068,_x000D_
    "=RIK_AC(\"INF04__;INF04@E=8,S=1014,G=0,T=0,P=0:@R=A,S=1093,V={0}:R=B,S=1251,V={1}:R=C,S=1080,V={2}:R=D,S=26,V=&lt;1:R=E,S=26,V={3}:R=F,S=1250,V={4}:R=G,S=1005,V={5}:R=H,S=1007,V={6}:\";$C$191;E$62;$A195;$A$193;$B$2;$B$3;$B$4)": 3069,_x000D_
    "=RIK_AC(\"INF04__;INF04@E=8,S=1014,G=0,T=0,P=0:@R=A,S=1093,V={0}:R=B,S=1251,V={1}:R=C,S=1080,V={2}:R=D,S=26,V=&lt;1:R=E,S=26,V={3}:R=F,S=1250,V={4}:R=G,S=1005,V={5}:R=H,S=1007,V={6}:\";$C$191;F$62;$A197;$A$193;$B$2;$B$3;$B$4)": 3070,_x000D_
    "=RIK_AC(\"INF04__;INF04@E=8,S=1014,G=0,T=0,P=0:@R=A,S=1093,V={0}:R=B,S=1251,V={1}:R=C,S=1080,V={2}:R=D,S=26,V=&lt;1:R=E,S=26,V={3}:R=F,S=1250,V={4}:R=G,S=1005,V={5}:R=H,S=1007,V={6}:\";$C$191;C$62;$A194;$A$193;$B$2;$B$3;$B$4)": 3071,_x000D_
    "=RIK_AC(\"INF04__;INF04@E=8,S=1014,G=0,T=0,P=0:@R=A,S=1093,V={0}:R=B,S=1251,V={1}:R=C,S=1080,V={2}:R=D,S=26,V=&gt;0:R=E,S=26,V={3}:R=F,S=1250,V={4}:R=G,S=1005,V={5}:R=H,S=1007,V={6}:\";$C$191;G$62;$A202;$A$198;$B$2;$B$3;$B$4)": 3072,_x000D_
    "=RIK_AC(\"INF04__;INF04@E=8,S=1014,G=0,T=0,P=0:@R=A,S=1093,V={0}:R=B,S=1251,V={1}:R=C,S=1080,V={2}:R=D,S=26,V=&lt;1:R=E,S=26,V={3}:R=F,S=1250,V={4}:R=G,S=1005,V={5}:R=H,S=1007,V={6}:\";$C$191;H$62;$A195;$A$193;$B$2;$B$3;$B$4)": 3073,_x000D_
    "=RIK_AC(\"INF04__;INF04@E=8,S=1014,G=0,T=0,P=0:@R=A,S=1093,V={0}:R=B,S=1251,V={1}:R=C,S=1080,V={2}:R=D,S=26,V=&gt;0:R=E,S=26,V={3}:R=F,S=1250,V={4}:R=G,S=1005,V={5}:R=H,S=1007,V={6}:\";$C$191;D$62;$A201;$A$198;$B$2;$B$3;$B$4)": 3074,_x000D_
    "=RIK_AC(\"INF04__;INF04@E=8,S=1014,G=0,T=0,P=0:@R=A,S=1093,V={0}:R=B,S=1251,V={1}:R=C,S=1080,V={2}:R=D,S=26,V=&lt;1:R=E,S=26,V={3}:R=F,S=1250,V={4}:R=G,S=1005,V={5}:R=H,S=1007,V={6}:\";$C$191;H$62;$A196;$A$193;$B$2;$B$3;$B$4)": 3075,_x000D_
    "=RIK_AC(\"INF04__;INF04@E=8,S=1014,G=0,T=0,P=0:@R=A,S=1093,V={0}:R=B,S=1251,V={1}:R=C,S=1080,V={2}:R=D,S=26,V=&lt;1:R=E,S=26,V={3</t>
  </si>
  <si>
    <t>}:R=F,S=1250,V={4}:R=G,S=1005,V={5}:R=H,S=1007,V={6}:\";$C$191;G$62;$A195;$A$193;$B$2;$B$3;$B$4)": 3076,_x000D_
    "=RIK_AC(\"INF04__;INF04@E=8,S=1014,G=0,T=0,P=0:@R=A,S=1093,V={0}:R=B,S=1251,V={1}:R=C,S=1080,V={2}:R=D,S=26,V=&gt;0:R=E,S=26,V={3}:R=F,S=1250,V={4}:R=G,S=1005,V={5}:R=H,S=1007,V={6}:\";$C$192;C$62;$A203;$A$199;$B$2;$B$3;$B$4)": 3077,_x000D_
    "=RIK_AC(\"INF04__;INF04@E=8,S=1014,G=0,T=0,P=0:@R=A,S=1093,V={0}:R=B,S=1251,V={1}:R=C,S=1080,V={2}:R=D,S=26,V=&lt;1:R=E,S=26,V={3}:R=F,S=1250,V={4}:R=G,S=1005,V={5}:R=H,S=1007,V={6}:\";$C$192;E$62;$A197;$A$194;$B$2;$B$3;$B$4)": 3078,_x000D_
    "=RIK_AC(\"INF04__;INF04@E=8,S=1014,G=0,T=0,P=0:@R=A,S=1093,V={0}:R=B,S=1251,V={1}:R=C,S=1080,V={2}:R=D,S=26,V=&lt;1:R=E,S=26,V={3}:R=F,S=1250,V={4}:R=G,S=1005,V={5}:R=H,S=1007,V={6}:\";$C$192;C$62;$A197;$A$194;$B$2;$B$3;$B$4)": 3079,_x000D_
    "=RIK_AC(\"INF04__;INF02@E=1,S=1022,G=0,T=0,P=0:@R=A,S=1257,V={0}:R=C,S=1010,V={1}:R=D,S=1092,V={2}:R=E,S=1137,V={3}:R=F,S=1005,V={4}:R=G,S=1007,V={5}:R=G,S=1016,V=NATURE D'EVENEMENTS:\";$B$1;$A237;E$232;$B$2;$B$3;$B$4)": 3080,_x000D_
    "=RIK_AC(\"INF04__;INF04@E=8,S=1014,G=0,T=0,P=0:@R=A,S=1093,V={0}:R=B,S=1251,V={1}:R=C,S=1080,V={2}:R=D,S=26,V=&gt;0:R=E,S=26,V={3}:R=F,S=1250,V={4}:R=G,S=1005,V={5}:R=H,S=1007,V={6}:\";$C$192;C$62;$A202;$A$199;$B$2;$B$3;$B$4)": 3081,_x000D_
    "=RIK_AC(\"INF04__;INF04@E=8,S=1014,G=0,T=0,P=0:@R=A,S=1093,V={0}:R=B,S=1251,V={1}:R=C,S=1080,V={2}:R=D,S=26,V=&gt;0:R=E,S=26,V={3}:R=F,S=1250,V={4}:R=G,S=1005,V={5}:R=H,S=1007,V={6}:\";$C$192;G$62;$A200;$A$199;$B$2;$B$3;$B$4)": 3082,_x000D_
    "=RIK_AC(\"INF04__;INF04@E=8,S=1014,G=0,T=0,P=0:@R=A,S=1093,V={0}:R=B,S=1251,V={1}:R=C,S=1080,V={2}:R=D,S=26,V=&gt;0:R=E,S=26,V={3}:R=F,S=1250,V={4}:R=G,S=1005,V={5}:R=H,S=1007,V={6}:\";$C$192;F$62;$A200;$A$199;$B$2;$B$3;$B$4)": 3083,_x000D_
    "=RIK_AC(\"INF04__;INF02@E=1,S=1022,G=0,T=0,P=0:@R=A,S=1257,V={0}:R=B,S=1010,V={1}:R=C,S=1092,V={2}:R=D,S=1137,V={3}:R=E,S=1005,V={4}:R=F,S=1007,V={5}:R=G,S=1016,V=NATURE D'EVENEMENTS:\";$B$1;$A235;C$232;$B$2;$B$3;$B$4)": 3084,_x000D_
    "=RIK_AC(\"INF04__;INF04@E=8,S=1014,G=0,T=0,P=0:@R=A,S=1093,V={0}:R=B,S=1251,V={1}:R=C,S=1080,V={2}:R=D,S=26,V=&lt;1:R=E,S=26,V={3}:R=F,S=1250,V={4}:R=G,S=1005,V={5}:R=H,S=1007,V={6}:\";$C$192;D$62;$A196;$A$194;$B$2;$B$3;$B$4)": 3085,_x000D_
    "=RIK_AC(\"INF04__;INF04@E=8,S=1014,G=0,T=0,P=0:@R=A,S=1093,V={0}:R=B,S=1251,V={1}:R=C,S=1080,V={2}:R=D,S=26,V=&gt;0:R=E,S=26,V={3}:R=F,S=1250,V={4}:R=G,S=1005,V={5}:R=H,S=1007,V={6}:\";$C$192;F$62;$A203;$A$199;$B$2;$B$3;$B$4)": 3086,_x000D_
    "=RIK_AC(\"INF04__;INF02@E=1,S=1022,G=0,T=0,P=0:@R=A,S=1257,V={0}:R=C,S=1010,V={1}:R=D,S=1092,V={2}:R=E,S=1137,V={3}:R=F,S=1005,V={4}:R=G,S=1007,V={5}:R=G,S=1016,V=NATURE D'EVENEMENTS:\";$B$1;$A236;E$232;$B$2;$B$3;$B$4)": 3087,_x000D_
    "=RIK_AC(\"INF04__;INF04@E=8,S=1014,G=0,T=0,P=0:@R=A,S=1093,V={0}:R=B,S=1251,V={1}:R=C,S=1080,V={2}:R=D,S=26,V=&gt;0:R=E,S=26,V={3}:R=F,S=1250,V={4}:R=G,S=1005,V={5}:R=H,S=1007,V={6}:\";$C$192;F$62;$A202;$A$199;$B$2;$B$3;$B$4)": 3088,_x000D_
    "=RIK_AC(\"INF04__;INF04@E=8,S=1014,G=0,T=0,P=0:@R=A,S=1093,V={0}:R=B,S=1251,V={1}:R=C,S=1080,V={2}:R=D,S=26,V=&lt;1:R=E,S=26,V={3}:R=F,S=1250,V={4}:R=G,S=1005,V={5}:R=H,S=1007,V={6}:\";$C$192;D$62;$A197;$A$194;$B$2;$B$3;$B$4)": 3089,_x000D_
    "=RIK_AC(\"INF04__;INF02@E=1,S=1022,G=0,T=0,P=0:@R=A,S=1257,V={0}:R=C,S=1010,V={1}:R=D,S=1092,V={2}:R=E,S=1137,V={3}:R=F,S=1005,V={4}:R=G,S=1007,V={5}:R=G,S=1016,V=NATURE D'EVENEMENTS:\";$B$1;$A236;C$232;$B$2;$B$3;$B$4)": 3090,_x000D_
    "=RIK_AC(\"INF04__;INF04@E=8,S=1014,G=0,T=0,P=0:@R=A,S=1093,V={0}:R=B,S=1251,V={1}:R=C,S=1080,V={2}:R=D,S=26,V=&lt;1:R=E,S=26,V={3}:R=F,S=1250,V={4}:R=G,S=1005,V={5}:R=H,S=1007,V={6}:\";$C$192;G$62;$A198;$A$194;$B$2;$B$3;$B$4)": 3091,_x000D_
    "=RIK_AC(\"INF04__;INF02@E=1,S=1022,G=0,T=0,P=0:@R=A,S=1257,V={0}:R=C,S=1010,V={1}:R=D,S=1092,V={2}:R=E,S=1137,V={3}:R=F,S=1005,V={4}:R=G,S=1007,V={5}:R=G,S=1016,V=NATURE D'EVENEMENTS:\";$B$1;$A237;D$232;$B$2;$B$3;$B$4)": 3092,_x000D_
    "=RIK_AC(\"INF04__;INF04@E=8,S=1014,G=0,T=0,P=0:@R=A,S=1093,V={0}:R=B,S=1251,V={1}:R=C,S=1080,V={2}:R=D,S=26,V=&gt;0:R=E,S=26,V={3}:R=F,S=1250,V={4}:R=G,S=1005,V={5}:R=H,S=1007,V={6}:\";$C$192;H$62;$A200;$A$199;$B$2;$B$3;$B$4)": 3093,_x000D_
    "=RIK_AC(\"INF04__;INF04@E=8,S=1014,G=0,T=0,P=0:@R=A,S=1093,V={0}:R=B,S=1251,V={1}:R=C,S=1080,V={2}:R=D,S=26,V=&gt;0:R=E,S=26,V={3}:R=F,S=1250,V={4}:R=G,S=1005,V={5}:R=H,S=1007,V={6}:\";$C$192;D$62;$A201;$A$199;$B$2;$B$3;$B$4)": 3094,_x000D_
    "=RIK_AC(\"INF04__;INF04@E=8,S=1014,G=0,T=0,P=0:@R=A,S=1093,V={0}:R=B,S=1251,V={1}:R=C,S=1080,V={2}:R=D,S=26,V=&gt;0:R=E,S=26,V={3}:R=F,S=1250,V={4}:R=G,S=1005,V={5}:R=H,S=1007,V={6}:\";$C$192;F$62;$A201;$A$199;$B$2;$B$3;$B$4)": 3095,_x000D_
    "=RIK_AC(\"INF04__;INF04@E=8,S=1014,G=0,T=0,P=0:@R=A,S=1093,V={0}:R=B,S=1251,V={1}:R=C,S=1080,V={2}:R=D,S=26,V=&gt;0:R=E,S=26,V={3}:R=F,S=1250,V={4}:R=G,S=1005,V={5}:R=H,S=1007,V={6}:\";$C$192;E$62;$A202;$A$199;$B$2;$B$3;$B$4)": 3096,_x000D_
    "=RIK_AC(\"INF04__;INF04@E=8,S=1014,G=0,T=0,P=0:@R=A,S=1093,V={0}:R=B,S=1251,V={1}:R=C,S=1080,V={2}:R=D,S=26,V=&gt;0:R=E,S=26,V={3}:R=F,S=1250,V={4}:R=G,S=1005,V={5}:R=H,S=1007,V={6}:\";$C$192;C$62;$A201;$A$199;$B$2;$B$3;$B$4)": 3097,_x000D_
    "=RIK_AC(\"INF04__;INF04@E=8,S=1014,G=0,T=0,P=0:@R=A,S=1093,V={0}:R=B,S=1251,V={1}:R=C,S=1080,V={2}:R=D,S=26,V=&gt;0:R=E,S=26,V={3}:R=F,S=1250,V={4}:R=G,S=1005,V={5}:R=H,S=1007,V={6}:\";$C$192;E$62;$A203;$A$199;$B$2;$B$3;$B$4)": 3098,_x000D_
    "=RIK_AC(\"INF04__;INF04@E=8,S=1014,G=0,T=0,P=0:@R=A,S=1093,V={0}:R=B,S=1251,V={1}:R=C,S=1080,V={2}:R=D,S=26,V=&lt;1:R=E,S=26,V={3}:R=F,S=1250,V={4}:R=G,S=1005,V={5}:R=H,S=1007,V={6}:\";$C$192;E$62;$A198;$A$194;$B$2;$B$3;$B$4)": 3099,_x000D_
    "=RIK_AC(\"INF04__;INF04@E=8,S=1014,G=0,T=0,P=0:@R=A,S=1093,V={0}:R=B,S=1251,V={1}:R=C,S=1080,V={2}:R=D,S=26,V=&gt;0:R=E,S=26,V={3}:R=F,S=1250,V={4}:R=G,S=1005,V={5}:R=H,S=1007,V={6}:\";$C$192;E$62;$A201;$A$199;$B$2;$B$3;$B$4)": 3100,_x000D_
    "=RIK_AC(\"INF04__;INF04@E=8,S=1014,G=0,T=0,P=0:@R=A,S=1093,V={0}:R=B,S=1251,V={1}:R=C,S=1080,V={2}:R=D,S=26,V=&gt;0:R=E,S=26,V={3}:R=F,S=1250,V={4}:R=G,S=1005,V={5}:R=H,S=1007,V={6}:\";$C$192;H$62;$A201;$A$199;$B$2;$B$3;$B$4)": 3101,_x000D_
    "=RIK_AC(\"INF04__;INF04@E=8,S=1014,G=0,T=0,P=0:@R=A,S=1093,V={0}:R=B,S=1251,V={1}:R=C,S=1080,V={2}:R=D,S=26,V=&gt;0:R=E,S=26,V={3}:R=F,S=1250,V={4}:R=G,S=1005,V={5}:R=H,S=1007,V={6}:\";$C$192;G$62;$A201;$A$199;$B$2;$B$3;$B$4)": 3102,_x000D_
    "=RIK_AC(\"INF04__;INF04@E=8,S=1014,G=0,T=0,P=0:@R=A,S=1093,V={0}:R=B,S=1251,V={1}:R=C,S=1080,V={2}:R=D,S=26,V=&gt;0:R=E,S=26,V={3}:R=F,S=1250,V={4}:R=G,S=1005,V={5}:R=H,S=1007,V={6}:\";$C$192;E$62;$A200;$A$199;$B$2;$B$3;$B$4)": 3103,_x000D_
    "=RIK_AC(\"INF04__;INF04@E=8,S=1014,G=0,T=0,P=0:@R=A,S=1093,V={0}:R=B,S=1251,V={1}:R=C,S=1080,V={2}:R=D,S=26,V=&lt;1:R=E,S=26,V={3}:R=F,S=1250,V={4}:R=G,S=1005,V={5}:R=H,S=1007,V={6}:\";$C$192;F$62;$A195;$A$194;$B$2;$B$3;$B$4)": 3104,_x000D_
    "=RIK_AC(\"INF04__;INF04@E=8,S=1014,G=0,T=0,P=0:@R=A,S=1093,V={0}:R=B,S=1251,V={1}:R=C,S=1080,V={2}:R=D,S=26,V=&lt;1:R=E,S=26,V={3}:R=F,S=1250,V={4}:R=G,S=1005,V={5}:R=H,S=1007,V={6}:\";$C$192;G$62;$A195;$A$194;$B$2;$B$3;$B$4)": 3105,_x000D_
    "=RIK_AC(\"INF04__;INF04@E=8,S=1014,G=0,T=0,P=0:@R=A,S=1093,V={0}:R=B,S=1251,V={1}:R=C,S=1080,V={2}:R=D,S=26,V=&lt;1:R=E,S=26,V={3}:R=F,S=1250,V={4}:R=G,S=1005,V={5}:R=H,S=1007,V={6}:\";$C$192;F$62;$A197;$A$194;$B$2;$B$3;$B$4)": 3106,_x000D_
    "=RIK_AC(\"INF04__;INF04@E=8,S=1014,G=0,T=0,P=0:@R=A,S=1093,V={0}:R=B,S=1251,V={1}:R=C,S=1080,V={2}:R=D,S=26,V=&gt;0:R=E,S=26,V={3}:R=F,S=1250,V={4}:R=G,S=1005,V={5}:R=H,S=1007,V={6}:\";$C$192;H$62;$A202;$A$199;$B$2;$B$3;$B$4)": 3107,_x000D_
    "=RIK_AC(\"INF04__;INF02@E=1,S=1022,G=0,T=0,P=0:@R=A,S=1257,V={0}:R=C,S=1010,V={1}:R=D,S=1092,V={2}:R=E,S=1137,V={3}:R=F,S=1005,V={4}:R=G,S=1007,V={5}:R=G,S=1016,V=NATURE D'EVENEMENTS:\";$B$1;$A237;C$232;$B$2;$B$3;$B$4)": 3108,_x000D_
    "=RIK_AC(\"INF04__;INF04@E=8,S=1014,G=0,T=0,P=0:@R=A,S=1093,V={0}:R=B,S=1251,V={1}:R=C,S=1080,V={2}:R=D,S=26,V=&gt;0:R=E,S=26,V={3}:R=F,S=1250,V={4}:R=G,S=1005,V={5}:R=H,S=1007,V={6}:\";$C$192;G$62;$A202;$A$199;$B$2;$B$3;$B$4)": 3109,_x000D_
    "=RIK_AC(\"INF04__;INF04@E=8,S=1014,G=0,T=0,P=0:@R=A,S=1093,V={0}:R=B,S=1251,V={1}:R=C,S=1080,V={2}:R=D,S=26,V=&lt;1:R=E,S=26,V={3}:R=F,S=1250,V={4}:R=G,S=1005,V={5}:R=H,S=1007,V={6}:\";$C$192;F$62;$A196;$A$194;$B$2;$B$3;$B$4)": 3110,_x000D_
    "=RIK_AC(\"INF04__;INF04@E=8,S=1014,G=0,T=0,P=0:@R=A,S=1093,V={0}:R=B,S=1251,V={1}:R=C,S=1080,V={2}:R=D,S=26,V=&gt;0:R=E,S=26,V={3}:R=F,S=1250,V={4}:R=G,S=1005,V={5}:R=H,S=1007,V={6}:\";$C$192;D$62;$A203;$A$199;$B$2;$B$3;$B$4)": 3111,_x000D_
    "=RIK_AC(\"INF04__;INF04@E=8,S=1014,G=0,T=0,P=0:@R=A,S=1093,V={0}:R=B,S=1251,V={1}:R=C,S=1080,V={2}:R=D,S=26,V=&lt;1:R=E,S=26,V={3}:R=F,S=1250,V={4}:R=G,S=1005,V={5}:R=H,S=1007,V={6}:\";$C$192;D$62;$A195;$A$194;$B$2;$B$3;$B$4)": 3112,_x000D_
    "=RIK_AC(\"INF04__;INF02@E=1,S=1022,G=0,T=0,P=0:@R=A,S=1257,V={0}:R=C,S=1010,V={1}:R=D,S=1092,V={2}:R=E,S=1137,V={3}:R=F,S=1005,V={4}:R=G,S=1007,V={5}:R=G,S=1016,V=NATURE D'EVENEMENTS:\";$B$1;$A235;E$232;$B$2;$B$3;$B$4)": 3113,_x000D_
    "=RIK_AC(\"INF04__;INF04@E=8,S=1014,G=0,T=0,P=0:@R=A,S=1093,V={0}:R=B,S=1251,V={1}:R=C,S=1080,V={2}:R=D,S=26,V=&lt;1:R=E,S=26,V={3}:R=F,S=1250,V={4}:R=G,S=1005,V={5}:R=H,S=1007,V={6}:\";$C$192;D$62;$A198;$A$194;$B$2;$B$3;$B$4)": 3114,_x000D_
    "=RIK_AC(\"INF04__;INF04@E=8,S=1014,G=0,T=0,P=0:@R=A,S=1093,V={0}:R=B,S=1251,V={1}:R=C,S=1080,V={2}:R=D,S=26,V=&lt;1:R=E,S=26,V={3}:R=F,S=1250,V={4}:R=G,S=1005,V={5}:R=H,S=1007,V={6}:\";$C$192;H$62;$A195;$A$194;$B$2;$B$3;$B$4)": 3115,_x000D_
    "=RIK_AC(\"INF04__;INF04@E=8,S=1014,G=0,T=0,P=0:@R=A,S=1093,V={0}:R=B,S=1251,V={1}:R=C,S=1080,V={2}:R=D,S=26,V=&lt;1:R=E,S=26,V={3}:R=F,S=1250,V={4}:R=G,S=1005,V={5}:R=H,S=1007,V={6}:\";$C$192;E$62;$A195;$A$194;$B$2;$B$3;$B$4)": 3116,_x000D_
    "=RIK_AC(\"INF04__;INF04@E=8,S=1014,G=0,T=0,P=0:@R=A,S=1093,V={0}:R=B,S=1251,V={1}:R=C,S=1080,V={2}:R=D,S=26,V=&gt;0:R=E,S=26,V={3}:R=F,S=1250,V={4}:R=G,S=1005,V={5}:R=H,S=1007,V={6}:\";$C$192;C$62;$A200;$A$199;$B$2;$B$3;$B$4)": 3117,_x000D_
    "=RIK_AC(\"INF04__;INF04@E=8,S=1014,G=0,T=0,P=0:@R=A,S=1093,V={0}:R=B,S=1251,V={1}:R=C,S=1080,V={2}:R=D,S=26,V=&gt;0:R=E,S=26,V={3}:R=F,S=1250,V={4}:R=G,S=1005,V={5}:R=H,S=1007,V={6}:\";$C$192;H$62;$A203;$A$199;$B$2;$B$3;$B$4)": 3118,_x000D_
    "=RIK_AC(\"INF04__;INF04@E=8,S=1014,G=0,T=0,P=0:@R=A,S=1093,V={0}:R=B,S=1251,V={1}:R=C,S=1080,V={2}:R=D,S=26,V=&gt;0:R=E,S=26,V={3}:R=F,S=1250,V={4}:R=G,S=1005,V={5}:R=H,S=1007,V={6}:\";$C$192;D$62;$A200;$A$199;$B$2;$B$3;$B$4)": 3119,_x000D_
    "=RIK_AC(\"INF04__;INF04@E=8,S=1014,G=0,T=0,P=0:@R=A,S=1093,V={0}:R=B,S=1251,V={1}:R=C,S=1080,V={2}:R=D,S=26,V=&lt;1:R=E,S=26,V={3}:R=F,S=1250,V={4}:R=G,S=1005,V={5}:R=H,S=1007,V={6}:\";$C$192;C$62;$A198;$A$194;$B$2;$B$3;$B$4)": 3120,_x000D_
    "=RIK_AC(\"INF04__;INF04@E=8,S=1014,G=0,T=0,P=0:@R=A,S=1093,V={0}:R=B,S=1251,V={1}:R=C,S=1080,V={2}:R=D,S=26,V=&lt;1:R=E,S=26,V={3}:R=F,S=1250,V={4}:R=G,S=1005,V={5}:R=H,S=1007,V={6}:\";$C$192;H$62;$A198;$A$194;$B$2;$B$3;$B$4)": 3121,_x000D_
    "=RIK_AC(\"INF04__;INF02@E=1,S=1022,G=0,T=0,P=0:@R=A,S=1257,V={0}:R=C,S=1010,V={1}:R=D,S=1092,V={2}:R=E,S=1137,V={3}:R=F,S=1005,V={4}:R=G,S=1007,V={5}:R=G,S=1016,V=NATURE D'EVENEMENTS:\";$B$1;$A235;D$232;$B$2;$B$3;$B$4)": 3122,_x000D_
    "=RIK_AC(\"INF04__;INF04@E=8,S=1014,G=0,T=0,P=0:@R=A,S=1093,V={0}:R=B,S=1251,V={1}:R=C,S=1080,V={2}:R=D,S=26,V=&lt;1:R=E,S=26,V={3}:R=F,S=1250,V={4}:R=G,S=1005,V={5}:R=H,S=1007,V={6}:\";$C$192;C$62;$A196;$A$194;$B$2;$B$3;$B$4)": 3123,_x000D_
    "=RIK_AC(\"INF04__;INF04@E=8,S=1014,G=0,T=0,P=0:@R=A,S=1093,V={0}:R=B,S=1251,V={1}:R=C,S=1080,V={2}:R=D,S=26,V=&lt;1:R=E,S=26,V={3}:R=F,S=1250,V={4}:R=G,S=1005,V={5}:R=H,S=1007,V={6}:\";$C$192;G$62;$A197;$A$194;$B$2;$B$3;$B$4)": 3124,_x000D_
    "=RIK_AC(\"INF04__;INF04@E=8,S=1014,G=0,T=0,P=0:@R=A,S=1093,V={0}:R=B,S=1251,V={1}:R=C,S=1080,V={2}:R=D,S=26,V=&lt;1:R=E,S=26,V={3}:R=F,S=1250,V={4}:R=G,S=1005,V={5}:R=H,S=1007,V={6}:\";$C$192;E$62;$A196;$A$194;$B$2;$B$3;$B$4)": 3125,_x000D_
    "=RIK_AC(\"INF04__;INF04@E=8,S=1014,G=0,T=0,P=0:@R=A,S=1093,V={0}:R=B,S=1251,V={1}:R=C,S=1080,V={2}:R=D,S=26,V=&lt;1:R=E,S=26,V={3}:R=F,S=1250,V={4}:R=G,S=1005,V={5}:R=H,S=1007,V={6}:\";$C$192;F$62;$A198;$A$194;$B$2;$B$3;$B$4)": 3126,_x000D_
    "=RIK_AC(\"INF04__;INF04@E=8,S=1014,G=0,T=0,P=0:@R=A,S=1093,V={0}:R=B,S=1251,V={1}:R=C,S=1080,V={2}:R=D,S=26,V=&lt;1:R=E,S=26,V={3}:R=F,S=1250,V={4}:R=G,S=1005,V={5}:R=H,S=1007,V={6}:\";$C$192;C$62;$A195;$A$194;$B$2;$B$3;$B$4)": 3127,_x000D_
    "=RIK_AC(\"INF04__;INF04@E=8,S=1014,G=0,T=0,P=0:@R=A,S=1093,V={0}:R=B,S=1251,V={1}:R=C,S=1080,V={2}:R=D,S=26,V=&gt;0:R=E,S=26,V={3}:R=F,S=1250,V={4}:R=G,S=1005,V={5}:R=H,S=1007,V={6}:\";$C$192;G$62;$A203;$A$199;$B$2;$B$3;$B$4)": 3128,_x000D_
    "=RIK_AC(\"INF04__;INF04@E=8,S=1014,G=0,T=0,P=0:@R=A,S=1093,V={0}:R=B,S=1251,V={1}:R=C,S=1080,V={2}:R=D,S=26,V=&lt;1:R=E,S=26,V={3}:R=F,S=1250,V={4}:R=G,S=1005,V={5}:R=H,S=1007,V={6}:\";$C$192;H$62;$A196;$A$194;$B$2;$B$3;$B$4)": 3129,_x000D_
    "=RIK_AC(\"INF04__;INF04@E=8,S=1014,G=0,T=0,P=0:@R=A,S=1093,V={0}:R=B,S=1251,V={1}:R=C,S=1080,V={2}:R=D,S=26,V=&gt;0:R=E,S=26,V={3}:R=F,S=1250,V={4}:R=G,S=1005,V={5}:R=H,S=1007,V={6}:\";$C$192;D$62;$A202;$A$199;$B$2;$B$3;$B$4)": 3130,_x000D_
    "=RIK_AC(\"INF04__;INF04@E=8,S=1014,G=0,T=0,P=0:@R=A,S=1093,V={0}:R=B,S=1251,V={1}:R=C,S=1080,V={2}:R=D,S=26,V=&lt;1:R=E,S=26,V={3}:R=F,S=1250,V={4}:R=G,S=1005,V={5}:R=H,S=1007,V={6}:\";$C$192;H$62;$A197;$A$194;$B$2;$B$3;$B$4)": 3131,_x000D_
    "=RIK_AC(\"INF04__;INF04@E=8,S=1014,G=0,T=0,P=0:@R=A,S=1093,V={0}:R=B,S=1251,V={1}:R=C,S=1080,V={2}:R=D,S=26,V=&lt;1:R=E,S=26,V={3}:R=F,S=1250,V={4}:R=G,S=1005,V={5}:R=H,S=1007,V={6}:\";$C$192;G$62;$A196;$A$194;$B$2;$B$3;$B$4)": 3132,_x000D_
    "=RIK_AC(\"INF04__;INF02@E=1,S=1022,G=0,T=0,P=0:@R=A,S=1257,V={0}:R=C,S=1010,V={1}:R=D,S=1092,V={2}:R=E,S=1137,V={3}:R=F,S=1005,V={4}:R=G,S=1007,V={5}:R=G,S=1016,V=NATURE D'EVENEMENTS:\";$B$1;$A236;D$232;$B$2;$B$3;$B$4)": 3133,_x000D_
    "=RIK_AC(\"INF04__;INF04@E=1,S=7,G=0,T=0,P=0:@R=A,S=1260,V={0}:R=B,S=1080,V={1}:R=C,S=1251,V={2}:R=D,S=1250,V={3}:R=E,S=1005,V={4}:R=F,S=1007,V={5}:R=G,S=1092,V={6}:\";$B$1;$A97;H$9;$B$2;$B$3;$B$4;H$10)": 3134,_x000D_
    "=RIK_AC(\"INF04__;INF04@E=1,S=1,G=0,T=0,P=0:@R=A,S=1260,V={0}:R=B,S=1092,V={1}:R=C,S=1080,V={2}:R=D,S=1251,V={3}:R=E,S=1171,V=20 - temps partiel:R=F,S=1250,V={4}:R=G,S=1005,V={5}:R=H,S=1007,V={6}:\";$B$1;F$10;$A87;F$9;$B$2;$B$3;$B$4)": 3135,_x000D_
    "=RIK_AC(\"INF04__;INF04@E=1,S=6,G=0,T=0,P=0:@R=A,S=1260,V={0}:R=B,S=1080,V={1}:R=C,S=1251,V={2}:R=D,S=1250,V={3}:R=E,S=1005,V={4}:R=F,S=1007,V={5}:R=G,S=1092,V={6}:\";$B$1;$A96;E$9;$B$2;$B$3;$B$4;E$10)": 3136,_x000D_
    "=RIK_AC(\"INF04__;INF04@E=1,S=7,G=0,T=0,P=0:@R=A,S=1260,V={0}:R=B,S=1080,V={1}:R=C,S=1251,V={2}:R=D,S=1250,V={3}:R=E,S=1005,V={4}:R=F,S=1007,V={5}:R=G,S=1092,V={6}:\";$B$1;$A83;C$9;$B$2;$B$3;$B$4;C$10)": 3137,_x000D_
    "=RIK_AC(\"INF04__;INF04@E=1,S=1,G=0,T=0,P=0:@R=A,S=1260,V={0}:R=B,S=1080,V={1}:R=C,S=1251,V={2}:R=D,S=1171,V=10 - temps plein:R=E,S=1250,V={3}:R=F,S=1005,V={4}:R=G,S=1007,V={5}:R=H,S=1092,V={6}:\";$B$1;$A70;C$9;$B$2;$B$3;$B$4;C$10)": 3138,_x000D_
    "=RIK_AC(\"INF04__;INF04@E=1,S=7,G=0,T=0,P=0:@R=A,S=1260,V={0}:R=B,S=1080,V={1}:R=C,S=1251,V={2}:R=D,S=1250,V={3}:R=E,S=1005,V={4}:R=F,S=1007,V={5}:R=G,S=1092,V={6}:\";$B$1;$A97;E$9;$B$2;$B$3;$B$4;E$10)": 3139,_x000D_
    "=RIK_AC(\"INF04__;INF04@E=1,S=1,G=0,T=0,P=0:@R=A,S=1260,V={0}:R=B,S=1092,V={1}:R=C,S=1080,V={2}:R=D,S=1251,V={3}:R=E,S=1171,V=20 - temps partiel:R=F,S=1250,V={4}:R=G,S=1005,V={5}:R=H,S=1007,V={6}:\";$B$1;H$10;$A87;H$9;$B$2;$B$3;$B$4)": 3140,_x000D_
    "=RIK_AC(\"INF04__;INF04@E=1,S=1,G=0,T=0,P=0:@R=A,S=1260,V={0}:R=B,S=1080,V={1}:R=C,S=1251,V={2}:R=D,S=1250,V={3}:R=E,S=1005,V={4}:R=F,S=1007,V={5}:R=G,S=1092,V={6}:\";$B$1;$A81;E$9;$B$2;$B$3;$B$4;E$10)": 3141,_x000D_
    "=RIK_AC(\"INF04__;INF04@E=1,S=1,G=0,T=0,P=0:@R=A,S=1260,V={0}:R=B,S=1080,V={1}:R=C,S=1251,V={2}:R=D,S=1171,V=10 - temps plein:R=E,S=1250,V={3}:R=F,S=1005,V={4}:R=G,S=1007,V={5}:R=H,S=1092,V={6}:\";$B$1;$A98;H$9;$B$2;$B$3;$B$4;H$10)": 3142,_x000D_
    "=RIK_AC(\"INF04__;INF04@E=1,S=1,G=0,T=0,P=0:@R=A,S=1260,V={0}:R=B,S=1092,V={1}:R=C,S=1080,V={2}:R=D,S=1251,V={3}:R=E,S=1171,V=20 - temps partiel:R=F,S=1250,V={4}:R=G,S=1005,V={5}:R=H,S=1007,V={6}:\";$B$1;D$10;$A115;D$9;$B$2;$B$3;$B$4)": 3143,_x000D_
    "=RIK_AC(\"INF04__;INF04@E=1,S=7,G=0,T=0,P=0:@R=A,S=1260,V={0}:R=B,S=1080,V={1}:R=C,S=1251,V={2}:R=D,S=1250,V={3}:R=E,S=1005,V={4}:R=F,S=1007,V={5}:R=G,S=1092,V={6}:\";$B$1;$A69;G$9;$B$2;$B$3;$B$4;G$10)": 3144,_x000D_
    "=RIK_AC(\"INF04__;INF04@E=1,S=6,G=0,T=0,P=0:@R=A,S=1260,V={0}:R=B,S=1080,V={1}:R=C,S=1251,V={2}:R=D,S=1250,V={3}:R=E,S=1005,V={4}:R=F,S=1007,V={5}:R=G,S=1092,V={6}:\";$B$1;$A82;C$9;$B$2;$B$3;$B$4;C$10)": 3145,_x000D_
    "=RIK_AC(\"INF04__;INF04@E=1,S=1,G=0,T=0,P=0:@R=A,S=1260,V={0}:R=B,S=1080,V={1}:R=C,S=1251,V={2}:R=D,S=1171,V=10 - temps plein:R=E,S=1250,V={3}:R=F,S=1005,V={4}:R=G,S=1007,V={5}:R=H,S=1092,V={6}:\";$B$1;$A84;G$9;$B$2;$B$3;$B$4;G$10)": 3146,_x000D_
    "=RIK_AC(\"INF04__;INF04@E=1,S=1,G=0,T=0,P=0:@R=A,S=1260,V={0}:R=B,S=1080,V={1}:R=C,S=1251,V={2}:R=D,S=1171,V=10 - temps plein:R=E,S=1250,V={3}:R=F,S=1005,V={4}:R=G,S=1007,V={5}:R=H,S=1092,V={6}:\";$B$1;$A112;G$9;$B$2;$B$3;$B$4;G$10)": 3147,_x000D_
    "=RIK_AC(\"INF04__;INF04@E=1,S=1,G=0,T=0,P=0:@R=A,S=1260,V={0}:R=B,S=1080,V={1}:R=C,S=1251,V={2}:R=D,S=1250,V={3}:R=E,S=1005,V={4}:R=F,S=1007,V={5}:R=G,S=1092,V={6}:\";$B$1;$A81;C$9;$B$2;$B$3;$B$4;C$10)": 3148,_x000D_
    "=RIK_AC(\"INF04__;INF04@E=1,S=1,G=0,T=0,P=0:@R=A,S=1260,V={0}:R=B,S=1080,V={1}:R=C,S=1251,V={2}:R=D,S=1250,V={3}:R=E,S=1005,V={4}:R=F,S=1007,V={5}:R=G,S=1092,V={6}:\";$B$1;$A95;E$9;$B$2;$B$3;$B$4;E$10)": 3149,_x000D_
    "=RIK_AC(\"INF04__;INF04@E=1,S=6,G=0,T=0,P=0:@R=A,S=1260,V={0}:R=B,S=1080,V={1}:R=C,S=1251,V={2}:R=D,S=1250,V={3}:R=E,S=1005,V={4}:R=F,S=1007,V={5}:R=G,S=1092,V={6}:\";$B$1;$A68;G$9;$B$2;$B$3;$B$4;G$10)": 3150,_x000D_
    "=RIK_AC(\"INF04__;INF04@E=1,S=1,G=0,T=0,P=0:@R=A,S=1260,V={0}:R=B,S=1080,V={1}:R=C,S=1251,V={2}:R=D,S=1171,V=10 - temps plein:R=E,S=1250,V={3}:R=F,S=1005,V={4}:R=G,S=1007,V={5}:R=H,S=1092,V={6}:\";$B$1;$A84;H$9;$B$2;$B$3;$B$4;H$10)": 3151,_x000D_
    "=RIK_AC(\"INF04__;INF04@E=1,S=1,G=0,T=0,P=0:@R=A,S=1260,V={0}:R=B,S=1092,V={1}:R=C,S=1080,V={2}:R=D,S=1251,V={3}:R=E,S=1171,V=20 - temps partiel:R=F,S=1250,V={4}:R=G,S=1005,V={5}:R=H,S=1007,V={6}:\";$B$1;F$10;$A101;F$9;$B$2;$B$3;$B$4)": 3152,_x000D_
    "=RIK_AC(\"INF04__;INF04@E=1,S=1,G=0,T=0,P=0:@R=A,S=1260,V={0}:R=B,S=1080,V={1}:R=C,S=1251,V={2}:R=D,S=1250,V={3}:R=E,S=1005,V={4}:R=F,S=1007,V={5}:R=G,S=1092,V={6}:\";$B$1;$A109;E$9;$B$2;$B$3;$B$4;E$10)": 3153,_x000D_
    "=RIK_AC(\"INF04__;INF04@E=1,S=7,G=0,T=0,P=0:@R=A,S=1260,V={0}:R=B,S=1080,V={1}:R=C,S=1251,V={2}:R=D,S=1250,V={3}:R=E,S=1005,V={4}:R=F,S=1007,V={5}:R=G,S=1092,V={6}:\";$B$1;$A111;C$9;$B$2;$B$3;$B$4;C$10)": 3154,_x000D_
    "=RIK_AC(\"INF04__;INF04@E=1,S=7,G=0,T=0,P=0:@R=A,S=1260,V={0}:R=B,S=1080,V={1}:R=C,S=1251,V={2}:R=D,S=1250,V={3}:R=E,S=1005,V={4}:R=F,S=1007,V={5}:R=G,S=1092,V={6}:\";$B$1;$A97;C$9;$B$2;$B$3;$B$4;C$10)": 3155,_x000D_
    "=RIK_AC(\"INF04__;INF04@E=1,S=1,G=0,T=0,P=0:@R=A,S=1260,V={0}:R=B,S=1080,V={1}:R=C,S=1251,V={2}:R=D,S=1250,V={3}:R=E,S=1005,V={4}:R=F,S=1007,V={5}:R=G,S=1092,V={6}:\";$B$1;$A95;G$9;$B$2;$B$3;$B$4;G$10)": 3156,_x000D_
    "=RIK_AC(\"INF04__;INF04@E=1,S=7,G=0,T=0,P=0:@R=A,S=1260,V={0}:R=B,S=1080,V={1}:R=C,S=1251,V={2}:R=D,S=1250,V={3}:R=E,S=1005,V={4}:R=F,S=1007,V={5}:R=G,S=1092,V={6}:\";$B$1;$A111;G$9;$B$2;$B$3;$B$4;G$10)": 3157,_x000D_
    "=RIK_AC(\"INF04__;INF04@E=1,S=1,G=0,T=0,P=0:@R=A,S=1260,V={0}:R=B,S=1092,V={1}:R=C,S=1080,V={2}:R=D,S=1251,V={3}:R=E,S=1171,V=20 - temps partiel:R=F,S=1250,V={4}:R=G,S=1005,V={5}:R=H,S=1007,V={6}:\";$B$1;F$10;$A115;F$9;$B$2;$B$3;$B$4)": 3158,_x000D_
    "=RIK_AC(\"INF04__;INF04@E=1,S=1,G=0,T=0,P=0:@R=A,S=1260,V={0}:R=B,S=1092,V={1}:R=C,S=1080,V={2}:R=D,S=1251,V={3}:R=E,S=1171,V=20 - temps partiel:R=F,S=1250,V={4}:R=G,S=1005,V={5}:R=H,S=1007,V={6}:\";$B$1;E$10;$A73;E$9;$B$2;$B$3;$B$4)": 3159,_x000D_
    "=RIK_AC(\"INF04__;INF04@E=1,S=1,G=0,T=0,P=0:@R=A,S=1260,V={0}:R=B,S=1080,V={1}:R=C,S=1251,V={2}:R=D,S=1250,V={3}:R=E,S=1005,V={4}:R=F,S=1007,V={5}:R=G,S=1092,V={6}:\";$B$1;$A67;H$9;$B$2;$B$3;$B$4;H$10)": 3160,_x000D_
    "=RIK_AC(\"INF04__;INF04@E=1,S=1,G=0,T=0,P=0:@R=A,S=1260,V={0}:R=B,S=1080,V={1}:R=C,S=1251,V={2}:R=D,S=1171,V=10 - temps plein:R=E,S=1250,V={3}:R=F,S=1005,V={4}:R=G,S=1007,V={5}:R=H,S=1092,V={6}:\";$B$1;$A84;C$9;$B$2;$B$3;$B$4;C$10)": 3161,_x000D_
    "=RIK_AC(\"INF04__;INF04@E=1,S=6,G=0,T=0,P=0:@R=A,S=1260,V={0}:R=B,S=1080,V={1}:R=C,S=1251,V={2}:R=D,S=1250,V={3}:R=E,S=1005,V={4}:R=F,S=1007,V={5}:R=G,S=1092,V={6}:\";$B$1;$A110;G$9;$B$2;$B$3;$B$4;G$10)": 3162,_x000D_
    "=RIK_AC(\"INF04__;INF04@E=1,S=7,G=0,T=0,P=0:@R=A,S=1260,V={0}:R=B,S=1080,V={1}:R=C,S=1251,V={2}:R=D,S=1250,V={3}:R=E,S=1005,V={4}:R=F,S=1007,V={5}:R=G,S=1092,V={6}:\";$B$1;$A69;C$9;$B$2;$B$3;$B$4;C$10)": 3163,_x000D_
    "=RIK_AC(\"INF04__;INF04@E=1,S=6,G=0,T=0,P=0:@R=A,S=1260,V={0}:R=B,S=1080,V={1}:R=C,S=1251,V={2}:R=D,S=1250,V={3}:R=E,S=1005,V={4}:R=F,S=1007,V={5}:R=G,S=1092,V={6}:\";$B$1;$A68;F$9;$B$2;$B$3;$B$4;F$10)": 3164,_x000D_
    "=RIK_AC(\"INF04__;INF04@E=1,S=1,G=0,T=0,P=0:@R=A,S=1260,V={0}:R=B,S=1080,V={1}:R=C,S=1251,V={2}:R=D,S=1250,V={3}:R=E,S=1005,V={4}:R=F,S=1007,V={5}:R=G,S=1092,V={6}:\";$B$1;$A95;C$9;$B$2;$B$3;$B$4;C$10)": 3165,_x000D_
    "=RIK_AC(\"INF04__;INF04@E=1,S=6,G=0,T=0,P=0:@R=A,S=1260,V={0}:R=B,S=1080,V={1}:R=C,S=1251,V={2}:R=D,S=1250,V={3}:R=E,S=1005,V={4}:R=F,S=1007,V={5}:R=G,S=1092,V={6}:\";$B$1;$A96;C$9;$B$2;$B$3;$B$4;C$10)": 3166,_x000D_
    "=RIK_AC(\"INF04__;INF04@E=1,S=1,G=0,T=0,P=0:@R=A,S=1260,V={0}:R=B,S=1080,V={1}:R=C,S=1251,V={2}:R=D,S=1250,V={3}:R=E,S=1005,V={4}:R=F,S=1007,V={5}:R=G,S=1092,V={6}:\";$B$1;$A67;G$9;$B$2;$B$3;$B$4;G$10)": 3167,_x000D_
    "=RIK_AC(\"INF04__;INF04@E=1,S=1,G=0,T=0,P=0:@R=A,S=1260,V={0}:R=B,S=1080,V={1}:R=C,S=1251,V={2}:R=D,S=1250,V={3}:R=E,S=1005,V={4}:R=F,S=1007,V={5}:R=G,S=1092,V={6}:\";$B$1;$A81;F$9;$B$2;$B$3;$B$4;F$10)": 3168,_x000D_
    "=RIK_AC(\"INF04__;INF04@E=1,S=1,G=0,T=0,P=0:@R=A,S=1260,V={0}:R=B,S=1080,V={1}:R=C,S=1251,V={2}:R=D,S=1250,V={3}:R=E,S=1005,V={4}:R=F,S=1007,V={5}:R=G,S=1092,V={6}:\";$B$1;$A81;D$9;$B$2;$B$3;$B$4;D$10)": 3169,_x000D_
    "=RIK_AC(\"INF04__;INF04@E=1,S=1,G=0,T=0,P=0:@R=A,S=1260,V={0}:R=B,S=1080,V={1}:R=C,S=1251,V={2}:R=D,S=1250,V={3}:R=E,S=1005,V={4}:R=F,S=1007,V={5}:R=G,S=1092,V={6}:\";$B$1;$A109;D$9;$B$2;$B$3;$B$4;D$10)": 3170,_x000D_
    "=RIK_AC(\"INF04__;INF04@E=1,S=1,G=0,T=0,P=0:@R=A,S=1260,V={0}:R=B,S=1080,V={1}:R=C,S=1251,V={2}:R=D,S=1250,V={3}:R=E,S=1005,V={4}:R=F,S=1007,V={5}:R=G,S=1092,V={6}:\";$B$1;$A67;C$9;$B$2;$B$3;$B$4;C$10)": 3171,_x000D_
    "=RIK_AC(\"INF04__;INF04@E=1,S=1,G=0,T=0,P=0:@R=A,S=1260,V={0}:R=B,S=1092,V={1}:R=C,S=1080,V={2}:R=D,S=1251,V={3}:R=E,S=1171,V=20 - temps partiel:R=F,S=1250,V={4}:R=G,S=1005,V={5}:R=H,S=1007,V={6}:\";$B$1;C$10;$A115;C$9;$B$2;$B$3;$B$4)": 3172,_x000D_
    "=RIK_AC(\"INF04__;INF04@E=1,S=1,G=0,T=0,P=0:@R=A,S=1260,V={0}:R=B,S=1092,V={1}:R=C,S=1080,V={2}:R=D,S=1251,V={3}:R=E,S=1171,V=20 - temps partiel:R=F,S=1250,V={4}:R=G,S=1005,V={5}:R=H,S=1007,V={6}:\";$B$1;G$10;$A115;G$9;$B$2;$B$3;$B$4)": 3173,_x000D_
    "=RIK_AC(\"INF04__;INF04@E=1,S=1,G=0,T=0,P=0:@R=A,S=1260,V={0}:R=B,S=1092,V={1}:R=C,S=1080,V={2}:R=D,S=1251,V={3}:R=E,S=1171,V=20 - temps partiel:R=F,S=1250,V={4}:R=G,S=1005,V={5}:R=H,S=1007,V={6}:\";$B$1;H$10;$A115;H$9;$B$2;$B$3;$B$4)": 3174,_x000D_
    "=RIK_AC(\"INF04__;INF04@E=1,S=1,G=0,T=0,P=0:@R=A,S=1260,V={0}:R=B,S=1092,V={1}:R=C,S=1080,V={2}:R=D,S=1251,V={3}:R=E,S=1171,V=20 - temps partiel:R=F,S=1250,V={4}:R=G,S=1005,V={5}:R=H,S=1007,V={6}:\";$B$1;C$10;$A87;C$9;$B$2;$B$3;$B$4)": 3175,_x000D_
    "=RIK_AC(\"INF04__;INF04@E=1,S=6,G=0,T=0,P=0:@R=A,S=1260,V={0}:R=B,S=1080,V={1}:R=C,S=1251,V={2}:R=D,S=1250,V={3}:R=E,S=1005,V={4}:R=F,S=1007,V={5}:R=G,S=1092,V={6}:\";$B$1;$A82;G$9;$B$2;$B$3;$B$4;G$10)": 3176,_x000D_
    "=RIK_AC(\"INF04__;INF04@E=1,S=1,G=0,T=0,P=0:@R=A,S=1260,V={0}:R=B,S=1092,V={1}:R=C,S=1080,V={2}:R=D,S=1251,V={3}:R=E,S=1171,V=20 - temps partiel:R=F,S=1250,V={4}:R=G,S=1005,V={5}:R=H,S=1007,V={6}:\";$B$1;G$10;$A73;G$9;$B$2;$B$3;$B$4)": 3177,_x000D_
    "=RIK_AC(\"INF04__;INF04@E=1,S=7,G=0,T=0,P=0:@R=A,S=1260,V={0}:R=B,S=1080,V={1}:R=C,S=1251,V={2}:R=D,S=1250,V={3}:R=E,S=1005,V={4}:R=F,S=1007,V={5}:R=G,S=1092,V={6}:\";$B$1;$A83;E$9;$B$2;$B$3;$B$4;E$10)": 3178,_x000D_
    "=RIK_AC(\"INF04__;INF04@E=1,S=1,G=0,T=0,P=0:@R=A,S=1260,V={0}:R=B,S=1080,V={1}:R=C,S=1251,V={2}:R=D,S=1171,V=10 - temps plein:R=E,S=1250,V={3}:R=F,S=1005,V={4}:R=G,S=1007,V={5}:R=H,S=1092,V={6}:\";$B$1;$A112;C$9;$B$2;$B$3;$B$4;C$10)": 3179,_x000D_
    "=RIK_AC(\"INF04__;INF04@E=1,S=1,G=0,T=0,P=0:@R=A,S=1260,V={0}:R=B,S=1080,V={1}:R=C,S=1251,V={2}:R=D,S=1250,V={3}:R=E,S=1005,V={4}:R=F,S=1007,V={5}:R=G,S=1092,V={6}:\";$B$1;$A95;F$9;$B$2;$B$3;$B$4;F$10)": 3180,_x000D_
    "=RIK_AC(\"INF04__;INF04@E=1,S=1,G=0,T=0,P=0:@R=A,S=1260,V={0}:R=B,S=1092,V={1}:R=C,S=1080,V={2}:R=D,S=1251,V={3}:R=E,S=1171,V=20 - temps partiel:R=F,S=1250,V={4}:R=G,S=1005,V={5}:R=H,S=1007,V={6}:\";$B$1;H$10;$A73;H$9;$B$2;$B$3;$B$4)": 3181,_x000D_
    "=RIK_AC(\"INF04__;INF04@E=1,S=7,G=0,T=0,P=0:@R=A,S=1260,V={0}:R=B,S=1080,V={1}:R=C,S=1251,V={2}:R=D,S=1250,V={3}:R=E,S=1005,V={4}:R=F,S=1007,V={5}:R=G,S=1092,V={6}:\";$B$1;$A83;F$9;$B$2;$B$3;$B$4;F$10)": 3182,_x000D_
    "=RIK_AC(\"INF04__;INF04@E=1,S=1,G=0,T=0,P=0:@R=A,S=1260,V={0}:R=B,S=1092,V={1}:R=C,S=1080,V={2}:R=D,S=1251,V={3}:R=E,S=1171,V=20 - temps partiel:R=F,S=1250,V={4}:R=G,S=1005,V={5}:R=H,S=1007,V={6}:\";$B$1;D$10;$A73;D$9;$B$2;$B$3;$B$4)": 3183,_x000D_
    "=RIK_AC(\"INF04__;INF04@E=1,S=6,G=0,T=0,P=0:@R=A,S=1260,V={0}:R=B,S=1080,V={1}:R=C,S=1251,V={2}:R=D,S=1250,V={3}:R=E,S=1005,V={4}:R=F,S=1007,V={5}:R=G,S=1092,V={6}:\";$B$1;$A68;D$9;$B$2;$B$3;$B$4;D$10)": 3184,_x000D_
    "=RIK_AC(\"INF04__;INF04@E=1,S=1,G=0,T=0,P=0:@R=A,S=1260,V={0}:R=B,S=1092,V={1}:R=C,S=1080,V={2}:R=D,S=1251,V={3}:R=E,S=1171,V=20 - temps partiel:R=F,S=1250,V={4}:R=G,S=1005,V={5}:R=H,S=1007,V={6}:\";$B$1;H$10;$A101;H$9;$B$2;$B$3;$B$4)": 3185,_x000D_
    "=RIK_AC(\"INF04__;INF04@E=1,S=6,G=0,T=0,P=0:@R=A,S=1260,V={0}:R=B,S=1080,V={1}:R=C,S=1251,V={2}:R=D,S=1250,V={3}:R=E,S=1005,V={4}:R=F,S=1007,V={5}:R=G,S=1092,V={6}:\";$B$1;$A96;F$9;$B$2;$B$3;$B$4;F$10)": 3186,_x000D_
    "=RIK_AC(\"INF04__;INF04@E=1,S=7,G=0,T=0,P=0:@R=A,S=1260,V={0}:R=B,S=1080,V={1}:R=C,S=1251,V={2}:R=D,S=1250,V={3}:R=E,S=1005,V={4}:R=F,S=1007,V={5}:R=G,S=1092,V={6}:\";$B$1;$A83;H$9;$B$2;$B$3;$B$4;H$10)": 3187,_x000D_
    "=RIK_AC(\"INF04__;INF04@E=1,S=6,G=0,T=0,P=0:@R=A,S=1260,V={0}:R=B,S=1080,V={1}:R=C,S=1251,V={2}:R=D,S=1250,V={3}:R=E,S=1005,V={4}:R=F,S=1007,V={5}:R=G,S=1092,V={6}:\";$B$1;$A96;H$9;$B$2;$B$3;$B$4;H$10)": 3188,_x000D_
    "=RIK_AC(\"INF04__;INF04@E=1,S=1,G=0,T=0,P=0:@R=A,S=1260,V={0}:R=B,S=1092,V={1}:R=C,S=1080,V={2}:R=D,S=1251,V={3}:R=E,S=1171,V=20 - temps partiel:R=F,S=1250,V={4}:R=G,S=1005,V={5}:R=H,S=1007,V={6}:\";$B$1;G$10;$A101;G$9;$B$2;$B$3;$B$4)": 3189,_x000D_
    "=RIK_AC(\"INF04__;INF04@E=1,S=7,G=0,T=0,P=0:@R=A,S=1260,V={0}:R=B,S=1080,V={1}:R=C,S=1251,V={2}:R=D,S=1250,V={3}:R=E,S=1005,V={4}:R=F,S=1007,V={5}:R=G,S=1092,V={6}:\";$B$1;$A83;G$9;$B$2;$B$3;$B$4;G$10)": 3190,_x000D_
    "=RIK_AC(\"INF04__;INF04@E=1,S=1,G=0,T=0,P=0:@R=A,S=1260,V={0}:R=B,S=1092,V={1}:R=C,S=1080,V={2}:R=D,S=1251,V={3}:R=E,S=1171,V=20 - temps partiel:R=F,S=1250,V={4}:R=G,S=1005,V={5}:R=H,S=1007,V={6}:\";$B$1;D$10;$A101;D$9;$B$2;$B$3;$B$4)": 3191,_x000D_
    "=RIK_AC(\"INF04__;INF04@E=1,S=7,G=0,T=0,P=0:@R=A,S=1260,V={0}:R=B,S=1080,V={1}:R=C,S=1251,V={2}:R=D,S=1250,V={3}:R=E,S=1005,V={4}:R=F,S=1007,V={5}:R=G,S=1092,V={6}:\";$B$1;$A111;E$9;$B$2;$B$3;$B$4;E$10)": 3192,_x000D_
    "=RIK_AC(\"INF04__;INF04@E=1,S=1,G=0,T=0,P=0:@R=A,S=1260,V={0}:R=B,S=1080,V={1}:R=C,S=1251,V={2}:R=D,S=1171,V=10 - temps plein:R=E,S=1250,V={3}:R=F,S=1005,V={4}:R=G,S=1007,V={5}:R=H,S=1092,V={6}:\";$B$1;$A84;E$9;$B$2;$B$3;$B$4;E$10)": 3193,_x000D_
    "=RIK_AC(\"INF04__;INF04@E=1,S=7,G=0,T=0,P=0:@R=A,S=1260,V={0}:R=B,S=1080,V={1}:R=C,S=1251,V={2}:R=D,S=1250,V={3}:R=E,S=1005,V={4}:R=F,S=1007,V={5}:R=G,S=1092,V={6}:\";$B$1;$A97;G$9;$B$2;$B$3;$B$4;G$10)": 3194,_x000D_
    "=RIK_AC(\"INF04__;INF04@E=1,S=6,G=0,T=0,P=0:@R=A,S=1260,V={0}:R=B,S=1080,V={1}:R=C,S=1251,V={2}:R=D,S=1250,V={3}:R=E,S=1005,V={4}:R=F,S=1007,V={5}:R=G,S=1092,V={6}:\";$B$1;$A110;D$9;$B$2;$B$3;$B$4;D$10)": 3195,_x000D_
    "=RIK_AC(\"INF04__;INF04@E=1,S=6,G=0,T=0,P=0:@R=A,S=1260,V={0}:R=B,S=1080,V={1}:R=C,S=1251,V={2}:R=D,S=1250,V={3}:R=E,S=1005,V={4}:R=F,S=1007,V={5}:R=G,S=1092,V={6}:\";$B$1;$A110;C$9;$B$2;$B$3;$B$4;C$10)": 3196,_x000D_
    "=RIK_AC(\"INF04__;INF04@E=1,S=7,G=0,T=0,P=0:@R=A,S=1260,V={0}:R=B,S=1080,V={1}:R=C,S=1251,V={2}:R=D,S=1250,V={3}:R=E,S=1005,V={4}:R=F,S=1007,V={5}:R=G,S=1092,V={6}:\";$B$1;$A97;D$9;$B$2;$B$3;$B$4;D$10)": 3197,_x000D_
    "=RIK_AC(\"INF04__;INF04@E=1,S=1,G=0,T=0,P=0:@R=A,S=1260,V={0}:R=B,S=1092,V={1}:R=C,S=1080,V={2}:R=D,S=1251,V={3}:R=E,S=1171,V=20 - temps partiel:R=F,S=1250,V={4}:R=G,S=1005,V={5}:R=H,S=1007,V={6}:\";$B$1;E$10;$A101;E$9;$B$2;$B$3;$B$4)": 3198,_x000D_
    "=RIK_AC(\"INF04__;INF04@E=1,S=7,G=0,T=0,P=0:@R=A,S=1260,V={0}:R=B,S=1080,V={1}:R=C,S=1251,V={2}:R=D,S=1250,V={3}:R=E,S=1005,V={4}:R=F,S=1007,V={5}:R=G,S=1092,V={6}:\";$B$1;$A69;H$9;$B$2;$B$3;$B$4;H$10)": 3199,_x000D_
    "=RIK_AC(\"INF04__;INF04@E=1,S=1,G=0,T=0,P=0:@R=A,S=1260,V={0}:R=C,S=1080,V={1}:R=D,S=1251,V={2}:R=E,S=1204,V={3}:R=F,S=1250,V={4}:R=G,S=1005,V={5}:R=H,S=1007,V={6}:R=H,S=1093,V={7}:R=I,S=1094,V={8}:\";$B$1;$A$125;E$9;$A$125;$B$2;$B$3;$B$4;E$123;$B$8)": 3200,_x000D_
    "=RIK_AC(\"INF04__;INF04@E=1,S=7,G=0,T=0,P=0:@R=A,S=1260,V={0}:R=B,S=1080,V={1}:R=C,S=1251,V={2}:R=D,S=1250,V={3}:R=E,S=1005,V={4}:R=F,S=1007,V={5}:R=G,S=1092,V={6}:\";$B$1;$A111;F$9;$B$2;$B$3;$B$4;F$10)": 3201,_x000D_
    "=RIK_AC(\"INF04__;INF04@E=1,S=1,G=0,T=0,P=0:@R=A,S=1260,V={0}:R=B,S=1080,V={1}:R=C,S=1251,V={2}:R=D,S=1171,V=10 - temps plein:R=E,S=1250,V={3}:R=F,S=1005,V={4}:R=G,S=1007,V={5}:R=H,S=1092,V={6}:\";$B$1;$A98;F$9;$B$2;$B$3;$B$4;F$10)": 3202,_x000D_
    "=RIK_AC(\"INF04__;INF04@E=1,S=1,G=0,T=0,P=0:@R=A,S=1260,V={0}:R=B,S=1080,V={1}:R=C,S=1251,V={2}:R=D,S=1171,V=10 - temps plein:R=E,S=1250,V={3}:R=F,S=1005,V={4}:R=G,S=1007,V={5}:R=H,S=1092,V={6}:\";$B$1;$A98;G$9;$B$2;$B$3;$B$4;G$10)": 3203,_x000D_
    "=RIK_AC(\"INF04__;INF04@E=1,S=6,G=0,T=0,P=0:@R=A,S=1260,V={0}:R=B,S=1080,V={1}:R=C,S=1251,V={2}:R=D,S=1250,V={3}:R=E,S=1005,V={4}:R=F,S=1007,V={5}:R=G,S=1092,V={6}:\";$B$1;$A82;D$9;$B$2;$B$3;$B$4;D$10)": 3204,_x000D_
    "=RIK_AC(\"INF04__;INF04@E=1,S=7,G=0,T=0,P=0:@R=A,S=1260,V={0}:R=B,S=1080,V={1}:R=C,S=1251,V={2}:R=D,S=1250,V={3}:R=E,S=1005,V={4}:R=F,S=1007,V={5}:R=G,S=1092,V={6}:\";$B$1;$A69;F$9;$B$2;$B$3;$B$4;F$10)": 3205,_x000D_
    "=RIK_AC(\"INF04__;INF04@E=1,S=1,G=0,T=0,P=0:@R=A,S=1260,V={0}:R=B,S=1080,V={1}:R=C,S=1251,V={2}:R=D,S=1171,V=10 - temps plein:R=E,S=1250,V={3}:R=F,S=1005,V={4}:R=G,S=1007,V={5}:R=H,S=1092,V={6}:\";$B$1;$A98;E$9;$B$2;$B$3;$B$4;E$10)": 3206,_x000D_
    "=RIK_AC(\"INF04__;INF04@E=1,S=1,G=0,T=0,P=0:@R=A,S=1260,V={0}:R=B,S=1092,V={1}:R=C,S=1080,V={2}:R=D,S=1251,V={3}:R=E,S=1171,V=20 - temps partiel:R=F,S=1250,V={4}:R=G,S=1005,V={5}:R=H,S=1007,V={6}:\";$B$1;E$10;$A87;E$9;$B$2;$B$3;$B$4)": 3207,_x000D_
    "=RIK_AC(\"INF04__;INF04@E=1,S=1,G=0,T=0,P=0:@R=A,S=1260,V={0}:R=B,S=1080,V={1}:R=C,S=1251,V={2}:R=D,S=1250,V={3}:R=E,S=1005,V={4}:R=F,S=1007,V={5}:R=G,S=1092,V={6}:\";$B$1;$A81;G$9;$B$2;$B$3;$B$4;G$10)": 3208,_x000D_
    "=RIK_AC(\"INF04__;INF04@E=1,S=6,G=0,T=0,P=0:@R=A,S=1260,V={0}:R=B,S=1080,V={1}:R=C,S=1251,V={2}:R=D,S=1250,V={3}:R=E,S=1005,V={4}:R=F,S=1007,V={5}:R=G,S=1092,V={6}:\";$B$1;$A96;G$9;$B$2;$B$3;$B$4;G$10)": 3209,_x000D_
    "=RIK_AC(\"INF04__;INF04@E=1,S=1,G=0,T=0,P=0:@R=A,S=1260,V={0}:R=B,S=1080,V={1}:R=C,S=1251,V={2}:R=D,S=1250,V={3}:R=E,S=1005,V={4}:R=F,S=1007,V={5}:R=G,S=1092,V={6}:\";$B$1;$A67;D$9;$B$2;$B$3;$B$4;D$10)": 3210,_x000D_
    "=RIK_AC(\"INF04__;INF04@E=1,S=1,G=0,T=0,P=0:@R=A,S=1260,V={0}:R=B,S=1092,V={1}:R=C,S=1080,V={2}:R=D,S=1251,V={3}:R=E,S=1171,V=20 - temps partiel:R=F,S=1250,V={4}:R=G,S=1005,V={5}:R=H,S=1007,V={6}:\";$B$1;C$10;$A101;C$9;$B$2;$B$3;$B$4)": 3211,_x000D_
    "=RIK_AC(\"INF04__;INF04@E=1,S=6,G=0,T=0,P=0:@R=A,S=1260,V={0}:R=B,S=1080,V={1}:R=C,S=1251,V={2}:R=D,S=1250,V={3}:R=E,S=1005,V={4}:R=F,S=1007,V={5}:R=G,S=1092,V={6}:\";$B$1;$A68;H$9;$B$2;$B$3;$B$4;H$10)": 3212,_x000D_
    "=RIK_AC(\"INF04__;INF04@E=1,S=1,G=0,T=0,P=0:@R=A,S=1260,V={0}:R=B,S=1080,V={1}:R=C,S=1251,V={2}:R=D,S=1171,V=10 - temps plein:R=E,S=1250,V={3}:R=F,S=1005,V={4}:R=G,S=1007,V={5}:R=H,S=1092,V={6}:\";$B$1;$A112;D$9;$B$2;$B$3;$B$4;D$10)": 3213,_x000D_
    "=RIK_AC(\"INF04__;INF04@E=1,S=1,G=0,T=0,P=0:@R=A,S=1260,V={0}:R=B,S=1092,V={1}:R=C,S=1080,V={2}:R=D,S=1251,V={3}:R=E,S=1171,V=20 - temps partiel:R=F,S=1250,V={4}:R=G,S=1005,V={5}:R=H,S=1007,V={6}:\";$B$1;D$10;$A87;D$9;$B$2;$B$3;$B$4)": 3214,_x000D_
    "=RIK_AC(\"INF04__;INF04@E=1,S=7,G=0,T=0,P=0:@R=A,S=1260,V={0}:R=B,S=1080,V={1}:R=C,S=1251,V={2}:R=D,S=1250,V={3}:R=E,S=1005,V={4}:R=F,S=1007,V={5}:R=G,S=1092,V={6}:\";$B$1;$A111;H$9;$B$2;$B$3;$B$4;H$10)": 3215,_x000D_
    "=RIK_AC(\"INF04__;INF04@E=1,S=7,G=0,T=0,P=0:@R=A,S=1260,V={0}:R=B,S=1080,V={1}:R=C,S=1251,V={2}:R=D,S=1250,V={3}:R=E,S=1005,V={4}:R=F,S=1007,V={5}:R=G,S=1092,V={6}:\";$B$1;$A69;D$9;$B$2;$B$3;$B$4;D$10)": 3216,_x000D_
    "=RIK_AC(\"INF04__;INF04@E=1,S=6,G=0,T=0,P=0:@R=A,S=1260,V={0}:R=B,S=1080,V={1}:R=C,S=1251,V={2}:R=D,S=1250,V={3}:R=E,S=1005,V={4}:R=F,S=1007,V={5}:R=G,S=1092,V={6}:\";$B$1;$A110;F$9;</t>
  </si>
  <si>
    <t>$B$2;$B$3;$B$4;F$10)": 3217,_x000D_
    "=RIK_AC(\"INF04__;INF04@E=1,S=1,G=0,T=0,P=0:@R=A,S=1260,V={0}:R=B,S=1080,V={1}:R=C,S=1251,V={2}:R=D,S=1250,V={3}:R=E,S=1005,V={4}:R=F,S=1007,V={5}:R=G,S=1092,V={6}:\";$B$1;$A109;H$9;$B$2;$B$3;$B$4;H$10)": 3218,_x000D_
    "=RIK_AC(\"INF04__;INF04@E=1,S=7,G=0,T=0,P=0:@R=A,S=1260,V={0}:R=B,S=1080,V={1}:R=C,S=1251,V={2}:R=D,S=1250,V={3}:R=E,S=1005,V={4}:R=F,S=1007,V={5}:R=G,S=1092,V={6}:\";$B$1;$A97;F$9;$B$2;$B$3;$B$4;F$10)": 3219,_x000D_
    "=RIK_AC(\"INF04__;INF04@E=1,S=1,G=0,T=0,P=0:@R=A,S=1260,V={0}:R=B,S=1080,V={1}:R=C,S=1251,V={2}:R=D,S=1250,V={3}:R=E,S=1005,V={4}:R=F,S=1007,V={5}:R=G,S=1092,V={6}:\";$B$1;$A67;E$9;$B$2;$B$3;$B$4;E$10)": 3220,_x000D_
    "=RIK_AC(\"INF04__;INF04@E=1,S=1,G=0,T=0,P=0:@R=A,S=1260,V={0}:R=B,S=1080,V={1}:R=C,S=1251,V={2}:R=D,S=1171,V=10 - temps plein:R=E,S=1250,V={3}:R=F,S=1005,V={4}:R=G,S=1007,V={5}:R=H,S=1092,V={6}:\";$B$1;$A70;F$9;$B$2;$B$3;$B$4;F$10)": 3221,_x000D_
    "=RIK_AC(\"INF04__;INF04@E=1,S=1,G=0,T=0,P=0:@R=A,S=1260,V={0}:R=B,S=1080,V={1}:R=C,S=1251,V={2}:R=D,S=1171,V=10 - temps plein:R=E,S=1250,V={3}:R=F,S=1005,V={4}:R=G,S=1007,V={5}:R=H,S=1092,V={6}:\";$B$1;$A70;D$9;$B$2;$B$3;$B$4;D$10)": 3222,_x000D_
    "=RIK_AC(\"INF04__;INF04@E=1,S=1,G=0,T=0,P=0:@R=A,S=1260,V={0}:R=B,S=1080,V={1}:R=C,S=1251,V={2}:R=D,S=1171,V=10 - temps plein:R=E,S=1250,V={3}:R=F,S=1005,V={4}:R=G,S=1007,V={5}:R=H,S=1092,V={6}:\";$B$1;$A84;D$9;$B$2;$B$3;$B$4;D$10)": 3223,_x000D_
    "=RIK_AC(\"INF04__;INF04@E=1,S=7,G=0,T=0,P=0:@R=A,S=1260,V={0}:R=B,S=1080,V={1}:R=C,S=1251,V={2}:R=D,S=1250,V={3}:R=E,S=1005,V={4}:R=F,S=1007,V={5}:R=G,S=1092,V={6}:\";$B$1;$A69;E$9;$B$2;$B$3;$B$4;E$10)": 3224,_x000D_
    "=RIK_AC(\"INF04__;INF04@E=1,S=1,G=0,T=0,P=0:@R=A,S=1260,V={0}:R=B,S=1080,V={1}:R=C,S=1251,V={2}:R=D,S=1171,V=10 - temps plein:R=E,S=1250,V={3}:R=F,S=1005,V={4}:R=G,S=1007,V={5}:R=H,S=1092,V={6}:\";$B$1;$A112;H$9;$B$2;$B$3;$B$4;H$10)": 3225,_x000D_
    "=RIK_AC(\"INF04__;INF04@E=1,S=6,G=0,T=0,P=0:@R=A,S=1260,V={0}:R=B,S=1080,V={1}:R=C,S=1251,V={2}:R=D,S=1250,V={3}:R=E,S=1005,V={4}:R=F,S=1007,V={5}:R=G,S=1092,V={6}:\";$B$1;$A68;E$9;$B$2;$B$3;$B$4;E$10)": 3226,_x000D_
    "=RIK_AC(\"INF04__;INF04@E=1,S=1,G=0,T=0,P=0:@R=A,S=1260,V={0}:R=B,S=1080,V={1}:R=C,S=1251,V={2}:R=D,S=1171,V=10 - temps plein:R=E,S=1250,V={3}:R=F,S=1005,V={4}:R=G,S=1007,V={5}:R=H,S=1092,V={6}:\";$B$1;$A70;G$9;$B$2;$B$3;$B$4;G$10)": 3227,_x000D_
    "=RIK_AC(\"INF04__;INF04@E=1,S=6,G=0,T=0,P=0:@R=A,S=1260,V={0}:R=B,S=1080,V={1}:R=C,S=1251,V={2}:R=D,S=1250,V={3}:R=E,S=1005,V={4}:R=F,S=1007,V={5}:R=G,S=1092,V={6}:\";$B$1;$A68;C$9;$B$2;$B$3;$B$4;C$10)": 3228,_x000D_
    "=RIK_AC(\"INF04__;INF04@E=1,S=1,G=0,T=0,P=0:@R=A,S=1260,V={0}:R=B,S=1080,V={1}:R=C,S=1251,V={2}:R=D,S=1250,V={3}:R=E,S=1005,V={4}:R=F,S=1007,V={5}:R=G,S=1092,V={6}:\";$B$1;$A81;H$9;$B$2;$B$3;$B$4;H$10)": 3229,_x000D_
    "=RIK_AC(\"INF04__;INF04@E=1,S=1,G=0,T=0,P=0:@R=A,S=1260,V={0}:R=B,S=1092,V={1}:R=C,S=1080,V={2}:R=D,S=1251,V={3}:R=E,S=1171,V=20 - temps partiel:R=F,S=1250,V={4}:R=G,S=1005,V={5}:R=H,S=1007,V={6}:\";$B$1;F$10;$A73;F$9;$B$2;$B$3;$B$4)": 3230,_x000D_
    "=RIK_AC(\"INF04__;INF04@E=1,S=7,G=0,T=0,P=0:@R=A,S=1260,V={0}:R=B,S=1080,V={1}:R=C,S=1251,V={2}:R=D,S=1250,V={3}:R=E,S=1005,V={4}:R=F,S=1007,V={5}:R=G,S=1092,V={6}:\";$B$1;$A83;D$9;$B$2;$B$3;$B$4;D$10)": 3231,_x000D_
    "=RIK_AC(\"INF04__;INF04@E=1,S=1,G=0,T=0,P=0:@R=A,S=1260,V={0}:R=B,S=1080,V={1}:R=C,S=1251,V={2}:R=D,S=1250,V={3}:R=E,S=1005,V={4}:R=F,S=1007,V={5}:R=G,S=1092,V={6}:\";$B$1;$A109;C$9;$B$2;$B$3;$B$4;C$10)": 3232,_x000D_
    "=RIK_AC(\"INF04__;INF04@E=1,S=7,G=0,T=0,P=0:@R=A,S=1260,V={0}:R=B,S=1080,V={1}:R=C,S=1251,V={2}:R=D,S=1250,V={3}:R=E,S=1005,V={4}:R=F,S=1007,V={5}:R=G,S=1092,V={6}:\";$B$1;$A111;D$9;$B$2;$B$3;$B$4;D$10)": 3233,_x000D_
    "=RIK_AC(\"INF04__;INF04@E=1,S=6,G=0,T=0,P=0:@R=A,S=1260,V={0}:R=B,S=1080,V={1}:R=C,S=1251,V={2}:R=D,S=1250,V={3}:R=E,S=1005,V={4}:R=F,S=1007,V={5}:R=G,S=1092,V={6}:\";$B$1;$A110;H$9;$B$2;$B$3;$B$4;H$10)": 3234,_x000D_
    "=RIK_AC(\"INF04__;INF04@E=1,S=1,G=0,T=0,P=0:@R=A,S=1260,V={0}:R=B,S=1080,V={1}:R=C,S=1251,V={2}:R=D,S=1171,V=10 - temps plein:R=E,S=1250,V={3}:R=F,S=1005,V={4}:R=G,S=1007,V={5}:R=H,S=1092,V={6}:\";$B$1;$A70;H$9;$B$2;$B$3;$B$4;H$10)": 3235,_x000D_
    "=RIK_AC(\"INF04__;INF04@E=1,S=6,G=0,T=0,P=0:@R=A,S=1260,V={0}:R=B,S=1080,V={1}:R=C,S=1251,V={2}:R=D,S=1250,V={3}:R=E,S=1005,V={4}:R=F,S=1007,V={5}:R=G,S=1092,V={6}:\";$B$1;$A82;H$9;$B$2;$B$3;$B$4;H$10)": 3236,_x000D_
    "=RIK_AC(\"INF04__;INF04@E=1,S=1,G=0,T=0,P=0:@R=A,S=1260,V={0}:R=B,S=1092,V={1}:R=C,S=1080,V={2}:R=D,S=1251,V={3}:R=E,S=1171,V=20 - temps partiel:R=F,S=1250,V={4}:R=G,S=1005,V={5}:R=H,S=1007,V={6}:\";$B$1;G$10;$A87;G$9;$B$2;$B$3;$B$4)": 3237,_x000D_
    "=RIK_AC(\"INF04__;INF04@E=1,S=1,G=0,T=0,P=0:@R=A,S=1260,V={0}:R=B,S=1080,V={1}:R=C,S=1251,V={2}:R=D,S=1250,V={3}:R=E,S=1005,V={4}:R=F,S=1007,V={5}:R=G,S=1092,V={6}:\";$B$1;$A67;F$9;$B$2;$B$3;$B$4;F$10)": 3238,_x000D_
    "=RIK_AC(\"INF04__;INF04@E=1,S=1,G=0,T=0,P=0:@R=A,S=1260,V={0}:R=B,S=1080,V={1}:R=C,S=1251,V={2}:R=D,S=1171,V=10 - temps plein:R=E,S=1250,V={3}:R=F,S=1005,V={4}:R=G,S=1007,V={5}:R=H,S=1092,V={6}:\";$B$1;$A70;E$9;$B$2;$B$3;$B$4;E$10)": 3239,_x000D_
    "=RIK_AC(\"INF04__;INF04@E=1,S=1,G=0,T=0,P=0:@R=A,S=1260,V={0}:R=B,S=1080,V={1}:R=C,S=1251,V={2}:R=D,S=1171,V=10 - temps plein:R=E,S=1250,V={3}:R=F,S=1005,V={4}:R=G,S=1007,V={5}:R=H,S=1092,V={6}:\";$B$1;$A112;F$9;$B$2;$B$3;$B$4;F$10)": 3240,_x000D_
    "=RIK_AC(\"INF04__;INF04@E=1,S=1,G=0,T=0,P=0:@R=A,S=1260,V={0}:R=B,S=1080,V={1}:R=C,S=1251,V={2}:R=D,S=1250,V={3}:R=E,S=1005,V={4}:R=F,S=1007,V={5}:R=G,S=1092,V={6}:\";$B$1;$A95;D$9;$B$2;$B$3;$B$4;D$10)": 3241,_x000D_
    "=RIK_AC(\"INF04__;INF04@E=1,S=1,G=0,T=0,P=0:@R=A,S=1260,V={0}:R=B,S=1080,V={1}:R=C,S=1251,V={2}:R=D,S=1171,V=10 - temps plein:R=E,S=1250,V={3}:R=F,S=1005,V={4}:R=G,S=1007,V={5}:R=H,S=1092,V={6}:\";$B$1;$A98;C$9;$B$2;$B$3;$B$4;C$10)": 3242,_x000D_
    "=RIK_AC(\"INF04__;INF04@E=1,S=1,G=0,T=0,P=0:@R=A,S=1260,V={0}:R=B,S=1080,V={1}:R=C,S=1251,V={2}:R=D,S=1171,V=10 - temps plein:R=E,S=1250,V={3}:R=F,S=1005,V={4}:R=G,S=1007,V={5}:R=H,S=1092,V={6}:\";$B$1;$A84;F$9;$B$2;$B$3;$B$4;F$10)": 3243,_x000D_
    "=RIK_AC(\"INF04__;INF04@E=1,S=6,G=0,T=0,P=0:@R=A,S=1260,V={0}:R=B,S=1080,V={1}:R=C,S=1251,V={2}:R=D,S=1250,V={3}:R=E,S=1005,V={4}:R=F,S=1007,V={5}:R=G,S=1092,V={6}:\";$B$1;$A82;F$9;$B$2;$B$3;$B$4;F$10)": 3244,_x000D_
    "=RIK_AC(\"INF04__;INF04@E=1,S=1,G=0,T=0,P=0:@R=A,S=1260,V={0}:R=B,S=1080,V={1}:R=C,S=1251,V={2}:R=D,S=1171,V=10 - temps plein:R=E,S=1250,V={3}:R=F,S=1005,V={4}:R=G,S=1007,V={5}:R=H,S=1092,V={6}:\";$B$1;$A112;E$9;$B$2;$B$3;$B$4;E$10)": 3245,_x000D_
    "=RIK_AC(\"INF04__;INF04@E=1,S=6,G=0,T=0,P=0:@R=A,S=1260,V={0}:R=B,S=1080,V={1}:R=C,S=1251,V={2}:R=D,S=1250,V={3}:R=E,S=1005,V={4}:R=F,S=1007,V={5}:R=G,S=1092,V={6}:\";$B$1;$A96;D$9;$B$2;$B$3;$B$4;D$10)": 3246,_x000D_
    "=RIK_AC(\"INF04__;INF04@E=1,S=6,G=0,T=0,P=0:@R=A,S=1260,V={0}:R=B,S=1080,V={1}:R=C,S=1251,V={2}:R=D,S=1250,V={3}:R=E,S=1005,V={4}:R=F,S=1007,V={5}:R=G,S=1092,V={6}:\";$B$1;$A110;E$9;$B$2;$B$3;$B$4;E$10)": 3247,_x000D_
    "=RIK_AC(\"INF04__;INF04@E=1,S=1,G=0,T=0,P=0:@R=A,S=1260,V={0}:R=B,S=1080,V={1}:R=C,S=1251,V={2}:R=D,S=1250,V={3}:R=E,S=1005,V={4}:R=F,S=1007,V={5}:R=G,S=1092,V={6}:\";$B$1;$A109;G$9;$B$2;$B$3;$B$4;G$10)": 3248,_x000D_
    "=RIK_AC(\"INF04__;INF04@E=1,S=1,G=0,T=0,P=0:@R=A,S=1260,V={0}:R=B,S=1080,V={1}:R=C,S=1251,V={2}:R=D,S=1250,V={3}:R=E,S=1005,V={4}:R=F,S=1007,V={5}:R=G,S=1092,V={6}:\";$B$1;$A109;F$9;$B$2;$B$3;$B$4;F$10)": 3249,_x000D_
    "=RIK_AC(\"INF04__;INF04@E=1,S=6,G=0,T=0,P=0:@R=A,S=1260,V={0}:R=B,S=1080,V={1}:R=C,S=1251,V={2}:R=D,S=1250,V={3}:R=E,S=1005,V={4}:R=F,S=1007,V={5}:R=G,S=1092,V={6}:\";$B$1;$A82;E$9;$B$2;$B$3;$B$4;E$10)": 3250,_x000D_
    "=RIK_AC(\"INF04__;INF04@E=1,S=1,G=0,T=0,P=0:@R=A,S=1260,V={0}:R=B,S=1092,V={1}:R=C,S=1080,V={2}:R=D,S=1251,V={3}:R=E,S=1171,V=20 - temps partiel:R=F,S=1250,V={4}:R=G,S=1005,V={5}:R=H,S=1007,V={6}:\";$B$1;C$10;$A73;C$9;$B$2;$B$3;$B$4)": 3251,_x000D_
    "=RIK_AC(\"INF04__;INF04@E=1,S=1,G=0,T=0,P=0:@R=A,S=1260,V={0}:R=B,S=1092,V={1}:R=C,S=1080,V={2}:R=D,S=1251,V={3}:R=E,S=1171,V=20 - temps partiel:R=F,S=1250,V={4}:R=G,S=1005,V={5}:R=H,S=1007,V={6}:\";$B$1;E$10;$A115;E$9;$B$2;$B$3;$B$4)": 3252,_x000D_
    "=RIK_AC(\"INF04__;INF04@E=1,S=1,G=0,T=0,P=0:@R=A,S=1260,V={0}:R=B,S=1080,V={1}:R=C,S=1251,V={2}:R=D,S=1171,V=10 - temps plein:R=E,S=1250,V={3}:R=F,S=1005,V={4}:R=G,S=1007,V={5}:R=H,S=1092,V={6}:\";$B$1;$A98;D$9;$B$2;$B$3;$B$4;D$10)": 3253,_x000D_
    "=RIK_AC(\"INF04__;INF04@E=1,S=1,G=0,T=0,P=0:@R=A,S=1260,V={0}:R=B,S=1080,V={1}:R=C,S=1251,V={2}:R=D,S=1250,V={3}:R=E,S=1005,V={4}:R=F,S=1007,V={5}:R=G,S=1092,V={6}:\";$B$1;$A95;H$9;$B$2;$B$3;$B$4;H$10)": 3254,_x000D_
    "=RIK_AC(\"INF04__;INF02@E=1,S=1022,G=0,T=0,P=0:@R=A,S=1257,V={0}:R=B,S=1016,V=CONSTANTES:R=C,S=1010,V=TOTALHS,TOTALHC:R=D,S=1092,V={1}:R=E,S=1044,V={2}:R=F,S=1080,V={3}:R=G,S=1171,V=20 - temps partiel:R=H,S=1137,V={4}:R=I,S=1005,V\"&amp;\"={5}:R=J,S=1007,V={6}:\";$B$1;D$8;D$9;$A102;$B$2;$B$3;$B$4)": 3255,_x000D_
    "=RIK_AC(\"INF04__;INF02@E=3,S=1022,G=0,T=0,P=0:@R=A,S=1254,V=NON:R=B,S=1257,V={0}:R=C,S=1016,V=CONSTANTES:R=D,S=1010,V=BRUT:R=E,S=1092,V={1}:R=F,S=1044,V={2}:R=G,S=1080,V={3}:R=H,S=1171,V=10 - temps plein:R=I,S=1137,V={4}:R=J,S=10\"&amp;\"05,V={5}:R=K,S=1007,V={6}:\";$B$1;C$8;C$9;$A72;$B$2;$B$3;$B$4)": 3256,_x000D_
    "=RIK_AC(\"INF04__;INF02@E=1,S=1022,G=0,T=0,P=0:@R=A,S=1257,V={0}:R=B,S=1016,V=CONSTANTES:R=C,S=1010,V=TOTALHS,TOTALHC:R=D,S=1092,V={1}:R=E,S=1044,V={2}:R=F,S=1080,V={3}:R=G,S=1171,V=20 - temps partiel:R=H,S=1137,V={4}:R=I,S=1005,V\"&amp;\"={5}:R=J,S=1007,V={6}:\";$B$1;G$8;G$9;$A74;$B$2;$B$3;$B$4)": 3257,_x000D_
    "=RIK_AC(\"INF04__;INF04@E=8,S=1014,G=0,T=0,P=0:@R=A,S=1093,V={0}:R=B,S=1251,V={1}:R=C,S=1080,V={2}:R=D,S=26,V=&gt;0:R=E,S=26,V={3}:R=F,S=1250,V={4}:R=G,S=1005,V={5}:R=H,S=1007,V={6}:\";$C$192;C$9;$A203;$A$199;$B$2;$B$3;$B$4)": 3258,_x000D_
    "=RIK_AC(\"INF04__;INF02@E=3,S=1022,G=0,T=0,P=0:@R=A,S=1257,V={0}:R=B,S=1016,V=CONSTANTES:R=C,S=1010,V=BRUT:R=D,S=1092,V={1}:R=E,S=1044,V={2}:R=F,S=1080,V={3}:R=G,S=1171,V=20 - temps partiel:R=H,S=1137,V={4}:R=I,S=1005,V={5}:R=J,S=\"&amp;\"1007,V={6}:\";$B$1;G$8;G$9;$A117;$B$2;$B$3;$B$4)": 3259,_x000D_
    "=RIK_AC(\"INF04__;INF04@E=8,S=1014,G=0,T=0,P=0:@R=A,S=1093,V={0}:R=B,S=1251,V={1}:R=C,S=1080,V={2}:R=D,S=26,V=&lt;1:R=E,S=26,V={3}:R=F,S=1250,V={4}:R=G,S=1005,V={5}:R=H,S=1007,V={6}:\";$C$192;E$9;$A197;$A$194;$B$2;$B$3;$B$4)": 3260,_x000D_
    "=RIK_AC(\"INF04__;INF02@E=1,S=1022,G=0,T=0,P=0:@R=A,S=1257,V={0}:R=B,S=1016,V=CONSTANTES:R=C,S=1010,V=TOTALHS,TOTALHC:R=D,S=1092,V={1}:R=E,S=1044,V={2}:R=F,S=1080,V={3}:R=G,S=1171,V=10 - temps plein:R=H,S=1137,V={4}:R=I,S=1005,V={\"&amp;\"5}:R=J,S=1007,V={6}:\";$B$1;D$8;D$9;$A71;$B$2;$B$3;$B$4)": 3261,_x000D_
    "=RIK_AC(\"INF04__;INF02@E=3,S=1022,G=0,T=0,P=0:@R=A,S=1257,V={0}:R=B,S=1016,V=CONSTANTES:R=C,S=1010,V=BRUT:R=D,S=1092,V={1}:R=E,S=1044,V={2}:R=F,S=1080,V={3}:R=G,S=1171,V=20 - temps partiel:R=H,S=1137,V={4}:R=I,S=1005,V={5}:R=J,S=\"&amp;\"1007,V={6}:\";$B$1;E$8;E$9;$A103;$B$2;$B$3;$B$4)": 3262,_x000D_
    "=RIK_AC(\"INF04__;INF04@E=8,S=1014,G=0,T=0,P=0:@R=A,S=1093,V={0}:R=B,S=1251,V={1}:R=C,S=1080,V={2}:R=D,S=26,V=&lt;1:R=E,S=26,V={3}:R=F,S=1250,V={4}:R=G,S=1005,V={5}:R=H,S=1007,V={6}:\";$C$192;C$9;$A197;$A$194;$B$2;$B$3;$B$4)": 3263,_x000D_
    "=RIK_AC(\"INF04__;INF02@E=1,S=1022,G=0,T=0,P=0:@R=A,S=1257,V={0}:R=B,S=1016,V=CONSTANTES:R=C,S=1010,V=TOTALHS,TOTALHC:R=D,S=1092,V={1}:R=E,S=1044,V={2}:R=F,S=1080,V={3}:R=G,S=1171,V=20 - temps partiel:R=H,S=1137,V={4}:R=I,S=1005,V\"&amp;\"={5}:R=J,S=1007,V={6}:\";$B$1;G$8;G$9;$A102;$B$2;$B$3;$B$4)": 3264,_x000D_
    "=RIK_AC(\"INF04__;INF02@E=1,S=1022,G=0,T=0,P=0:@R=A,S=1257,V={0}:R=B,S=1016,V=CONSTANTES:R=C,S=1010,V=TOTALHS,TOTALHC:R=D,S=1092,V={1}:R=E,S=1044,V={2}:R=F,S=1080,V={3}:R=G,S=1171,V=10 - temps plein:R=H,S=1137,V={4}:R=I,S=1005,V={\"&amp;\"5}:R=J,S=1007,V={6}:\";$B$1;G$8;G$9;$A85;$B$2;$B$3;$B$4)": 3265,_x000D_
    "=RIK_AC(\"INF04__;INF02@E=1,S=1022,G=0,T=0,P=0:@R=A,S=1257,V={0}:R=B,S=1016,V=CONSTANTES:R=C,S=1010,V=TOTALHS,TOTALHC:R=D,S=1092,V={1}:R=E,S=1044,V={2}:R=F,S=1080,V={3}:R=G,S=1171,V=10 - temps plein:R=H,S=1137,V={4}:R=I,S=1005,V={\"&amp;\"5}:R=J,S=1007,V={6}:\";$B$1;C$8;C$9;$A85;$B$2;$B$3;$B$4)": 3266,_x000D_
    "=RIK_AC(\"INF04__;INF02@E=1,S=1022,G=0,T=0,P=0:@R=A,S=1257,V={0}:R=B,S=1016,V=CONSTANTES:R=C,S=1010,V=TOTALHS,TOTALHC:R=D,S=1092,V={1}:R=E,S=1044,V={2}:R=F,S=1080,V={3}:R=G,S=1171,V=20 - temps partiel:R=H,S=1137,V={4}:R=I,S=1005,V\"&amp;\"={5}:R=J,S=1007,V={6}:\";$B$1;C$8;C$9;$A88;$B$2;$B$3;$B$4)": 3267,_x000D_
    "=RIK_AC(\"INF04__;INF02@E=1,S=1022,G=0,T=0,P=0:@R=A,S=1257,V={0}:R=B,S=1016,V=CONSTANTES:R=C,S=1010,V=TOTALHS,TOTALHC:R=D,S=1092,V={1}:R=E,S=1044,V={2}:R=F,S=1080,V={3}:R=G,S=1171,V=10 - temps plein:R=H,S=1137,V={4}:R=I,S=1005,V={\"&amp;\"5}:R=J,S=1007,V={6}:\";$B$1;E$8;E$9;$A85;$B$2;$B$3;$B$4)": 3268,_x000D_
    "=RIK_AC(\"INF04__;INF02@E=3,S=1022,G=0,T=0,P=0:@R=A,S=1254,V=NON:R=B,S=1257,V={0}:R=C,S=1016,V=CONSTANTES:R=D,S=1010,V=BRUT:R=E,S=1092,V={1}:R=F,S=1044,V={2}:R=G,S=1080,V={3}:R=H,S=1171,V=10 - temps plein:R=I,S=1137,V={4}:R=J,S=10\"&amp;\"05,V={5}:R=K,S=1007,V={6}:\";$B$1;H$8;H$9;$A86;$B$2;$B$3;$B$4)": 3269,_x000D_
    "=RIK_AC(\"INF04__;INF02@E=1,S=1022,G=0,T=0,P=0:@R=A,S=1257,V={0}:R=B,S=1016,V=CONSTANTES:R=C,S=1010,V=TOTALHS,TOTALHC:R=D,S=1092,V={1}:R=E,S=1044,V={2}:R=F,S=1080,V={3}:R=G,S=1171,V=10 - temps plein:R=H,S=1137,V={4}:R=I,S=1005,V={\"&amp;\"5}:R=J,S=1007,V={6}:\";$B$1;G$8;G$9;$A99;$B$2;$B$3;$B$4)": 3270,_x000D_
    "=RIK_AC(\"INF04__;INF02@E=3,S=1022,G=0,T=0,P=0:@R=A,S=1257,V={0}:R=B,S=1016,V=CONSTANTES:R=C,S=1010,V=BRUT:R=D,S=1092,V={1}:R=E,S=1044,V={2}:R=F,S=1080,V={3}:R=G,S=1171,V=20 - temps partiel:R=H,S=1137,V={4}:R=I,S=1005,V={5}:R=J,S=\"&amp;\"1007,V={6}:\";$B$1;E$8;E$9;$A75;$B$2;$B$3;$B$4)": 3271,_x000D_
    "=RIK_AC(\"INF04__;INF02@E=1,S=1022,G=0,T=0,P=0:@R=A,S=1257,V={0}:R=B,S=1016,V=CONSTANTES:R=C,S=1010,V=TOTALHS,TOTALHC:R=D,S=1092,V={1}:R=E,S=1044,V={2}:R=F,S=1080,V={3}:R=G,S=1171,V=10 - temps plein:R=H,S=1137,V={4}:R=I,S=1005,V={\"&amp;\"5}:R=J,S=1007,V={6}:\";$B$1;H$8;H$9;$A99;$B$2;$B$3;$B$4)": 3272,_x000D_
    "=RIK_AC(\"INF04__;INF04@E=8,S=1014,G=0,T=0,P=0:@R=A,S=1093,V={0}:R=B,S=1251,V={1}:R=C,S=1080,V={2}:R=D,S=26,V=&gt;0:R=E,S=26,V={3}:R=F,S=1250,V={4}:R=G,S=1005,V={5}:R=H,S=1007,V={6}:\";$C$192;C$9;$A202;$A$199;$B$2;$B$3;$B$4)": 3273,_x000D_
    "=RIK_AC(\"INF04__;INF04@E=8,S=1014,G=0,T=0,P=0:@R=A,S=1093,V={0}:R=B,S=1251,V={1}:R=C,S=1080,V={2}:R=D,S=26,V=&gt;0:R=E,S=26,V={3}:R=F,S=1250,V={4}:R=G,S=1005,V={5}:R=H,S=1007,V={6}:\";$C$192;G$9;$A200;$A$199;$B$2;$B$3;$B$4)": 3274,_x000D_
    "=RIK_AC(\"INF04__;INF02@E=3,S=1022,G=0,T=0,P=0:@R=A,S=1254,V=NON:R=B,S=1257,V={0}:R=C,S=1016,V=CONSTANTES:R=D,S=1010,V=BRUT:R=E,S=1092,V={1}:R=F,S=1044,V={2}:R=G,S=1080,V={3}:R=H,S=1171,V=10 - temps plein:R=I,S=1137,V={4}:R=J,S=10\"&amp;\"05,V={5}:R=K,S=1007,V={6}:\";$B$1;G$8;G$9;$A114;$B$2;$B$3;$B$4)": 3275,_x000D_
    "=RIK_AC(\"INF04__;INF04@E=8,S=1014,G=0,T=0,P=0:@R=A,S=1093,V={0}:R=B,S=1251,V={1}:R=C,S=1080,V={2}:R=D,S=26,V=&gt;0:R=E,S=26,V={3}:R=F,S=1250,V={4}:R=G,S=1005,V={5}:R=H,S=1007,V={6}:\";$C$192;F$9;$A200;$A$199;$B$2;$B$3;$B$4)": 3276,_x000D_
    "=RIK_AC(\"INF04__;INF04@E=8,S=1014,G=0,T=0,P=0:@R=A,S=1093,V={0}:R=B,S=1251,V={1}:R=C,S=1080,V={2}:R=D,S=26,V=&lt;1:R=E,S=26,V={3}:R=F,S=1250,V={4}:R=G,S=1005,V={5}:R=H,S=1007,V={6}:\";$C$192;D$9;$A196;$A$194;$B$2;$B$3;$B$4)": 3277,_x000D_
    "=RIK_AC(\"INF04__;INF04@E=8,S=1014,G=0,T=0,P=0:@R=A,S=1093,V={0}:R=B,S=1251,V={1}:R=C,S=1080,V={2}:R=D,S=26,V=&gt;0:R=E,S=26,V={3}:R=F,S=1250,V={4}:R=G,S=1005,V={5}:R=H,S=1007,V={6}:\";$C$192;F$9;$A203;$A$199;$B$2;$B$3;$B$4)": 3278,_x000D_
    "=RIK_AC(\"INF04__;INF02@E=1,S=1022,G=0,T=0,P=0:@R=A,S=1257,V={0}:R=B,S=1016,V=CONSTANTES:R=C,S=1010,V=TOTALHS,TOTALHC:R=D,S=1092,V={1}:R=E,S=1044,V={2}:R=F,S=1080,V={3}:R=G,S=1171,V=10 - temps plein:R=H,S=1137,V={4}:R=I,S=1005,V={\"&amp;\"5}:R=J,S=1007,V={6}:\";$B$1;G$8;G$9;$A71;$B$2;$B$3;$B$4)": 3279,_x000D_
    "=RIK_AC(\"INF04__;INF02@E=3,S=1022,G=0,T=0,P=0:@R=A,S=1257,V={0}:R=B,S=1016,V=CONSTANTES:R=C,S=1010,V=BRUT:R=D,S=1092,V={1}:R=E,S=1044,V={2}:R=F,S=1080,V={3}:R=G,S=1171,V=20 - temps partiel:R=H,S=1137,V={4}:R=I,S=1005,V={5}:R=J,S=\"&amp;\"1007,V={6}:\";$B$1;G$8;G$9;$A103;$B$2;$B$3;$B$4)": 3280,_x000D_
    "=RIK_AC(\"INF04__;INF02@E=1,S=1022,G=0,T=0,P=0:@R=A,S=1257,V={0}:R=B,S=1016,V=CONSTANTES:R=C,S=1010,V=TOTALHS,TOTALHC:R=D,S=1092,V={1}:R=E,S=1044,V={2}:R=F,S=1080,V={3}:R=G,S=1171,V=10 - temps plein:R=H,S=1137,V={4}:R=I,S=1005,V={\"&amp;\"5}:R=J,S=1007,V={6}:\";$B$1;H$8;H$9;$A85;$B$2;$B$3;$B$4)": 3281,_x000D_
    "=RIK_AC(\"INF04__;INF04@E=8,S=1014,G=0,T=0,P=0:@R=A,S=1093,V={0}:R=B,S=1251,V={1}:R=C,S=1080,V={2}:R=D,S=26,V=&gt;0:R=E,S=26,V={3}:R=F,S=1250,V={4}:R=G,S=1005,V={5}:R=H,S=1007,V={6}:\";$C$192;F$9;$A202;$A$199;$B$2;$B$3;$B$4)": 3282,_x000D_
    "=RIK_AC(\"INF04__;INF04@E=8,S=1014,G=0,T=0,P=0:@R=A,S=1093,V={0}:R=B,S=1251,V={1}:R=C,S=1080,V={2}:R=D,S=26,V=&lt;1:R=E,S=26,V={3}:R=F,S=1250,V={4}:R=G,S=1005,V={5}:R=H,S=1007,V={6}:\";$C$192;D$9;$A197;$A$194;$B$2;$B$3;$B$4)": 3283,_x000D_
    "=RIK_AC(\"INF04__;INF02@E=3,S=1022,G=0,T=0,P=0:@R=A,S=1257,V={0}:R=B,S=1016,V=CONSTANTES:R=C,S=1010,V=BRUT:R=D,S=1092,V={1}:R=E,S=1044,V={2}:R=F,S=1080,V={3}:R=G,S=1171,V=20 - temps partiel:R=H,S=1137,V={4}:R=I,S=1005,V={5}:R=J,S=\"&amp;\"1007,V={6}:\";$B$1;F$8;F$9;$A103;$B$2;$B$3;$B$4)": 3284,_x000D_
    "=RIK_AC(\"INF04__;INF02@E=1,S=1022,G=0,T=0,P=0:@R=A,S=1257,V={0}:R=B,S=1016,V=CONSTANTES:R=C,S=1010,V=TOTALHS,TOTALHC:R=D,S=1092,V={1}:R=E,S=1044,V={2}:R=F,S=1080,V={3}:R=G,S=1171,V=20 - temps partiel:R=H,S=1137,V={4}:R=I,S=1005,V\"&amp;\"={5}:R=J,S=1007,V={6}:\";$B$1;F$8;F$9;$A102;$B$2;$B$3;$B$4)": 3285,_x000D_
    "=RIK_AC(\"INF04__;INF02@E=3,S=1022,G=0,T=0,P=0:@R=A,S=1257,V={0}:R=B,S=1016,V=CONSTANTES:R=C,S=1010,V=BRUT:R=D,S=1092,V={1}:R=E,S=1044,V={2}:R=F,S=1080,V={3}:R=G,S=1171,V=20 - temps partiel:R=H,S=1137,V={4}:R=I,S=1005,V={5}:R=J,S=\"&amp;\"1007,V={6}:\";$B$1;H$8;H$9;$A89;$B$2;$B$3;$B$4)": 3286,_x000D_
    "=RIK_AC(\"INF04__;INF02@E=3,S=1022,G=0,T=0,P=0:@R=A,S=1257,V={0}:R=B,S=1016,V=CONSTANTES:R=C,S=1010,V=BRUT:R=D,S=1092,V={1}:R=E,S=1044,V={2}:R=F,S=1080,V={3}:R=G,S=1171,V=20 - temps partiel:R=H,S=1137,V={4}:R=I,S=1005,V={5}:R=J,S=\"&amp;\"1007,V={6}:\";$B$1;H$8;H$9;$A117;$B$2;$B$3;$B$4)": 3287,_x000D_
    "=RIK_AC(\"INF04__;INF02@E=3,S=1022,G=0,T=0,P=0:@R=A,S=1254,V=NON:R=B,S=1257,V={0}:R=C,S=1016,V=CONSTANTES:R=D,S=1010,V=BRUT:R=E,S=1092,V={1}:R=F,S=1044,V={2}:R=G,S=1080,V={3}:R=H,S=1171,V=10 - temps plein:R=I,S=1137,V={4}:R=J,S=10\"&amp;\"05,V={5}:R=K,S=1007,V={6}:\";$B$1;F$8;F$9;$A86;$B$2;$B$3;$B$4)": 3288,_x000D_
    "=RIK_AC(\"INF04__;INF02@E=1,S=1022,G=0,T=0,P=0:@R=A,S=1257,V={0}:R=B,S=1016,V=CONSTANTES:R=C,S=1010,V=TOTALHS,TOTALHC:R=D,S=1092,V={1}:R=E,S=1044,V={2}:R=F,S=1080,V={3}:R=G,S=1171,V=20 - temps partiel:R=H,S=1137,V={4}:R=I,S=1005,V\"&amp;\"={5}:R=J,S=1007,V={6}:\";$B$1;E$8;E$9;$A102;$B$2;$B$3;$B$4)": 3289,_x000D_
    "=RIK_AC(\"INF04__;INF02@E=1,S=1022,G=0,T=0,P=0:@R=A,S=1257,V={0}:R=B,S=1016,V=CONSTANTES:R=C,S=1010,V=TOTALHS,TOTALHC:R=D,S=1092,V={1}:R=E,S=1044,V={2}:R=F,S=1080,V={3}:R=G,S=1171,V=10 - temps plein:R=H,S=1137,V={4}:R=I,S=1005,V={\"&amp;\"5}:R=J,S=1007,V={6}:\";$B$1;C$8;C$9;$A113;$B$2;$B$3;$B$4)": 3290,_x000D_
    "=RIK_AC(\"INF04__;INF02@E=3,S=1022,G=0,T=0,P=0:@R=A,S=1254,V=NON:R=B,S=1257,V={0}:R=C,S=1016,V=CONSTANTES:R=D,S=1010,V=BRUT:R=E,S=1092,V={1}:R=F,S=1044,V={2}:R=G,S=1080,V={3}:R=H,S=1171,V=10 - temps plein:R=I,S=1137,V={4}:R=J,S=10\"&amp;\"05,V={5}:R=K,S=1007,V={6}:\";$B$1;D$8;D$9;$A100;$B$2;$B$3;$B$4)": 3291,_x000D_
    "=RIK_AC(\"INF04__;INF02@E=3,S=1022,G=0,T=0,P=0:@R=A,S=1254,V=NON:R=B,S=1257,V={0}:R=C,S=1016,V=CONSTANTES:R=D,S=1010,V=BRUT:R=E,S=1092,V={1}:R=F,S=1044,V={2}:R=G,S=1080,V={3}:R=H,S=1171,V=10 - temps plein:R=I,S=1137,V={4}:R=J,S=10\"&amp;\"05,V={5}:R=K,S=1007,V={6}:\";$B$1;G$8;G$9;$A86;$B$2;$B$3;$B$4)": 3292,_x000D_
    "=RIK_AC(\"INF04__;INF02@E=1,S=1022,G=0,T=0,P=0:@R=A,S=1257,V={0}:R=B,S=1016,V=CONSTANTES:R=C,S=1010,V=TOTALHS,TOTALHC:R=D,S=1092,V={1}:R=E,S=1044,V={2}:R=F,S=1080,V={3}:R=G,S=1171,V=10 - temps plein:R=H,S=1137,V={4}:R=I,S=1005,V={\"&amp;\"5}:R=J,S=1007,V={6}:\";$B$1;G$8;G$9;$A113;$B$2;$B$3;$B$4)": 3293,_x000D_
    "=RIK_AC(\"INF04__;INF02@E=3,S=1022,G=0,T=0,P=0:@R=A,S=1257,V={0}:R=B,S=1016,V=CONSTANTES:R=C,S=1010,V=BRUT:R=D,S=1092,V={1}:R=E,S=1044,V={2}:R=F,S=1080,V={3}:R=G,S=1171,V=20 - temps partiel:R=H,S=1137,V={4}:R=I,S=1005,V={5}:R=J,S=\"&amp;\"1007,V={6}:\";$B$1;C$8;C$9;$A75;$B$2;$B$3;$B$4)": 3294,_x000D_
    "=RIK_AC(\"INF04__;INF02@E=3,S=1022,G=0,T=0,P=0:@R=A,S=1254,V=NON:R=B,S=1257,V={0}:R=C,S=1016,V=CONSTANTES:R=D,S=1010,V=BRUT:R=E,S=1092,V={1}:R=F,S=1044,V={2}:R=G,S=1080,V={3}:R=H,S=1171,V=10 - temps plein:R=I,S=1137,V={4}:R=J,S=10\"&amp;\"05,V={5}:R=K,S=1007,V={6}:\";$B$1;H$8;H$9;$A114;$B$2;$B$3;$B$4)": 3295,_x000D_
    "=RIK_AC(\"INF04__;INF02@E=1,S=1022,G=0,T=0,P=0:@R=A,S=1257,V={0}:R=B,S=1016,V=CONSTANTES:R=C,S=1010,V=TOTALHS,TOTALHC:R=D,S=1092,V={1}:R=E,S=1044,V={2}:R=F,S=1080,V={3}:R=G,S=1171,V=10 - temps plein:R=H,S=1137,V={4}:R=I,S=1005,V={\"&amp;\"5}:R=J,S=1007,V={6}:\";$B$1;F$8;F$9;$A113;$B$2;$B$3;$B$4)": 3296,_x000D_
    "=RIK_AC(\"INF04__;INF02@E=1,S=1022,G=0,T=0,P=0:@R=A,S=1257,V={0}:R=B,S=1016,V=CONSTANTES:R=C,S=1010,V=TOTALHS,TOTALHC:R=D,S=1092,V={1}:R=E,S=1044,V={2}:R=F,S=1080,V={3}:R=G,S=1171,V=10 - temps plein:R=H,S=1137,V={4}:R=I,S=1005,V={\"&amp;\"5}:R=J,S=1007,V={6}:\";$B$1;F$8;F$9;$A85;$B$2;$B$3;$B$4)": 3297,_x000D_
    "=RIK_AC(\"INF04__;INF04@E=8,S=1014,G=0,T=0,P=0:@R=A,S=1093,V={0}:R=B,S=1251,V={1}:R=C,S=1080,V={2}:R=D,S=26,V=&lt;1:R=E,S=26,V={3}:R=F,S=1250,V={4}:R=G,S=1005,V={5}:R=H,S=1007,V={6}:\";$C$192;G$9;$A198;$A$194;$B$2;$B$3;$B$4)": 3298,_x000D_
    "=RIK_AC(\"INF04__;INF02@E=3,S=1022,G=0,T=0,P=0:@R=A,S=1254,V=NON:R=B,S=1257,V={0}:R=C,S=1016,V=CONSTANTES:R=D,S=1010,V=BRUT:R=E,S=1092,V={1}:R=F,S=1044,V={2}:R=G,S=1080,V={3}:R=H,S=1171,V=10 - temps plein:R=I,S=1137,V={4}:R=J,S=10\"&amp;\"05,V={5}:R=K,S=1007,V={6}:\";$B$1;H$8;H$9;$A100;$B$2;$B$3;$B$4)": 3299,_x000D_
    "=RIK_AC(\"INF04__;INF02@E=3,S=1022,G=0,T=0,P=0:@R=A,S=1254,V=NON:R=B,S=1257,V={0}:R=C,S=1016,V=CONSTANTES:R=D,S=1010,V=BRUT:R=E,S=1092,V={1}:R=F,S=1044,V={2}:R=G,S=1080,V={3}:R=H,S=1171,V=10 - temps plein:R=I,S=1137,V={4}:R=J,S=10\"&amp;\"05,V={5}:R=K,S=1007,V={6}:\";$B$1;C$8;C$9;$A114;$B$2;$B$3;$B$4)": 3300,_x000D_
    "=RIK_AC(\"INF04__;INF04@E=1,S=1,G=0,T=0,P=0:@R=A,S=1260,V={0}:R=C,S=1080,V={1}:R=D,S=1251,V={2}:R=E,S=1204,V={3}:R=F,S=1250,V={4}:R=G,S=1005,V={5}:R=H,S=1007,V={6}:R=H,S=1093,V={7}:R=I,S=1094,V={8}:\";$B$1;$A$125;D$9;$A$125;$B$2;$B$3;$B$4;D$123;$B$8)": 3301,_x000D_
    "=RIK_AC(\"INF04__;INF02@E=1,S=1022,G=0,T=0,P=0:@R=A,S=1257,V={0}:R=B,S=1016,V=CONSTANTES:R=C,S=1010,V=TOTALHS,TOTALHC:R=D,S=1092,V={1}:R=E,S=1044,V={2}:R=F,S=1080,V={3}:R=G,S=1171,V=20 - temps partiel:R=H,S=1137,V={4}:R=I,S=1005,V\"&amp;\"={5}:R=J,S=1007,V={6}:\";$B$1;F$8;F$9;$A74;$B$2;$B$3;$B$4)": 3302,_x000D_
    "=RIK_AC(\"INF04__;INF02@E=1,S=1022,G=0,T=0,P=0:@R=A,S=1257,V={0}:R=B,S=1016,V=CONSTANTES:R=C,S=1010,V=TOTALHS,TOTALHC:R=D,S=1092,V={1}:R=E,S=1044,V={2}:R=F,S=1080,V={3}:R=G,S=1171,V=20 - temps partiel:R=H,S=1137,V={4}:R=I,S=1005,V\"&amp;\"={5}:R=J,S=1007,V={6}:\";$B$1;H$8;H$9;$A116;$B$2;$B$3;$B$4)": 3303,_x000D_
    "=RIK_AC(\"INF04__;INF02@E=1,S=1022,G=0,T=0,P=0:@R=A,S=1257,V={0}:R=B,S=1016,V=CONSTANTES:R=C,S=1010,V=TOTALHS,TOTALHC:R=D,S=1092,V={1}:R=E,S=1044,V={2}:R=F,S=1080,V={3}:R=G,S=1171,V=20 - temps partiel:R=H,S=1137,V={4}:R=I,S=1005,V\"&amp;\"={5}:R=J,S=1007,V={6}:\";$B$1;D$8;D$9;$A88;$B$2;$B$3;$B$4)": 3304,_x000D_
    "=RIK_AC(\"INF04__;INF04@E=8,S=1014,G=0,T=0,P=0:@R=A,S=1093,V={0}:R=B,S=1251,V={1}:R=C,S=1080,V={2}:R=D,S=26,V=&gt;0:R=E,S=26,V={3}:R=F,S=1250,V={4}:R=G,S=1005,V={5}:R=H,S=1007,V={6}:\";$C$192;H$9;$A200;$A$199;$B$2;$B$3;$B$4)": 3305,_x000D_
    "=RIK_AC(\"INF04__;INF02@E=1,S=1022,G=0,T=0,P=0:@R=A,S=1257,V={0}:R=B,S=1016,V=CONSTANTES:R=C,S=1010,V=TOTALHS,TOTALHC:R=D,S=1092,V={1}:R=E,S=1044,V={2}:R=F,S=1080,V={3}:R=G,S=1171,V=20 - temps partiel:R=H,S=1137,V={4}:R=I,S=1005,V\"&amp;\"={5}:R=J,S=1007,V={6}:\";$B$1;G$8;G$9;$A88;$B$2;$B$3;$B$4)": 3306,_x000D_
    "=RIK_AC(\"INF04__;INF04@E=8,S=1014,G=0,T=0,P=0:@R=A,S=1093,V={0}:R=B,S=1251,V={1}:R=C,S=1080,V={2}:R=D,S=26,V=&gt;0:R=E,S=26,V={3}:R=F,S=1250,V={4}:R=G,S=1005,V={5}:R=H,S=1007,V={6}:\";$C$192;D$9;$A201;$A$199;$B$2;$B$3;$B$4)": 3307,_x000D_
    "=RIK_AC(\"INF04__;INF02@E=3,S=1022,G=0,T=0,P=0:@R=A,S=1257,V={0}:R=B,S=1016,V=CONSTANTES:R=C,S=1010,V=BRUT:R=D,S=1092,V={1}:R=E,S=1044,V={2}:R=F,S=1080,V={3}:R=G,S=1171,V=20 - temps partiel:R=H,S=1137,V={4}:R=I,S=1005,V={5}:R=J,S=\"&amp;\"1007,V={6}:\";$B$1;D$8;D$9;$A89;$B$2;$B$3;$B$4)": 3308,_x000D_
    "=RIK_AC(\"INF04__;INF04@E=8,S=1014,G=0,T=0,P=0:@R=A,S=1093,V={0}:R=B,S=1251,V={1}:R=C,S=1080,V={2}:R=D,S=26,V=&gt;0:R=E,S=26,V={3}:R=F,S=1250,V={4}:R=G,S=1005,V={5}:R=H,S=1007,V={6}:\";$C$192;F$9;$A201;$A$199;$B$2;$B$3;$B$4)": 3309,_x000D_
    "=RIK_AC(\"INF04__;INF02@E=3,S=1022,G=0,T=0,P=0:@R=A,S=1254,V=NON:R=B,S=1257,V={0}:R=C,S=1016,V=CONSTANTES:R=D,S=1010,V=BRUT:R=E,S=1092,V={1}:R=F,S=1044,V={2}:R=G,S=1080,V={3}:R=H,S=1171,V=10 - temps plein:R=I,S=1137,V={4}:R=J,S=10\"&amp;\"05,V={5}:R=K,S=1007,V={6}:\";$B$1;G$8;G$9;$A100;$B$2;$B$3;$B$4)": 3310,_x000D_
    "=RIK_AC(\"INF04__;INF02@E=3,S=1022,G=0,T=0,P=0:@R=A,S=1254,V=NON:R=B,S=1257,V={0}:R=C,S=1016,V=CONSTANTES:R=D,S=1010,V=BRUT:R=E,S=1092,V={1}:R=F,S=1044,V={2}:R=G,S=1080,V={3}:R=H,S=1171,V=10 - temps plein:R=I,S=1137,V={4}:R=J,S=10\"&amp;\"05,V={5}:R=K,S=1007,V={6}:\";$B$1;G$8;G$9;$A72;$B$2;$B$3;$B$4)": 3311,_x000D_
    "=RIK_AC(\"INF04__;INF04@E=8,S=1014,G=0,T=0,P=0:@R=A,S=1093,V={0}:R=B,S=1251,V={1}:R=C,S=1080,V={2}:R=D,S=26,V=&gt;0:R=E,S=26,V={3}:R=F,S=1250,V={4}:R=G,S=1005,V={5}:R=H,S=1007,V={6}:\";$C$192;E$9;$A202;$A$199;$B$2;$B$3;$B$4)": 3312,_x000D_
    "=RIK_AC(\"INF04__;INF02@E=3,S=1022,G=0,T=0,P=0:@R=A,S=1254,V=NON:R=B,S=1257,V={0}:R=C,S=1016,V=CONSTANTES:R=D,S=1010,V=BRUT:R=E,S=1092,V={1}:R=F,S=1044,V={2}:R=G,S=1080,V={3}:R=H,S=1171,V=10 - temps plein:R=I,S=1137,V={4}:R=J,S=10\"&amp;\"05,V={5}:R=K,S=1007,V={6}:\";$B$1;F$8;F$9;$A100;$B$2;$B$3;$B$4)": 3313,_x000D_
    "=RIK_AC(\"INF04__;INF04@E=8,S=1014,G=0,T=0,P=0:@R=A,S=1093,V={0}:R=B,S=1251,V={1}:R=C,S=1080,V={2}:R=D,S=26,V=&gt;0:R=E,S=26,V={3}:R=F,S=1250,V={4}:R=G,S=1005,V={5}:R=H,S=1007,V={6}:\";$C$192;C$9;$A201;$A$199;$B$2;$B$3;$B$4)": 3314,_x000D_
    "=RIK_AC(\"INF04__;INF04@E=8,S=1014,G=0,T=0,P=0:@R=A,S=1093,V={0}:R=B,S=1251,V={1}:R=C,S=1080,V={2}:R=D,S=26,V=&gt;0:R=E,S=26,V={3}:R=F,S=1250,V={4}:R=G,S=1005,V={5}:R=H,S=1007,V={6}:\";$C$192;E$9;$A203;$A$199;$B$2;$B$3;$B$4)": 3315,_x000D_
    "=RIK_AC(\"INF04__;INF02@E=3,S=1022,G=0,T=0,P=0:@R=A,S=1254,V=NON:R=B,S=1257,V={0}:R=C,S=1016,V=CONSTANTES:R=D,S=1010,V=BRUT:R=E,S=1092,V={1}:R=F,S=1044,V={2}:R=G,S=1080,V={3}:R=H,S=1171,V=10 - temps plein:R=I,S=1137,V={4}:R=J,S=10\"&amp;\"05,V={5}:R=K,S=1007,V={6}:\";$B$1;E$8;E$9;$A100;$B$2;$B$3;$B$4)": 3316,_x000D_
    "=RIK_AC(\"INF04__;INF04@E=8,S=1014,G=0,T=0,P=0:@R=A,S=1093,V={0}:R=B,S=1251,V={1}:R=C,S=1080,V={2}:R=D,S=26,V=&lt;1:R=E,S=26,V={3}:R=F,S=1250,V={4}:R=G,S=1005,V={5}:R=H,S=1007,V={6}:\";$C$192;E$9;$A198;$A$194;$B$2;$B$3;$B$4)": 3317,_x000D_
    "=RIK_AC(\"INF04__;INF04@E=8,S=1014,G=0,T=0,P=0:@R=A,S=1093,V={0}:R=B,S=1251,V={1}:R=C,S=1080,V={2}:R=D,S=26,V=&gt;0:R=E,S=26,V={3}:R=F,S=1250,V={4}:R=G,S=1005,V={5}:R=H,S=1007,V={6}:\";$C$192;E$9;$A201;$A$199;$B$2;$B$3;$B$4)": 3318,_x000D_
    "=RIK_AC(\"INF04__;INF04@E=8,S=1014,G=0,T=0,P=0:@R=A,S=1093,V={0}:R=B,S=1251,V={1}:R=C,S=1080,V={2}:R=D,S=26,V=&gt;0:R=E,S=26,V={3}:R=F,S=1250,V={4}:R=G,S=1005,V={5}:R=H,S=1007,V={6}:\";$C$192;H$9;$A201;$A$199;$B$2;$B$3;$B$4)": 3319,_x000D_
    "=RIK_AC(\"INF04__;INF02@E=3,S=1022,G=0,T=0,P=0:@R=A,S=1257,V={0}:R=B,S=1016,V=CONSTANTES:R=C,S=1010,V=BRUT:R=D,S=1092,V={1}:R=E,S=1044,V={2}:R=F,S=1080,V={3}:R=G,S=1171,V=20 - temps partiel:R=H,S=1137,V={4}:R=I,S=1005,V={5}:R=J,S=\"&amp;\"1007,V={6}:\";$B$1;G$8;G$9;$A89;$B$2;$B$3;$B$4)": 3320,_x000D_
    "=RIK_AC(\"INF04__;INF02@E=1,S=1022,G=0,T=0,P=0:@R=A,S=1257,V={0}:R=B,S=1016,V=CONSTANTES:R=C,S=1010,V=TOTALHS,TOTALHC:R=D,S=1092,V={1}:R=E,S=1044,V={2}:R=F,S=1080,V={3}:R=G,S=1171,V=20 - temps partiel:R=H,S=1137,V={4}:R=I,S=1005,V\"&amp;\"={5}:R=J,S=1007,V={6}:\";$B$1;C$8;C$9;$A102;$B$2;$B$3;$B$4)": 3321,_x000D_
    "=RIK_AC(\"INF04__;INF04@E=8,S=1014,G=0,T=0,P=0:@R=A,S=1093,V={0}:R=B,S=1251,V={1}:R=C,S=1080,V={2}:R=D,S=26,V=&gt;0:R=E,S=26,V={3}:R=F,S=1250,V={4}:R=G,S=1005,V={5}:R=H,S=1007,V={6}:\";$C$192;G$9;$A201;$A$199;$B$2;$B$3;$B$4)": 3322,_x000D_
    "=RIK_AC(\"INF04__;INF02@E=3,S=1022,G=0,T=0,P=0:@R=A,S=1257,V={0}:R=B,S=1016,V=CONSTANTES:R=C,S=1010,V=BRUT:R=D,S=1092,V={1}:R=E,S=1044,V={2}:R=F,S=1080,V={3}:R=G,S=1171,V=20 - temps partiel:R=H,S=1137,V={4}:R=I,S=1005,V={5}:R=J,S=\"&amp;\"1007,V={6}:\";$B$1;D$8;D$9;$A75;$B$2;$B$3;$B$4)": 3323,_x000D_
    "=RIK_AC(\"INF04__;INF02@E=3,S=1022,G=0,T=0,P=0:@R=A,S=1254,V=NON:R=B,S=1257,V={0}:R=C,S=1016,V=CONSTANTES:R=D,S=1010,V=BRUT:R=E,S=1092,V={1}:R=F,S=1044,V={2}:R=G,S=1080,V={3}:R=H,S=1171,V=10 - temps plein:R=I,S=1137,V={4}:R=J,S=10\"&amp;\"05,V={5}:R=K,S=1007,V={6}:\";$B$1;C$8;C$9;$A100;$B$2;$B$3;$B$4)": 3324,_x000D_
    "=RIK_AC(\"INF04__;INF02@E=1,S=1022,G=0,T=0,P=0:@R=A,S=1257,V={0}:R=B,S=1016,V=CONSTANTES:R=C,S=1010,V=TOTALHS,TOTALHC:R=D,S=1092,V={1}:R=E,S=1044,V={2}:R=F,S=1080,V={3}:R=G,S=1171,V=20 - temps partiel:R=H,S=1137,V={4}:R=I,S=1005,V\"&amp;\"={5}:R=J,S=1007,V={6}:\";$B$1;D$8;D$9;$A74;$B$2;$B$3;$B$4)": 3325,_x000D_
    "=RIK_AC(\"INF04__;INF02@E=3,S=1022,G=0,T=0,P=0:@R=A,S=1254,V=NON:R=B,S=1257,V={0}:R=C,S=1016,V=CONSTANTES:R=D,S=1010,V=BRUT:R=E,S=1092,V={1}:R=F,S=1044,V={2}:R=G,S=1080,V={3}:R=H,S=1171,V=10 - temps plein:R=I,S=1137,V={4}:R=J,S=10\"&amp;\"05,V={5}:R=K,S=1007,V={6}:\";$B$1;F$8;F$9;$A114;$B$2;$B$3;$B$4)": 3326,_x000D_
    "=RIK_AC(\"INF04__;INF04@E=8,S=1014,G=0,T=0,P=0:@R=A,S=1093,V={0}:R=B,S=1251,V={1}:R=C,S=1080,V={2}:R=D,S=26,V=&gt;0:R=E,S=26,V={3}:R=F,S=1250,V={4}:R=G,S=1005,V={5}:R=H,S=1007,V={6}:\";$C$192;E$9;$A200;$A$199;$B$2;$B$3;$B$4)": 3327,_x000D_
    "=RIK_AC(\"INF04__;INF02@E=1,S=1022,G=0,T=0,P=0:@R=A,S=1257,V={0}:R=B,S=1016,V=CONSTANTES:R=C,S=1010,V=TOTALHS,TOTALHC:R=D,S=1092,V={1}:R=E,S=1044,V={2}:R=F,S=1080,V={3}:R=G,S=1171,V=20 - temps partiel:R=H,S=1137,V={4}:R=I,S=1005,V\"&amp;\"={5}:R=J,S=1007,V={6}:\";$B$1;F$8;F$9;$A88;$B$2;$B$3;$B$4)": 3328,_x000D_
    "=RIK_AC(\"INF04__;INF02@E=3,S=1022,G=0,T=0,P=0:@R=A,S=1254,V=NON:R=B,S=1257,V={0}:R=C,S=1016,V=CONSTANTES:R=D,S=1010,V=BRUT:R=E,S=1092,V={1}:R=F,S=1044,V={2}:R=G,S=1080,V={3}:R=H,S=1171,V=10 - temps plein:R=I,S=1137,V={4}:R=J,S=10\"&amp;\"05,V={5}:R=K,S=1007,V={6}:\";$B$1;D$8;D$9;$A114;$B$2;$B$3;$B$4)": 3329,_x000D_
    "=RIK_AC(\"INF04__;INF04@E=8,S=1014,G=0,T=0,P=0:@R=A,S=1093,V={0}:R=B,S=1251,V={1}:R=C,S=1080,V={2}:R=D,S=26,V=&lt;1:R=E,S=26,V={3}:R=F,S=1250,V={4}:R=G,S=1005,V={5}:R=H,S=1007,V={6}:\";$C$192;F$9;$A195;$A$194;$B$2;$B$3;$B$4)": 3330,_x000D_
    "=RIK_AC(\"INF04__;INF04@E=8,S=1014,G=0,T=0,P=0:@R=A,S=1093,V={0}:R=B,S=1251,V={1}:R=C,S=1080,V={2}:R=D,S=26,V=&lt;1:R=E,S=26,V={3}:R=F,S=1250,V={4}:R=G,S=1005,V={5}:R=H,S=1007,V={6}:\";$C$192;G$9;$A195;$A$194;$B$2;$B$3;$B$4)": 3331,_x000D_
    "=RIK_AC(\"INF04__;INF02@E=1,S=1022,G=0,T=0,P=0:@R=A,S=1257,V={0}:R=B,S=1016,V=CONSTANTES:R=C,S=1010,V=TOTALHS,TOTALHC:R=D,S=1092,V={1}:R=E,S=1044,V={2}:R=F,S=1080,V={3}:R=G,S=1171,V=10 - temps plein:R=H,S=1137,V={4}:R=I,S=1005,V={\"&amp;\"5}:R=J,S=1007,V={6}:\";$B$1;D$8;D$9;$A99;$B$2;$B$3;$B$4)": 3332,_x000D_
    "=RIK_AC(\"INF04__;INF04@E=8,S=1014,G=0,T=0,P=0:@R=A,S=1093,V={0}:R=B,S=1251,V={1}:R=C,S=1080,V={2}:R=D,S=26,V=&lt;1:R=E,S=26,V={3}:R=F,S=1250,V={4}:R=G,S=1005,V={5}:R=H,S=1007,V={6}:\";$C$192;F$9;$A197;$A$194;$B$2;$B$3;$B$4)": 3333,_x000D_
    "=RIK_AC(\"INF04__;INF04@E=8,S=1014,G=0,T=0,P=0:@R=A,S=1093,V={0}:R=B,S=1251,V={1}:R=C,S=1080,V={2}:R=D,S=26,V=&gt;0:R=E,S=26,V={3}:R=F,S=1250,V={4}:R=G,S=1005,V={5}:R=H,S=1007,V={6}:\";$C$192;H$9;$A202;$A$199;$B$2;$B$3;$B$4)": 3334,_x000D_
    "=RIK_AC(\"INF04__;INF02@E=3,S=1022,G=0,T=0,P=0:@R=A,S=1254,V=NON:R=B,S=1257,V={0}:R=C,S=1016,V=CONSTANTES:R=D,S=1010,V=BRUT:R=E,S=1092,V={1}:R=F,S=1044,V={2}:R=G,S=1080,V={3}:R=H,S=1171,V=10 - temps plein:R=I,S=1137,V={4}:R=J,S=10\"&amp;\"05,V={5}:R=K,S=1007,V={6}:\";$B$1;D$8;D$9;$A86;$B$2;$B$3;$B$4)": 3335,_x000D_
    "=RIK_AC(\"INF04__;INF02@E=3,S=1022,G=0,T=0,P=0:@R=A,S=1257,V={0}:R=B,S=1016,V=CONSTANTES:R=C,S=1010,V=BRUT:R=D,S=1092,V={1}:R=E,S=1044,V={2}:R=F,S=1080,V={3}:R=G,S=1171,V=20 - temps partiel:R=H,S=1137,V={4}:R=I,S=1005,V={5}:R=J,S=\"&amp;\"1007,V={6}:\";$B$1;F$8;F$9;$A89;$B$2;$B$3;$B$4)": 3336,_x000D_
    "=RIK_AC(\"INF04__;INF04@E=8,S=1014,G=0,T=0,P=0:@R=A,S=1093,V={0}:R=B,S=1251,V={1}:R=C,S=1080,V={2}:R=D,S=26,V=&gt;0:R=E,S=26,V={3}:R=F,S=1250,V={4}:R=G,S=1005,V={5}:R=H,S=1007,V={6}:\";$C$192;G$9;$A202;$A$199;$B$2;$B$3;$B$4)": 3337,_x000D_
    "=RIK_AC(\"INF04__;INF02@E=3,S=1022,G=0,T=0,P=0:@R=A,S=1257,V={0}:R=B,S=1016,V=CONSTANTES:R=C,S=1010,V=BRUT:R=D,S=1092,V={1}:R=E,S=1044,V={2}:R=F,S=1080,V={3}:R=G,S=1171,V=20 - temps partiel:R=H,S=1137,V={4}:R=I,S=1005,V={5}:R=J,S=\"&amp;\"1007,V={6}:\";$B$1;E$8;E$9;$A89;$B$2;$B$3;$B$4)": 3338,_x000D_
    "=RIK_AC(\"INF04__;INF02@E=3,S=1022,G=0,T=0,P=0:@R=A,S=1257,V={0}:R=B,S=1016,V=CONSTANTES:R=C,S=1010,V=BRUT:R=D,S=1092,V={1}:R=E,S=1044,V={2}:R=F,S=1080,V={3}:R=G,S=1171,V=20 - temps partiel:R=H,S=1137,V={4}:R=I,S=1005,V={5}:R=J,S=\"&amp;\"1007,V={6}:\";$B$1;H$8;H$9;$A75;$B$2;$B$3;$B$4)": 3339,_x000D_
    "=RIK_AC(\"INF04__;INF02@E=1,S=1022,G=0,T=0,P=0:@R=A,S=1257,V={0}:R=B,S=1016,V=CONSTANTES:R=C,S=1010,V=TOTALHS,TOTALHC:R=D,S=1092,V={1}:</t>
  </si>
  <si>
    <t>R=E,S=1044,V={2}:R=F,S=1080,V={3}:R=G,S=1171,V=20 - temps partiel:R=H,S=1137,V={4}:R=I,S=1005,V\"&amp;\"={5}:R=J,S=1007,V={6}:\";$B$1;H$8;H$9;$A102;$B$2;$B$3;$B$4)": 3340,_x000D_
    "=RIK_AC(\"INF04__;INF04@E=8,S=1014,G=0,T=0,P=0:@R=A,S=1093,V={0}:R=B,S=1251,V={1}:R=C,S=1080,V={2}:R=D,S=26,V=&lt;1:R=E,S=26,V={3}:R=F,S=1250,V={4}:R=G,S=1005,V={5}:R=H,S=1007,V={6}:\";$C$192;F$9;$A196;$A$194;$B$2;$B$3;$B$4)": 3341,_x000D_
    "=RIK_AC(\"INF04__;INF02@E=1,S=1022,G=0,T=0,P=0:@R=A,S=1257,V={0}:R=B,S=1016,V=CONSTANTES:R=C,S=1010,V=TOTALHS,TOTALHC:R=D,S=1092,V={1}:R=E,S=1044,V={2}:R=F,S=1080,V={3}:R=G,S=1171,V=10 - temps plein:R=H,S=1137,V={4}:R=I,S=1005,V={\"&amp;\"5}:R=J,S=1007,V={6}:\";$B$1;C$8;C$9;$A99;$B$2;$B$3;$B$4)": 3342,_x000D_
    "=RIK_AC(\"INF04__;INF02@E=1,S=1022,G=0,T=0,P=0:@R=A,S=1257,V={0}:R=B,S=1016,V=CONSTANTES:R=C,S=1010,V=TOTALHS,TOTALHC:R=D,S=1092,V={1}:R=E,S=1044,V={2}:R=F,S=1080,V={3}:R=G,S=1171,V=20 - temps partiel:R=H,S=1137,V={4}:R=I,S=1005,V\"&amp;\"={5}:R=J,S=1007,V={6}:\";$B$1;H$8;H$9;$A74;$B$2;$B$3;$B$4)": 3343,_x000D_
    "=RIK_AC(\"INF04__;INF04@E=8,S=1014,G=0,T=0,P=0:@R=A,S=1093,V={0}:R=B,S=1251,V={1}:R=C,S=1080,V={2}:R=D,S=26,V=&gt;0:R=E,S=26,V={3}:R=F,S=1250,V={4}:R=G,S=1005,V={5}:R=H,S=1007,V={6}:\";$C$192;D$9;$A203;$A$199;$B$2;$B$3;$B$4)": 3344,_x000D_
    "=RIK_AC(\"INF04__;INF02@E=3,S=1022,G=0,T=0,P=0:@R=A,S=1257,V={0}:R=B,S=1016,V=CONSTANTES:R=C,S=1010,V=BRUT:R=D,S=1092,V={1}:R=E,S=1044,V={2}:R=F,S=1080,V={3}:R=G,S=1171,V=20 - temps partiel:R=H,S=1137,V={4}:R=I,S=1005,V={5}:R=J,S=\"&amp;\"1007,V={6}:\";$B$1;C$8;C$9;$A89;$B$2;$B$3;$B$4)": 3345,_x000D_
    "=RIK_AC(\"INF04__;INF02@E=3,S=1022,G=0,T=0,P=0:@R=A,S=1257,V={0}:R=B,S=1016,V=CONSTANTES:R=C,S=1010,V=BRUT:R=D,S=1092,V={1}:R=E,S=1044,V={2}:R=F,S=1080,V={3}:R=G,S=1171,V=20 - temps partiel:R=H,S=1137,V={4}:R=I,S=1005,V={5}:R=J,S=\"&amp;\"1007,V={6}:\";$B$1;C$8;C$9;$A117;$B$2;$B$3;$B$4)": 3346,_x000D_
    "=RIK_AC(\"INF04__;INF02@E=3,S=1022,G=0,T=0,P=0:@R=A,S=1257,V={0}:R=B,S=1016,V=CONSTANTES:R=C,S=1010,V=BRUT:R=D,S=1092,V={1}:R=E,S=1044,V={2}:R=F,S=1080,V={3}:R=G,S=1171,V=20 - temps partiel:R=H,S=1137,V={4}:R=I,S=1005,V={5}:R=J,S=\"&amp;\"1007,V={6}:\";$B$1;C$8;C$9;$A103;$B$2;$B$3;$B$4)": 3347,_x000D_
    "=RIK_AC(\"INF04__;INF02@E=3,S=1022,G=0,T=0,P=0:@R=A,S=1257,V={0}:R=B,S=1016,V=CONSTANTES:R=C,S=1010,V=BRUT:R=D,S=1092,V={1}:R=E,S=1044,V={2}:R=F,S=1080,V={3}:R=G,S=1171,V=20 - temps partiel:R=H,S=1137,V={4}:R=I,S=1005,V={5}:R=J,S=\"&amp;\"1007,V={6}:\";$B$1;G$8;G$9;$A75;$B$2;$B$3;$B$4)": 3348,_x000D_
    "=RIK_AC(\"INF04__;INF04@E=8,S=1014,G=0,T=0,P=0:@R=A,S=1093,V={0}:R=B,S=1251,V={1}:R=C,S=1080,V={2}:R=D,S=26,V=&lt;1:R=E,S=26,V={3}:R=F,S=1250,V={4}:R=G,S=1005,V={5}:R=H,S=1007,V={6}:\";$C$192;D$9;$A195;$A$194;$B$2;$B$3;$B$4)": 3349,_x000D_
    "=RIK_AC(\"INF04__;INF02@E=3,S=1022,G=0,T=0,P=0:@R=A,S=1254,V=NON:R=B,S=1257,V={0}:R=C,S=1016,V=CONSTANTES:R=D,S=1010,V=BRUT:R=E,S=1092,V={1}:R=F,S=1044,V={2}:R=G,S=1080,V={3}:R=H,S=1171,V=10 - temps plein:R=I,S=1137,V={4}:R=J,S=10\"&amp;\"05,V={5}:R=K,S=1007,V={6}:\";$B$1;C$8;C$9;$A86;$B$2;$B$3;$B$4)": 3350,_x000D_
    "=RIK_AC(\"INF04__;INF02@E=1,S=1022,G=0,T=0,P=0:@R=A,S=1257,V={0}:R=B,S=1016,V=CONSTANTES:R=C,S=1010,V=TOTALHS,TOTALHC:R=D,S=1092,V={1}:R=E,S=1044,V={2}:R=F,S=1080,V={3}:R=G,S=1171,V=20 - temps partiel:R=H,S=1137,V={4}:R=I,S=1005,V\"&amp;\"={5}:R=J,S=1007,V={6}:\";$B$1;H$8;H$9;$A88;$B$2;$B$3;$B$4)": 3351,_x000D_
    "=RIK_AC(\"INF04__;INF02@E=1,S=1022,G=0,T=0,P=0:@R=A,S=1257,V={0}:R=B,S=1016,V=CONSTANTES:R=C,S=1010,V=TOTALHS,TOTALHC:R=D,S=1092,V={1}:R=E,S=1044,V={2}:R=F,S=1080,V={3}:R=G,S=1171,V=10 - temps plein:R=H,S=1137,V={4}:R=I,S=1005,V={\"&amp;\"5}:R=J,S=1007,V={6}:\";$B$1;C$8;C$9;$A71;$B$2;$B$3;$B$4)": 3352,_x000D_
    "=RIK_AC(\"INF04__;INF04@E=8,S=1014,G=0,T=0,P=0:@R=A,S=1093,V={0}:R=B,S=1251,V={1}:R=C,S=1080,V={2}:R=D,S=26,V=&lt;1:R=E,S=26,V={3}:R=F,S=1250,V={4}:R=G,S=1005,V={5}:R=H,S=1007,V={6}:\";$C$192;D$9;$A198;$A$194;$B$2;$B$3;$B$4)": 3353,_x000D_
    "=RIK_AC(\"INF04__;INF02@E=1,S=1022,G=0,T=0,P=0:@R=A,S=1257,V={0}:R=B,S=1016,V=CONSTANTES:R=C,S=1010,V=TOTALHS,TOTALHC:R=D,S=1092,V={1}:R=E,S=1044,V={2}:R=F,S=1080,V={3}:R=G,S=1171,V=20 - temps partiel:R=H,S=1137,V={4}:R=I,S=1005,V\"&amp;\"={5}:R=J,S=1007,V={6}:\";$B$1;E$8;E$9;$A74;$B$2;$B$3;$B$4)": 3354,_x000D_
    "=RIK_AC(\"INF04__;INF04@E=8,S=1014,G=0,T=0,P=0:@R=A,S=1093,V={0}:R=B,S=1251,V={1}:R=C,S=1080,V={2}:R=D,S=26,V=&lt;1:R=E,S=26,V={3}:R=F,S=1250,V={4}:R=G,S=1005,V={5}:R=H,S=1007,V={6}:\";$C$192;H$9;$A195;$A$194;$B$2;$B$3;$B$4)": 3355,_x000D_
    "=RIK_AC(\"INF04__;INF02@E=3,S=1022,G=0,T=0,P=0:@R=A,S=1254,V=NON:R=B,S=1257,V={0}:R=C,S=1016,V=CONSTANTES:R=D,S=1010,V=BRUT:R=E,S=1092,V={1}:R=F,S=1044,V={2}:R=G,S=1080,V={3}:R=H,S=1171,V=10 - temps plein:R=I,S=1137,V={4}:R=J,S=10\"&amp;\"05,V={5}:R=K,S=1007,V={6}:\";$B$1;E$8;E$9;$A72;$B$2;$B$3;$B$4)": 3356,_x000D_
    "=RIK_AC(\"INF04__;INF02@E=1,S=1022,G=0,T=0,P=0:@R=A,S=1257,V={0}:R=B,S=1016,V=CONSTANTES:R=C,S=1010,V=TOTALHS,TOTALHC:R=D,S=1092,V={1}:R=E,S=1044,V={2}:R=F,S=1080,V={3}:R=G,S=1171,V=10 - temps plein:R=H,S=1137,V={4}:R=I,S=1005,V={\"&amp;\"5}:R=J,S=1007,V={6}:\";$B$1;H$8;H$9;$A113;$B$2;$B$3;$B$4)": 3357,_x000D_
    "=RIK_AC(\"INF04__;INF04@E=8,S=1014,G=0,T=0,P=0:@R=A,S=1093,V={0}:R=B,S=1251,V={1}:R=C,S=1080,V={2}:R=D,S=26,V=&lt;1:R=E,S=26,V={3}:R=F,S=1250,V={4}:R=G,S=1005,V={5}:R=H,S=1007,V={6}:\";$C$192;E$9;$A195;$A$194;$B$2;$B$3;$B$4)": 3358,_x000D_
    "=RIK_AC(\"INF04__;INF04@E=8,S=1014,G=0,T=0,P=0:@R=A,S=1093,V={0}:R=B,S=1251,V={1}:R=C,S=1080,V={2}:R=D,S=26,V=&gt;0:R=E,S=26,V={3}:R=F,S=1250,V={4}:R=G,S=1005,V={5}:R=H,S=1007,V={6}:\";$C$192;C$9;$A200;$A$199;$B$2;$B$3;$B$4)": 3359,_x000D_
    "=RIK_AC(\"INF04__;INF02@E=3,S=1022,G=0,T=0,P=0:@R=A,S=1257,V={0}:R=B,S=1016,V=CONSTANTES:R=C,S=1010,V=BRUT:R=D,S=1092,V={1}:R=E,S=1044,V={2}:R=F,S=1080,V={3}:R=G,S=1171,V=20 - temps partiel:R=H,S=1137,V={4}:R=I,S=1005,V={5}:R=J,S=\"&amp;\"1007,V={6}:\";$B$1;D$8;D$9;$A103;$B$2;$B$3;$B$4)": 3360,_x000D_
    "=RIK_AC(\"INF04__;INF04@E=8,S=1014,G=0,T=0,P=0:@R=A,S=1093,V={0}:R=B,S=1251,V={1}:R=C,S=1080,V={2}:R=D,S=26,V=&gt;0:R=E,S=26,V={3}:R=F,S=1250,V={4}:R=G,S=1005,V={5}:R=H,S=1007,V={6}:\";$C$192;H$9;$A203;$A$199;$B$2;$B$3;$B$4)": 3361,_x000D_
    "=RIK_AC(\"INF04__;INF04@E=8,S=1014,G=0,T=0,P=0:@R=A,S=1093,V={0}:R=B,S=1251,V={1}:R=C,S=1080,V={2}:R=D,S=26,V=&gt;0:R=E,S=26,V={3}:R=F,S=1250,V={4}:R=G,S=1005,V={5}:R=H,S=1007,V={6}:\";$C$192;D$9;$A200;$A$199;$B$2;$B$3;$B$4)": 3362,_x000D_
    "=RIK_AC(\"INF04__;INF02@E=1,S=1022,G=0,T=0,P=0:@R=A,S=1257,V={0}:R=B,S=1016,V=CONSTANTES:R=C,S=1010,V=TOTALHS,TOTALHC:R=D,S=1092,V={1}:R=E,S=1044,V={2}:R=F,S=1080,V={3}:R=G,S=1171,V=10 - temps plein:R=H,S=1137,V={4}:R=I,S=1005,V={\"&amp;\"5}:R=J,S=1007,V={6}:\";$B$1;F$8;F$9;$A71;$B$2;$B$3;$B$4)": 3363,_x000D_
    "=RIK_AC(\"INF04__;INF02@E=3,S=1022,G=0,T=0,P=0:@R=A,S=1257,V={0}:R=B,S=1016,V=CONSTANTES:R=C,S=1010,V=BRUT:R=D,S=1092,V={1}:R=E,S=1044,V={2}:R=F,S=1080,V={3}:R=G,S=1171,V=20 - temps partiel:R=H,S=1137,V={4}:R=I,S=1005,V={5}:R=J,S=\"&amp;\"1007,V={6}:\";$B$1;D$8;D$9;$A117;$B$2;$B$3;$B$4)": 3364,_x000D_
    "=RIK_AC(\"INF04__;INF04@E=8,S=1014,G=0,T=0,P=0:@R=A,S=1093,V={0}:R=B,S=1251,V={1}:R=C,S=1080,V={2}:R=D,S=26,V=&lt;1:R=E,S=26,V={3}:R=F,S=1250,V={4}:R=G,S=1005,V={5}:R=H,S=1007,V={6}:\";$C$192;C$9;$A198;$A$194;$B$2;$B$3;$B$4)": 3365,_x000D_
    "=RIK_AC(\"INF04__;INF02@E=3,S=1022,G=0,T=0,P=0:@R=A,S=1254,V=NON:R=B,S=1257,V={0}:R=C,S=1016,V=CONSTANTES:R=D,S=1010,V=BRUT:R=E,S=1092,V={1}:R=F,S=1044,V={2}:R=G,S=1080,V={3}:R=H,S=1171,V=10 - temps plein:R=I,S=1137,V={4}:R=J,S=10\"&amp;\"05,V={5}:R=K,S=1007,V={6}:\";$B$1;E$8;E$9;$A114;$B$2;$B$3;$B$4)": 3366,_x000D_
    "=RIK_AC(\"INF04__;INF04@E=8,S=1014,G=0,T=0,P=0:@R=A,S=1093,V={0}:R=B,S=1251,V={1}:R=C,S=1080,V={2}:R=D,S=26,V=&lt;1:R=E,S=26,V={3}:R=F,S=1250,V={4}:R=G,S=1005,V={5}:R=H,S=1007,V={6}:\";$C$192;H$9;$A198;$A$194;$B$2;$B$3;$B$4)": 3367,_x000D_
    "=RIK_AC(\"INF04__;INF02@E=3,S=1022,G=0,T=0,P=0:@R=A,S=1257,V={0}:R=B,S=1016,V=CONSTANTES:R=C,S=1010,V=BRUT:R=D,S=1092,V={1}:R=E,S=1044,V={2}:R=F,S=1080,V={3}:R=G,S=1171,V=20 - temps partiel:R=H,S=1137,V={4}:R=I,S=1005,V={5}:R=J,S=\"&amp;\"1007,V={6}:\";$B$1;F$8;F$9;$A75;$B$2;$B$3;$B$4)": 3368,_x000D_
    "=RIK_AC(\"INF04__;INF02@E=1,S=1022,G=0,T=0,P=0:@R=A,S=1257,V={0}:R=B,S=1016,V=CONSTANTES:R=C,S=1010,V=TOTALHS,TOTALHC:R=D,S=1092,V={1}:R=E,S=1044,V={2}:R=F,S=1080,V={3}:R=G,S=1171,V=10 - temps plein:R=H,S=1137,V={4}:R=I,S=1005,V={\"&amp;\"5}:R=J,S=1007,V={6}:\";$B$1;E$8;E$9;$A99;$B$2;$B$3;$B$4)": 3369,_x000D_
    "=RIK_AC(\"INF04__;INF04@E=8,S=1014,G=0,T=0,P=0:@R=A,S=1093,V={0}:R=B,S=1251,V={1}:R=C,S=1080,V={2}:R=D,S=26,V=&lt;1:R=E,S=26,V={3}:R=F,S=1250,V={4}:R=G,S=1005,V={5}:R=H,S=1007,V={6}:\";$C$192;C$9;$A196;$A$194;$B$2;$B$3;$B$4)": 3370,_x000D_
    "=RIK_AC(\"INF04__;INF02@E=1,S=1022,G=0,T=0,P=0:@R=A,S=1257,V={0}:R=B,S=1016,V=CONSTANTES:R=C,S=1010,V=TOTALHS,TOTALHC:R=D,S=1092,V={1}:R=E,S=1044,V={2}:R=F,S=1080,V={3}:R=G,S=1171,V=10 - temps plein:R=H,S=1137,V={4}:R=I,S=1005,V={\"&amp;\"5}:R=J,S=1007,V={6}:\";$B$1;E$8;E$9;$A113;$B$2;$B$3;$B$4)": 3371,_x000D_
    "=RIK_AC(\"INF04__;INF02@E=1,S=1022,G=0,T=0,P=0:@R=A,S=1257,V={0}:R=B,S=1016,V=CONSTANTES:R=C,S=1010,V=TOTALHS,TOTALHC:R=D,S=1092,V={1}:R=E,S=1044,V={2}:R=F,S=1080,V={3}:R=G,S=1171,V=20 - temps partiel:R=H,S=1137,V={4}:R=I,S=1005,V\"&amp;\"={5}:R=J,S=1007,V={6}:\";$B$1;G$8;G$9;$A116;$B$2;$B$3;$B$4)": 3372,_x000D_
    "=RIK_AC(\"INF04__;INF02@E=3,S=1022,G=0,T=0,P=0:@R=A,S=1254,V=NON:R=B,S=1257,V={0}:R=C,S=1016,V=CONSTANTES:R=D,S=1010,V=BRUT:R=E,S=1092,V={1}:R=F,S=1044,V={2}:R=G,S=1080,V={3}:R=H,S=1171,V=10 - temps plein:R=I,S=1137,V={4}:R=J,S=10\"&amp;\"05,V={5}:R=K,S=1007,V={6}:\";$B$1;D$8;D$9;$A72;$B$2;$B$3;$B$4)": 3373,_x000D_
    "=RIK_AC(\"INF04__;INF02@E=1,S=1022,G=0,T=0,P=0:@R=A,S=1257,V={0}:R=B,S=1016,V=CONSTANTES:R=C,S=1010,V=TOTALHS,TOTALHC:R=D,S=1092,V={1}:R=E,S=1044,V={2}:R=F,S=1080,V={3}:R=G,S=1171,V=10 - temps plein:R=H,S=1137,V={4}:R=I,S=1005,V={\"&amp;\"5}:R=J,S=1007,V={6}:\";$B$1;F$8;F$9;$A99;$B$2;$B$3;$B$4)": 3374,_x000D_
    "=RIK_AC(\"INF04__;INF02@E=3,S=1022,G=0,T=0,P=0:@R=A,S=1254,V=NON:R=B,S=1257,V={0}:R=C,S=1016,V=CONSTANTES:R=D,S=1010,V=BRUT:R=E,S=1092,V={1}:R=F,S=1044,V={2}:R=G,S=1080,V={3}:R=H,S=1171,V=10 - temps plein:R=I,S=1137,V={4}:R=J,S=10\"&amp;\"05,V={5}:R=K,S=1007,V={6}:\";$B$1;E$8;E$9;$A86;$B$2;$B$3;$B$4)": 3375,_x000D_
    "=RIK_AC(\"INF04__;INF04@E=8,S=1014,G=0,T=0,P=0:@R=A,S=1093,V={0}:R=B,S=1251,V={1}:R=C,S=1080,V={2}:R=D,S=26,V=&lt;1:R=E,S=26,V={3}:R=F,S=1250,V={4}:R=G,S=1005,V={5}:R=H,S=1007,V={6}:\";$C$192;G$9;$A197;$A$194;$B$2;$B$3;$B$4)": 3376,_x000D_
    "=RIK_AC(\"INF04__;INF02@E=3,S=1022,G=0,T=0,P=0:@R=A,S=1257,V={0}:R=B,S=1016,V=CONSTANTES:R=C,S=1010,V=BRUT:R=D,S=1092,V={1}:R=E,S=1044,V={2}:R=F,S=1080,V={3}:R=G,S=1171,V=20 - temps partiel:R=H,S=1137,V={4}:R=I,S=1005,V={5}:R=J,S=\"&amp;\"1007,V={6}:\";$B$1;E$8;E$9;$A117;$B$2;$B$3;$B$4)": 3377,_x000D_
    "=RIK_AC(\"INF04__;INF02@E=3,S=1022,G=0,T=0,P=0:@R=A,S=1257,V={0}:R=B,S=1016,V=CONSTANTES:R=C,S=1010,V=BRUT:R=D,S=1092,V={1}:R=E,S=1044,V={2}:R=F,S=1080,V={3}:R=G,S=1171,V=20 - temps partiel:R=H,S=1137,V={4}:R=I,S=1005,V={5}:R=J,S=\"&amp;\"1007,V={6}:\";$B$1;H$8;H$9;$A103;$B$2;$B$3;$B$4)": 3378,_x000D_
    "=RIK_AC(\"INF04__;INF04@E=8,S=1014,G=0,T=0,P=0:@R=A,S=1093,V={0}:R=B,S=1251,V={1}:R=C,S=1080,V={2}:R=D,S=26,V=&lt;1:R=E,S=26,V={3}:R=F,S=1250,V={4}:R=G,S=1005,V={5}:R=H,S=1007,V={6}:\";$C$192;E$9;$A196;$A$194;$B$2;$B$3;$B$4)": 3379,_x000D_
    "=RIK_AC(\"INF04__;INF04@E=8,S=1014,G=0,T=0,P=0:@R=A,S=1093,V={0}:R=B,S=1251,V={1}:R=C,S=1080,V={2}:R=D,S=26,V=&lt;1:R=E,S=26,V={3}:R=F,S=1250,V={4}:R=G,S=1005,V={5}:R=H,S=1007,V={6}:\";$C$192;F$9;$A198;$A$194;$B$2;$B$3;$B$4)": 3380,_x000D_
    "=RIK_AC(\"INF04__;INF02@E=1,S=1022,G=0,T=0,P=0:@R=A,S=1257,V={0}:R=B,S=1016,V=CONSTANTES:R=C,S=1010,V=TOTALHS,TOTALHC:R=D,S=1092,V={1}:R=E,S=1044,V={2}:R=F,S=1080,V={3}:R=G,S=1171,V=20 - temps partiel:R=H,S=1137,V={4}:R=I,S=1005,V\"&amp;\"={5}:R=J,S=1007,V={6}:\";$B$1;C$8;C$9;$A116;$B$2;$B$3;$B$4)": 3381,_x000D_
    "=RIK_AC(\"INF04__;INF04@E=8,S=1014,G=0,T=0,P=0:@R=A,S=1093,V={0}:R=B,S=1251,V={1}:R=C,S=1080,V={2}:R=D,S=26,V=&lt;1:R=E,S=26,V={3}:R=F,S=1250,V={4}:R=G,S=1005,V={5}:R=H,S=1007,V={6}:\";$C$192;C$9;$A195;$A$194;$B$2;$B$3;$B$4)": 3382,_x000D_
    "=RIK_AC(\"INF04__;INF02@E=1,S=1022,G=0,T=0,P=0:@R=A,S=1257,V={0}:R=B,S=1016,V=CONSTANTES:R=C,S=1010,V=TOTALHS,TOTALHC:R=D,S=1092,V={1}:R=E,S=1044,V={2}:R=F,S=1080,V={3}:R=G,S=1171,V=20 - temps partiel:R=H,S=1137,V={4}:R=I,S=1005,V\"&amp;\"={5}:R=J,S=1007,V={6}:\";$B$1;E$8;E$9;$A88;$B$2;$B$3;$B$4)": 3383,_x000D_
    "=RIK_AC(\"INF04__;INF04@E=8,S=1014,G=0,T=0,P=0:@R=A,S=1093,V={0}:R=B,S=1251,V={1}:R=C,S=1080,V={2}:R=D,S=26,V=&gt;0:R=E,S=26,V={3}:R=F,S=1250,V={4}:R=G,S=1005,V={5}:R=H,S=1007,V={6}:\";$C$192;G$9;$A203;$A$199;$B$2;$B$3;$B$4)": 3384,_x000D_
    "=RIK_AC(\"INF04__;INF02@E=1,S=1022,G=0,T=0,P=0:@R=A,S=1257,V={0}:R=B,S=1016,V=CONSTANTES:R=C,S=1010,V=TOTALHS,TOTALHC:R=D,S=1092,V={1}:R=E,S=1044,V={2}:R=F,S=1080,V={3}:R=G,S=1171,V=20 - temps partiel:R=H,S=1137,V={4}:R=I,S=1005,V\"&amp;\"={5}:R=J,S=1007,V={6}:\";$B$1;E$8;E$9;$A116;$B$2;$B$3;$B$4)": 3385,_x000D_
    "=RIK_AC(\"INF04__;INF04@E=8,S=1014,G=0,T=0,P=0:@R=A,S=1093,V={0}:R=B,S=1251,V={1}:R=C,S=1080,V={2}:R=D,S=26,V=&lt;1:R=E,S=26,V={3}:R=F,S=1250,V={4}:R=G,S=1005,V={5}:R=H,S=1007,V={6}:\";$C$192;H$9;$A196;$A$194;$B$2;$B$3;$B$4)": 3386,_x000D_
    "=RIK_AC(\"INF04__;INF02@E=1,S=1022,G=0,T=0,P=0:@R=A,S=1257,V={0}:R=B,S=1016,V=CONSTANTES:R=C,S=1010,V=TOTALHS,TOTALHC:R=D,S=1092,V={1}:R=E,S=1044,V={2}:R=F,S=1080,V={3}:R=G,S=1171,V=10 - temps plein:R=H,S=1137,V={4}:R=I,S=1005,V={\"&amp;\"5}:R=J,S=1007,V={6}:\";$B$1;D$8;D$9;$A113;$B$2;$B$3;$B$4)": 3387,_x000D_
    "=RIK_AC(\"INF04__;INF04@E=8,S=1014,G=0,T=0,P=0:@R=A,S=1093,V={0}:R=B,S=1251,V={1}:R=C,S=1080,V={2}:R=D,S=26,V=&gt;0:R=E,S=26,V={3}:R=F,S=1250,V={4}:R=G,S=1005,V={5}:R=H,S=1007,V={6}:\";$C$192;D$9;$A202;$A$199;$B$2;$B$3;$B$4)": 3388,_x000D_
    "=RIK_AC(\"INF04__;INF02@E=1,S=1022,G=0,T=0,P=0:@R=A,S=1257,V={0}:R=B,S=1016,V=CONSTANTES:R=C,S=1010,V=TOTALHS,TOTALHC:R=D,S=1092,V={1}:R=E,S=1044,V={2}:R=F,S=1080,V={3}:R=G,S=1171,V=10 - temps plein:R=H,S=1137,V={4}:R=I,S=1005,V={\"&amp;\"5}:R=J,S=1007,V={6}:\";$B$1;D$8;D$9;$A85;$B$2;$B$3;$B$4)": 3389,_x000D_
    "=RIK_AC(\"INF04__;INF02@E=1,S=1022,G=0,T=0,P=0:@R=A,S=1257,V={0}:R=B,S=1016,V=CONSTANTES:R=C,S=1010,V=TOTALHS,TOTALHC:R=D,S=1092,V={1}:R=E,S=1044,V={2}:R=F,S=1080,V={3}:R=G,S=1171,V=20 - temps partiel:R=H,S=1137,V={4}:R=I,S=1005,V\"&amp;\"={5}:R=J,S=1007,V={6}:\";$B$1;F$8;F$9;$A116;$B$2;$B$3;$B$4)": 3390,_x000D_
    "=RIK_AC(\"INF04__;INF02@E=1,S=1022,G=0,T=0,P=0:@R=A,S=1257,V={0}:R=B,S=1016,V=CONSTANTES:R=C,S=1010,V=TOTALHS,TOTALHC:R=D,S=1092,V={1}:R=E,S=1044,V={2}:R=F,S=1080,V={3}:R=G,S=1171,V=20 - temps partiel:R=H,S=1137,V={4}:R=I,S=1005,V\"&amp;\"={5}:R=J,S=1007,V={6}:\";$B$1;C$8;C$9;$A74;$B$2;$B$3;$B$4)": 3391,_x000D_
    "=RIK_AC(\"INF04__;INF02@E=1,S=1022,G=0,T=0,P=0:@R=A,S=1257,V={0}:R=B,S=1016,V=CONSTANTES:R=C,S=1010,V=TOTALHS,TOTALHC:R=D,S=1092,V={1}:R=E,S=1044,V={2}:R=F,S=1080,V={3}:R=G,S=1171,V=10 - temps plein:R=H,S=1137,V={4}:R=I,S=1005,V={\"&amp;\"5}:R=J,S=1007,V={6}:\";$B$1;E$8;E$9;$A71;$B$2;$B$3;$B$4)": 3392,_x000D_
    "=RIK_AC(\"INF04__;INF02@E=1,S=1022,G=0,T=0,P=0:@R=A,S=1257,V={0}:R=B,S=1016,V=CONSTANTES:R=C,S=1010,V=TOTALHS,TOTALHC:R=D,S=1092,V={1}:R=E,S=1044,V={2}:R=F,S=1080,V={3}:R=G,S=1171,V=10 - temps plein:R=H,S=1137,V={4}:R=I,S=1005,V={\"&amp;\"5}:R=J,S=1007,V={6}:\";$B$1;H$8;H$9;$A71;$B$2;$B$3;$B$4)": 3393,_x000D_
    "=RIK_AC(\"INF04__;INF04@E=8,S=1014,G=0,T=0,P=0:@R=A,S=1093,V={0}:R=B,S=1251,V={1}:R=C,S=1080,V={2}:R=D,S=26,V=&lt;1:R=E,S=26,V={3}:R=F,S=1250,V={4}:R=G,S=1005,V={5}:R=H,S=1007,V={6}:\";$C$192;H$9;$A197;$A$194;$B$2;$B$3;$B$4)": 3394,_x000D_
    "=RIK_AC(\"INF04__;INF04@E=8,S=1014,G=0,T=0,P=0:@R=A,S=1093,V={0}:R=B,S=1251,V={1}:R=C,S=1080,V={2}:R=D,S=26,V=&lt;1:R=E,S=26,V={3}:R=F,S=1250,V={4}:R=G,S=1005,V={5}:R=H,S=1007,V={6}:\";$C$192;G$9;$A196;$A$194;$B$2;$B$3;$B$4)": 3395,_x000D_
    "=RIK_AC(\"INF04__;INF02@E=3,S=1022,G=0,T=0,P=0:@R=A,S=1254,V=NON:R=B,S=1257,V={0}:R=C,S=1016,V=CONSTANTES:R=D,S=1010,V=BRUT:R=E,S=1092,V={1}:R=F,S=1044,V={2}:R=G,S=1080,V={3}:R=H,S=1171,V=10 - temps plein:R=I,S=1137,V={4}:R=J,S=10\"&amp;\"05,V={5}:R=K,S=1007,V={6}:\";$B$1;H$8;H$9;$A72;$B$2;$B$3;$B$4)": 3396,_x000D_
    "=RIK_AC(\"INF04__;INF02@E=3,S=1022,G=0,T=0,P=0:@R=A,S=1254,V=NON:R=B,S=1257,V={0}:R=C,S=1016,V=CONSTANTES:R=D,S=1010,V=BRUT:R=E,S=1092,V={1}:R=F,S=1044,V={2}:R=G,S=1080,V={3}:R=H,S=1171,V=10 - temps plein:R=I,S=1137,V={4}:R=J,S=10\"&amp;\"05,V={5}:R=K,S=1007,V={6}:\";$B$1;F$8;F$9;$A72;$B$2;$B$3;$B$4)": 3397,_x000D_
    "=RIK_AC(\"INF04__;INF02@E=1,S=1022,G=0,T=0,P=0:@R=A,S=1257,V={0}:R=B,S=1016,V=CONSTANTES:R=C,S=1010,V=TOTALHS,TOTALHC:R=D,S=1092,V={1}:R=E,S=1044,V={2}:R=F,S=1080,V={3}:R=G,S=1171,V=20 - temps partiel:R=H,S=1137,V={4}:R=I,S=1005,V\"&amp;\"={5}:R=J,S=1007,V={6}:\";$B$1;D$8;D$9;$A116;$B$2;$B$3;$B$4)": 3398,_x000D_
    "=RIK_AC(\"INF04__;INF02@E=3,S=1022,G=0,T=0,P=0:@R=A,S=1257,V={0}:R=B,S=1016,V=CONSTANTES:R=C,S=1010,V=BRUT:R=D,S=1092,V={1}:R=E,S=1044,V={2}:R=F,S=1080,V={3}:R=G,S=1171,V=20 - temps partiel:R=H,S=1137,V={4}:R=I,S=1005,V={5}:R=J,S=\"&amp;\"1007,V={6}:\";$B$1;F$8;F$9;$A117;$B$2;$B$3;$B$4)": 3399,_x000D_
    "=RIK_AC(\"INF04__;INF04@E=1,S=1,G=0,T=0,P=0:@R=A,S=1260,V={0}:R=C,S=1080,V={1}:R=D,S=1251,V={2}:R=E,S=1204,V={3}:R=F,S=1250,V={4}:R=G,S=1005,V={5}:R=H,S=1007,V={6}:R=H,S=1093,V={7}:R=I,S=1094,V={8}:\";$B$1;$A$125;C$9;$A$125;$B$2;$B$3;$B$4;C$123;$B$8)": 3400,_x000D_
    "=RIK_AC(\"INF04__;INF04@E=1,S=7,G=0,T=0,P=0:@R=A,S=1260,V={0}:R=B,S=1080,V={1}:R=C,S=1251,V={2}:R=D,S=1250,V={3}:R=E,S=1005,V={4}:R=F,S=1007,V={5}:R=G,S=1092,V={6}:\";$B$1;$A94;H$9;$B$2;$B$3;$B$4;H$10)": 3401,_x000D_
    "=RIK_AC(\"INF04__;INF04@E=1,S=1,G=0,T=0,P=0:@R=A,S=1260,V={0}:R=B,S=1092,V={1}:R=C,S=1080,V={2}:R=D,S=1251,V={3}:R=E,S=1171,V=20 - temps partiel:R=F,S=1250,V={4}:R=G,S=1005,V={5}:R=H,S=1007,V={6}:\";$B$1;F$10;$A84;F$9;$B$2;$B$3;$B$4)": 3402,_x000D_
    "=RIK_AC(\"INF04__;INF04@E=1,S=6,G=0,T=0,P=0:@R=A,S=1260,V={0}:R=B,S=1080,V={1}:R=C,S=1251,V={2}:R=D,S=1250,V={3}:R=E,S=1005,V={4}:R=F,S=1007,V={5}:R=G,S=1092,V={6}:\";$B$1;$A93;E$9;$B$2;$B$3;$B$4;E$10)": 3403,_x000D_
    "=RIK_AC(\"INF04__;INF04@E=1,S=7,G=0,T=0,P=0:@R=A,S=1260,V={0}:R=B,S=1080,V={1}:R=C,S=1251,V={2}:R=D,S=1250,V={3}:R=E,S=1005,V={4}:R=F,S=1007,V={5}:R=G,S=1092,V={6}:\";$B$1;$A80;C$9;$B$2;$B$3;$B$4;C$10)": 3404,_x000D_
    "=RIK_AC(\"INF04__;INF04@E=1,S=1,G=0,T=0,P=0:@R=A,S=1260,V={0}:R=B,S=1080,V={1}:R=C,S=1251,V={2}:R=D,S=1171,V=10 - temps plein:R=E,S=1250,V={3}:R=F,S=1005,V={4}:R=G,S=1007,V={5}:R=H,S=1092,V={6}:\";$B$1;$A67;C$9;$B$2;$B$3;$B$4;C$10)": 3405,_x000D_
    "=RIK_AC(\"INF04__;INF04@E=1,S=7,G=0,T=0,P=0:@R=A,S=1260,V={0}:R=B,S=1080,V={1}:R=C,S=1251,V={2}:R=D,S=1250,V={3}:R=E,S=1005,V={4}:R=F,S=1007,V={5}:R=G,S=1092,V={6}:\";$B$1;$A94;E$9;$B$2;$B$3;$B$4;E$10)": 3406,_x000D_
    "=RIK_AC(\"INF04__;INF04@E=1,S=1,G=0,T=0,P=0:@R=A,S=1260,V={0}:R=B,S=1092,V={1}:R=C,S=1080,V={2}:R=D,S=1251,V={3}:R=E,S=1171,V=20 - temps partiel:R=F,S=1250,V={4}:R=G,S=1005,V={5}:R=H,S=1007,V={6}:\";$B$1;H$10;$A84;H$9;$B$2;$B$3;$B$4)": 3407,_x000D_
    "=RIK_AC(\"INF04__;INF04@E=1,S=1,G=0,T=0,P=0:@R=A,S=1260,V={0}:R=B,S=1080,V={1}:R=C,S=1251,V={2}:R=D,S=1250,V={3}:R=E,S=1005,V={4}:R=F,S=1007,V={5}:R=G,S=1092,V={6}:\";$B$1;$A78;E$9;$B$2;$B$3;$B$4;E$10)": 3408,_x000D_
    "=RIK_AC(\"INF04__;INF04@E=1,S=1,G=0,T=0,P=0:@R=A,S=1260,V={0}:R=B,S=1080,V={1}:R=C,S=1251,V={2}:R=D,S=1171,V=10 - temps plein:R=E,S=1250,V={3}:R=F,S=1005,V={4}:R=G,S=1007,V={5}:R=H,S=1092,V={6}:\";$B$1;$A95;H$9;$B$2;$B$3;$B$4;H$10)": 3409,_x000D_
    "=RIK_AC(\"INF04__;INF04@E=1,S=1,G=0,T=0,P=0:@R=A,S=1260,V={0}:R=B,S=1092,V={1}:R=C,S=1080,V={2}:R=D,S=1251,V={3}:R=E,S=1171,V=20 - temps partiel:R=F,S=1250,V={4}:R=G,S=1005,V={5}:R=H,S=1007,V={6}:\";$B$1;D$10;$A112;D$9;$B$2;$B$3;$B$4)": 3410,_x000D_
    "=RIK_AC(\"INF04__;INF04@E=1,S=7,G=0,T=0,P=0:@R=A,S=1260,V={0}:R=B,S=1080,V={1}:R=C,S=1251,V={2}:R=D,S=1250,V={3}:R=E,S=1005,V={4}:R=F,S=1007,V={5}:R=G,S=1092,V={6}:\";$B$1;$A66;G$9;$B$2;$B$3;$B$4;G$10)": 3411,_x000D_
    "=RIK_AC(\"INF04__;INF04@E=1,S=6,G=0,T=0,P=0:@R=A,S=1260,V={0}:R=B,S=1080,V={1}:R=C,S=1251,V={2}:R=D,S=1250,V={3}:R=E,S=1005,V={4}:R=F,S=1007,V={5}:R=G,S=1092,V={6}:\";$B$1;$A79;C$9;$B$2;$B$3;$B$4;C$10)": 3412,_x000D_
    "=RIK_AC(\"INF04__;INF04@E=1,S=1,G=0,T=0,P=0:@R=A,S=1260,V={0}:R=B,S=1080,V={1}:R=C,S=1251,V={2}:R=D,S=1171,V=10 - temps plein:R=E,S=1250,V={3}:R=F,S=1005,V={4}:R=G,S=1007,V={5}:R=H,S=1092,V={6}:\";$B$1;$A81;G$9;$B$2;$B$3;$B$4;G$10)": 3413,_x000D_
    "=RIK_AC(\"INF04__;INF04@E=1,S=1,G=0,T=0,P=0:@R=A,S=1260,V={0}:R=B,S=1080,V={1}:R=C,S=1251,V={2}:R=D,S=1171,V=10 - temps plein:R=E,S=1250,V={3}:R=F,S=1005,V={4}:R=G,S=1007,V={5}:R=H,S=1092,V={6}:\";$B$1;$A109;G$9;$B$2;$B$3;$B$4;G$10)": 3414,_x000D_
    "=RIK_AC(\"INF04__;INF04@E=1,S=1,G=0,T=0,P=0:@R=A,S=1260,V={0}:R=B,S=1080,V={1}:R=C,S=1251,V={2}:R=D,S=1250,V={3}:R=E,S=1005,V={4}:R=F,S=1007,V={5}:R=G,S=1092,V={6}:\";$B$1;$A78;C$9;$B$2;$B$3;$B$4;C$10)": 3415,_x000D_
    "=RIK_AC(\"INF04__;INF04@E=1,S=1,G=0,T=0,P=0:@R=A,S=1260,V={0}:R=B,S=1080,V={1}:R=C,S=1251,V={2}:R=D,S=1250,V={3}:R=E,S=1005,V={4}:R=F,S=1007,V={5}:R=G,S=1092,V={6}:\";$B$1;$A92;E$9;$B$2;$B$3;$B$4;E$10)": 3416,_x000D_
    "=RIK_AC(\"INF04__;INF04@E=1,S=6,G=0,T=0,P=0:@R=A,S=1260,V={0}:R=B,S=1080,V={1}:R=C,S=1251,V={2}:R=D,S=1250,V={3}:R=E,S=1005,V={4}:R=F,S=1007,V={5}:R=G,S=1092,V={6}:\";$B$1;$A65;G$9;$B$2;$B$3;$B$4;G$10)": 3417,_x000D_
    "=RIK_AC(\"INF04__;INF04@E=1,S=1,G=0,T=0,P=0:@R=A,S=1260,V={0}:R=B,S=1080,V={1}:R=C,S=1251,V={2}:R=D,S=1171,V=10 - temps plein:R=E,S=1250,V={3}:R=F,S=1005,V={4}:R=G,S=1007,V={5}:R=H,S=1092,V={6}:\";$B$1;$A81;H$9;$B$2;$B$3;$B$4;H$10)": 3418,_x000D_
    "=RIK_AC(\"INF04__;INF04@E=1,S=1,G=0,T=0,P=0:@R=A,S=1260,V={0}:R=B,S=1092,V={1}:R=C,S=1080,V={2}:R=D,S=1251,V={3}:R=E,S=1171,V=20 - temps partiel:R=F,S=1250,V={4}:R=G,S=1005,V={5}:R=H,S=1007,V={6}:\";$B$1;F$10;$A98;F$9;$B$2;$B$3;$B$4)": 3419,_x000D_
    "=RIK_AC(\"INF04__;INF04@E=1,S=1,G=0,T=0,P=0:@R=A,S=1260,V={0}:R=B,S=1080,V={1}:R=C,S=1251,V={2}:R=D,S=1250,V={3}:R=E,S=1005,V={4}:R=F,S=1007,V={5}:R=G,S=1092,V={6}:\";$B$1;$A106;E$9;$B$2;$B$3;$B$4;E$10)": 3420,_x000D_
    "=RIK_AC(\"INF04__;INF04@E=1,S=7,G=0,T=0,P=0:@R=A,S=1260,V={0}:R=B,S=1080,V={1}:R=C,S=1251,V={2}:R=D,S=1250,V={3}:R=E,S=1005,V={4}:R=F,S=1007,V={5}:R=G,S=1092,V={6}:\";$B$1;$A108;C$9;$B$2;$B$3;$B$4;C$10)": 3421,_x000D_
    "=RIK_AC(\"INF04__;INF04@E=1,S=7,G=0,T=0,P=0:@R=A,S=1260,V={0}:R=B,S=1080,V={1}:R=C,S=1251,V={2}:R=D,S=1250,V={3}:R=E,S=1005,V={4}:R=F,S=1007,V={5}:R=G,S=1092,V={6}:\";$B$1;$A94;C$9;$B$2;$B$3;$B$4;C$10)": 3422,_x000D_
    "=RIK_AC(\"INF04__;INF04@E=1,S=1,G=0,T=0,P=0:@R=A,S=1260,V={0}:R=B,S=1080,V={1}:R=C,S=1251,V={2}:R=D,S=1250,V={3}:R=E,S=1005,V={4}:R=F,S=1007,V={5}:R=G,S=1092,V={6}:\";$B$1;$A92;G$9;$B$2;$B$3;$B$4;G$10)": 3423,_x000D_
    "=RIK_AC(\"INF04__;INF04@E=1,S=7,G=0,T=0,P=0:@R=A,S=1260,V={0}:R=B,S=1080,V={1}:R=C,S=1251,V={2}:R=D,S=1250,V={3}:R=E,S=1005,V={4}:R=F,S=1007,V={5}:R=G,S=1092,V={6}:\";$B$1;$A108;G$9;$B$2;$B$3;$B$4;G$10)": 3424,_x000D_
    "=RIK_AC(\"INF04__;INF04@E=1,S=1,G=0,T=0,P=0:@R=A,S=1260,V={0}:R=B,S=1092,V={1}:R=C,S=1080,V={2}:R=D,S=1251,V={3}:R=E,S=1171,V=20 - temps partiel:R=F,S=1250,V={4}:R=G,S=1005,V={5}:R=H,S=1007,V={6}:\";$B$1;F$10;$A112;F$9;$B$2;$B$3;$B$4)": 3425,_x000D_
    "=RIK_AC(\"INF04__;INF04@E=1,S=1,G=0,T=0,P=0:@R=A,S=1260,V={0}:R=B,S=1092,V={1}:R=C,S=1080,V={2}:R=D,S=1251,V={3}:R=E,S=1171,V=20 - temps partiel:R=F,S=1250,V={4}:R=G,S=1005,V={5}:R=H,S=1007,V={6}:\";$B$1;E$10;$A70;E$9;$B$2;$B$3;$B$4)": 3426,_x000D_
    "=RIK_AC(\"INF04__;INF04@E=1,S=1,G=0,T=0,P=0:@R=A,S=1260,V={0}:R=B,S=1080,V={1}:R=C,S=1251,V={2}:R=D,S=1250,V={3}:R=E,S=1005,V={4}:R=F,S=1007,V={5}:R=G,S=1092,V={6}:\";$B$1;$A64;H$9;$B$2;$B$3;$B$4;H$10)": 3427,_x000D_
    "=RIK_AC(\"INF04__;INF04@E=1,S=1,G=0,T=0,P=0:@R=A,S=1260,V={0}:R=B,S=1080,V={1}:R=C,S=1251,V={2}:R=D,S=1171,V=10 - temps plein:R=E,S=1250,V={3}:R=F,S=1005,V={4}:R=G,S=1007,V={5}:R=H,S=1092,V={6}:\";$B$1;$A81;C$9;$B$2;$B$3;$B$4;C$10)": 3428,_x000D_
    "=RIK_AC(\"INF04__;INF04@E=1,S=6,G=0,T=0,P=0:@R=A,S=1260,V={0}:R=B,S=1080,V={1}:R=C,S=1251,V={2}:R=D,S=1250,V={3}:R=E,S=1005,V={4}:R=F,S=1007,V={5}:R=G,S=1092,V={6}:\";$B$1;$A107;G$9;$B$2;$B$3;$B$4;G$10)": 3429,_x000D_
    "=RIK_AC(\"INF04__;INF04@E=1,S=7,G=0,T=0,P=0:@R=A,S=1260,V={0}:R=B,S=1080,V={1}:R=C,S=1251,V={2}:R=D,S=1250,V={3}:R=E,S=1005,V={4}:R=F,S=1007,V={5}:R=G,S=1092,V={6}:\";$B$1;$A66;C$9;$B$2;$B$3;$B$4;C$10)": 3430,_x000D_
    "=RIK_AC(\"INF04__;INF04@E=1,S=6,G=0,T=0,P=0:@R=A,S=1260,V={0}:R=B,S=1080,V={1}:R=C,S=1251,V={2}:R=D,S=1250,V={3}:R=E,S=1005,V={4}:R=F,S=1007,V={5}:R=G,S=1092,V={6}:\";$B$1;$A65;F$9;$B$2;$B$3;$B$4;F$10)": 3431,_x000D_
    "=RIK_AC(\"INF04__;INF04@E=1,S=1,G=0,T=0,P=0:@R=A,S=1260,V={0}:R=B,S=1080,V={1}:R=C,S=1251,V={2}:R=D,S=1250,V={3}:R=E,S=1005,V={4}:R=F,S=1007,V={5}:R=G,S=1092,V={6}:\";$B$1;$A92;C$9;$B$2;$B$3;$B$4;C$10)": 3432,_x000D_
    "=RIK_AC(\"INF04__;INF04@E=1,S=6,G=0,T=0,P=0:@R=A,S=1260,V={0}:R=B,S=1080,V={1}:R=C,S=1251,V={2}:R=D,S=1250,V={3}:R=E,S=1005,V={4}:R=F,S=1007,V={5}:R=G,S=1092,V={6}:\";$B$1;$A93;C$9;$B$2;$B$3;$B$4;C$10)": 3433,_x000D_
    "=RIK_AC(\"INF04__;INF04@E=1,S=1,G=0,T=0,P=0:@R=A,S=1260,V={0}:R=B,S=1080,V={1}:R=C,S=1251,V={2}:R=D,S=1250,V={3}:R=E,S=1005,V={4}:R=F,S=1007,V={5}:R=G,S=1092,V={6}:\";$B$1;$A64;G$9;$B$2;$B$3;$B$4;G$10)": 3434,_x000D_
    "=RIK_AC(\"INF04__;INF04@E=1,S=1,G=0,T=0,P=0:@R=A,S=1260,V={0}:R=B,S=1080,V={1}:R=C,S=1251,V={2}:R=D,S=1250,V={3}:R=E,S=1005,V={4}:R=F,S=1007,V={5}:R=G,S=1092,V={6}:\";$B$1;$A78;F$9;$B$2;$B$3;$B$4;F$10)": 3435,_x000D_
    "=RIK_AC(\"INF04__;INF04@E=1,S=1,G=0,T=0,P=0:@R=A,S=1260,V={0}:R=B,S=1080,V={1}:R=C,S=1251,V={2}:R=D,S=1250,V={3}:R=E,S=1005,V={4}:R=F,S=1007,V={5}:R=G,S=1092,V={6}:\";$B$1;$A78;D$9;$B$2;$B$3;$B$4;D$10)": 3436,_x000D_
    "=RIK_AC(\"INF04__;INF04@E=1,S=1,G=0,T=0,P=0:@R=A,S=1260,V={0}:R=B,S=1080,V={1}:R=C,S=1251,V={2}:R=D,S=1250,V={3}:R=E,S=1005,V={4}:R=F,S=1007,V={5}:R=G,S=1092,V={6}:\";$B$1;$A106;D$9;$B$2;$B$3;$B$4;D$10)": 3437,_x000D_
    "=RIK_AC(\"INF04__;INF04@E=1,S=1,G=0,T=0,P=0:@R=A,S=1260,V={0}:R=B,S=1080,V={1}:R=C,S=1251,V={2}:R=D,S=1250,V={3}:R=E,S=1005,V={4}:R=F,S=1007,V={5}:R=G,S=1092,V={6}:\";$B$1;$A64;C$9;$B$2;$B$3;$B$4;C$10)": 3438,_x000D_
    "=RIK_AC(\"INF04__;INF04@E=1,S=1,G=0,T=0,P=0:@R=A,S=1260,V={0}:R=B,S=1092,V={1}:R=C,S=1080,V={2}:R=D,S=1251,V={3}:R=E,S=1171,V=20 - temps partiel:R=F,S=1250,V={4}:R=G,S=1005,V={5}:R=H,S=1007,V={6}:\";$B$1;C$10;$A112;C$9;$B$2;$B$3;$B$4)": 3439,_x000D_
    "=RIK_AC(\"INF04__;INF04@E=1,S=1,G=0,T=0,P=0:@R=A,S=1260,V={0}:R=B,S=1092,V={1}:R=C,S=1080,V={2}:R=D,S=1251,V={3}:R=E,S=1171,V=20 - temps partiel:R=F,S=1250,V={4}:R=G,S=1005,V={5}:R=H,S=1007,V={6}:\";$B$1;G$10;$A112;G$9;$B$2;$B$3;$B$4)": 3440,_x000D_
    "=RIK_AC(\"INF04__;INF04@E=1,S=1,G=0,T=0,P=0:@R=A,S=1260,V={0}:R=B,S=1092,V={1}:R=C,S=1080,V={2}:R=D,S=1251,V={3}:R=E,S=1171,V=20 - temps partiel:R=F,S=1250,V={4}:R=G,S=1005,V={5}:R=H,S=1007,V={6}:\";$B$1;H$10;$A112;H$9;$B$2;$B$3;$B$4)": 3441,_x000D_
    "=RIK_AC(\"INF04__;INF04@E=1,S=1,G=0,T=0,P=0:@R=A,S=1260,V={0}:R=B,S=1092,V={1}:R=C,S=1080,V={2}:R=D,S=1251,V={3}:R=E,S=1171,V=20 - temps partiel:R=F,S=1250,V={4}:R=G,S=1005,V={5}:R=H,S=1007,V={6}:\";$B$1;C$10;$A84;C$9;$B$2;$B$3;$B$4)": 3442,_x000D_
    "=RIK_AC(\"INF04__;INF04@E=1,S=6,G=0,T=0,P=0:@R=A,S=1260,V={0}:R=B,S=1080,V={1}:R=C,S=1251,V={2}:R=D,S=1250,V={3}:R=E,S=1005,V={4}:R=F,S=1007,V={5}:R=G,S=1092,V={6}:\";$B$1;$A79;G$9;$B$2;$B$3;$B$4;G$10)": 3443,_x000D_
    "=RIK_AC(\"INF04__;INF04@E=1,S=1,G=0,T=0,P=0:@R=A,S=1260,V={0}:R=B,S=1092,V={1}:R=C,S=1080,V={2}:R=D,S=1251,V={3}:R=E,S=1171,V=20 - temps partiel:R=F,S=1250,V={4}:R=G,S=1005,V={5}:R=H,S=1007,V={6}:\";$B$1;G$10;$A70;G$9;$B$2;$B$3;$B$4)": 3444,_x000D_
    "=RIK_AC(\"INF04__;INF04@E=1,S=7,G=0,T=0,P=0:@R=A,S=1260,V={0}:R=B,S=1080,V={1}:R=C,S=1251,V={2}:R=D,S=1250,V={3}:R=E,S=1005,V={4}:R=F,S=1007,V={5}:R=G,S=1092,V={6}:\";$B$1;$A80;E$9;$B$2;$B$3;$B$4;E$10)": 3445,_x000D_
    "=RIK_AC(\"INF04__;INF04@E=1,S=1,G=0,T=0,P=0:@R=A,S=1260,V={0}:R=B,S=1080,V={1}:R=C,S=1251,V={2}:R=D,S=1171,V=10 - temps plein:R=E,S=1250,V={3}:R=F,S=1005,V={4}:R=G,S=1007,V={5}:R=H,S=1092,V={6}:\";$B$1;$A109;C$9;$B$2;$B$3;$B$4;C$10)": 3446,_x000D_
    "=RIK_AC(\"INF04__;INF04@E=1,S=1,G=0,T=0,P=0:@R=A,S=1260,V={0}:R=B,S=1080,V={1}:R=C,S=1251,V={2}:R=D,S=1250,V={3}:R=E,S=1005,V={4}:R=F,S=1007,V={5}:R=G,S=1092,V={6}:\";$B$1;$A92;F$9;$B$2;$B$3;$B$4;F$10)": 3447,_x000D_
    "=RIK_AC(\"INF04__;INF04@E=1,S=1,G=0,T=0,P=0:@R=A,S=1260,V={0}:R=B,S=1092,V={1}:R=C,S=1080,V={2}:R=D,S=1251,V={3}:R=E,S=1171,V=20 - temps partiel:R=F,S=1250,V={4}:R=G,S=1005,V={5}:R=H,S=1007,V={6}:\";$B$1;H$10;$A70;H$9;$B$2;$B$3;$B$4)": 3448,_x000D_
    "=RIK_AC(\"INF04__;INF04@E=1,S=7,G=0,T=0,P=0:@R=A,S=1260,V={0}:R=B,S=1080,V={1}:R=C,S=1251,V={2}:R=D,S=1250,V={3}:R=E,S=1005,V={4}:R=F,S=1007,V={5}:R=G,S=1092,V={6}:\";$B$1;$A80;F$9;$B$2;$B$3;$B$4;F$10)": 3449,_x000D_
    "=RIK_AC(\"INF04__;INF04@E=1,S=1,G=0,T=0,P=0:@R=A,S=1260,V={0}:R=B,S=1092,V={1}:R=C,S=1080,V={2}:R=D,S=1251,V={3}:R=E,S=1171,V=20 - temps partiel:R=F,S=1250,V={4}:R=G,S=1005,V={5}:R=H,S=1007,V={6}:\";$B$1;D$10;$A70;D$9;$B$2;$B$3;$B$4)": 3450,_x000D_
    "=RIK_AC(\"INF04__;INF04@E=1,S=6,G=0,T=0,P=0:@R=A,S=1260,V={0}:R=B,S=1080,V={1}:R=C,S=1251,V={2}:R=D,S=1250,V={3}:R=E,S=1005,V={4}:R=F,S=1007,V={5}:R=G,S=1092,V={6}:\";$B$1;$A65;D$9;$B$2;$B$3;$B$4;D$10)": 3451,_x000D_
    "=RIK_AC(\"INF04__;INF04@E=1,S=1,G=0,T=0,P=0:@R=A,S=1260,V={0}:R=B,S=1092,V={1}:R=C,S=1080,V={2}:R=D,S=1251,V={3}:R=E,S=1171,V=20 - temps partiel:R=F,S=1250,V={4}:R=G,S=1005,V={5}:R=H,S=1007,V={6}:\";$B$1;H$10;$A98;H$9;$B$2;$B$3;$B$4)": 3452,_x000D_
    "=RIK_AC(\"INF04__;INF04@E=1,S=6,G=0,T=0,P=0:@R=A,S=1260,V={0}:R=B,S=1080,V={1}:R=C,S=1251,V={2}:R=D,S=1250,V={3}:R=E,S=1005,V={4}:R=F,S=1007,V={5}:R=G,S=1092,V={6}:\";$B$1;$A93;F$9;$B$2;$B$3;$B$4;F$10)": 3453,_x000D_
    "=RIK_AC(\"INF04__;INF04@E=1,S=7,G=0,T=0,P=0:@R=A,S=1260,V={0}:R=B,S=1080,V={1}:R=C,S=1251,V={2}:R=D,S=1250,V={3}:R=E,S=1005,V={4}:R=F,S=1007,V={5}:R=G,S=1092,V={6}:\";$B$1;$A80;H$9;$B$2;$B$3;$B$4;H$10)": 3454,_x000D_
    "=RIK_AC(\"INF04__;INF04@E=1,S=6,G=0,T=0,P=0:@R=A,S=1260,V={0}:R=B,S=1080,V={1}:R=C,S=1251,V={2}:R=D,S=1250,V={3}:R=E,S=1005,V={4}:R=F,S=1007,V={5}:R=G,S=1092,V={6}:\";$B$1;$A93;H$9;$B$2;$B$3;$B$4;H$10)": 3455,_x000D_
    "=RIK_AC(\"INF04__;INF04@E=1,S=1,G=0,T=0,P=0:@R=A,S=1260,V={0}:R=B,S=1092,V={1}:R=C,S=1080,V={2}:R=D,S=1251,V={3}:R=E,S=1171,V=20 - temps partiel:R=F,S=1250,V={4}:R=G,S=1005,V={5}:R=H,S=1007,V={6}:\";$B$1;G$10;$A98;G$9;$B$2;$B$3;$B$4)": 3456,_x000D_
    "=RIK_AC(\"INF04__;INF04@E=1,S=7,G=0,T=0,P=0:@R=A,S=1260,V={0}:R=B,S=1080,V={1}:R=C,S=1251,V={2}:R=D,S=1250,V={3}:R=E,S=1005,V={4}:R=F,S=1007,V={5}:R=G,S=1092,V={6}:\";$B$1;$A80;G$9;$B$2;$B$3;$B$4;G$10)": 3457,_x000D_
    "=RIK_AC(\"INF04__;INF04@E=1,S=1,G=0,T=0,P=0:@R=A,S=1260,V={0}:R=B,S=1092,V={1}:R=C,S=1080,V={2}:R=D,S=1251,V={3}:R=E,S=1171,V=20 - temps partiel:R=F,S=1250,V={4}:R=G,S=1005,V={5}:R=H,S=1007,V={6}:\";$B$1;D$10;$A98;D$9;$B$2;$B$3;$B$4)": 3458,_x000D_
    "=RIK_AC(\"INF04__;INF04@E=1,S=7,G=0,T=0,P=0:@R=A,S=1260,V={0}:R=B,S=1080,V={1}:R=C,S=1251,V={2}:R=D,S=1250,V={3}:R=E,S=1005,V={4}:R=F,S=1007,V={5}:R=G,S=1092,V={6}:\";$B$1;$A108;E$9;$B$2;$B$3;$B$4;E$10)": 3459,_x000D_
    "=RIK_AC(\"INF04__;INF04@E=1,S=1,G=0,T=0,P=0:@R=A,S=1260,V={0}:R=B,S=1080,V={1}:R=C,S=1251,V={2}:R=D,S=1171,V=10 - temps plein:R=E,S=1250,V={3}:R=F,S=1005,V={4}:R=G,S=1007,V={5}:R=H,S=1092,V={6}:\";$B$1;$A81;E$9;$B$2;$B$3;$B$4;E$10)": 3460,_x000D_
    "=RIK_AC(\"INF04__;INF04@E=1,S=7,G=0,T=0,P=0:@R=A,S=1260,V={0}:R=B,S=1080,V={1}:R=C,S=1251,V={2}:R=D,S=1250,V={3}:R=E,S=1005,V={4}:R=F,S=1007,V={5}:R=G,S=1092,V={6}:\";$B$1;$A94;G$9;$B$2;$B$3;$B$4;G$10)": 3461,_x000D_
    "=RIK_AC(\"INF04__;INF04@E=1,S=6,G=0,T=0,P=0:@R=A,S=1260,V={0}:R=B,S=1080,V={1}:R=C,S=1251,V={2}:R=D,S=1250,V={3}:R=E,S=1005,V={4}:R=F,S=1007,V={5}:R=G,S=1092,V={6}:\";$B$1;$A107;D$9;$B$2;$B$3;$B$4;D$10)": 3462,_x000D_
    "=RIK_AC(\"INF04__;INF04@E=1,S=6,G=0,T=0,P=0:@R=A,S=1260,V={0}:R=B,S=1080,V={1}:R=C,S=1251,V={2}:R=D,S=1250,V={3}:R=E,S=1005,V={4}:R=F,S=1007,V={5}:R=G,S=1092,V={6}:\";$B$1;$A107;C$9;$B$2;$B$3;$B$4;C$10)": 3463,_x000D_
    "=RIK_AC(\"INF04__;INF04@E=1,S=7,G=0,T=0,P=0:@R=A,S=1260,V={0}:R=B,S=1080,V={1}:R=C,S=1251,V={2}:R=D,S=1250,V={3}:R=E,S=1005,V={4}:R=F,S=1007,V={5}:R=G,S=1092,V={6}:\";$B$1;$A94;D$9;$B$2;$B$3;$B$4;D$10)": 3464,_x000D_
    "=RIK_AC(\"INF04__;INF04@E=1,S=1,G=0,T=0,P=0:@R=A,S=1260,V={0}:R=B,S=1092,V={1}:R=C,S=1080,V={2}:R=D,S=1251,V={3}:R=E,S=1171,V=20 - temps partiel:R=F,S=1250,V={4}:R=G,S=1005,V={5}:R=H,S=1007,V={6}:\";$B$1;E$10;$A98;E$9;$B$2;$B$3;$B$4)": 3465,_x000D_
    "=RIK_AC(\"INF04__;INF04@E=1,S=7,G=0,T=0,P=0:@R=A,S=1260,V={0}:R=B,S=1080,V={1}:R=C,S=1251,V={2}:R=D,S=1250,V={3}:R=E,S=1005,V={4}:R=F,S=1007,V={5}:R=G,S=1092,V={6}:\";$B$1;$A66;H$9;$B$2;$B$3;$B$4;H$10)": 3466,_x000D_
    "=RIK_AC(\"INF04__;INF04@E=1,S=1,G=0,T=0,P=0:@R=A,S=1260,V={0}:R=C,S=1080,V={1}:R=D,S=1251,V={2}:R=E,S=1204,V={3}:R=F,S=1250,V={4}:R=G,S=1005,V={5}:R=H,S=1007,V={6}:R=H,S=1093,V={7}:R=I,S=1094,V={8}:\";$B$1;$A$122;E$9;$A$122;$B$2;$B$3;$B$4;E$120;$B$8)": 3467,_x000D_
    "=RIK_AC(\"INF04__;INF04@E=1,S=7,G=0,T=0,P=0:@R=A,S=1260,V={0}:R=B,S=1080,V={1}:R=C,S=1251,V={2}:R=D,S=1250,V={3}:R=E,S=1005,V={4}:R=F,S=1007,V={5}:R=G,S=1092,V={6}:\";$B$1;$A108;F$9;$B$2;$B$3;$B$4;F$10)": 3468,_x000D_
    "=RIK_AC(\"INF04__;INF04@E=1,S=1,G=0,T=0,P=0:@R=A,S=1260,V={0}:R=B,S=1080,V={1}:R=C,S=1251,V={2}:R=D,S=1171,V=10 - temps plein:R=E,S=1250,V={3}:R=F,S=1005,V={4}:R=G,S=1007,V={5}:R=H,S=1092,V={6}:\";$B$1;$A95;F$9;$B$2;$B$</t>
  </si>
  <si>
    <t>3;$B$4;F$10)": 3469,_x000D_
    "=RIK_AC(\"INF04__;INF04@E=1,S=1,G=0,T=0,P=0:@R=A,S=1260,V={0}:R=B,S=1080,V={1}:R=C,S=1251,V={2}:R=D,S=1171,V=10 - temps plein:R=E,S=1250,V={3}:R=F,S=1005,V={4}:R=G,S=1007,V={5}:R=H,S=1092,V={6}:\";$B$1;$A95;G$9;$B$2;$B$3;$B$4;G$10)": 3470,_x000D_
    "=RIK_AC(\"INF04__;INF04@E=1,S=6,G=0,T=0,P=0:@R=A,S=1260,V={0}:R=B,S=1080,V={1}:R=C,S=1251,V={2}:R=D,S=1250,V={3}:R=E,S=1005,V={4}:R=F,S=1007,V={5}:R=G,S=1092,V={6}:\";$B$1;$A79;D$9;$B$2;$B$3;$B$4;D$10)": 3471,_x000D_
    "=RIK_AC(\"INF04__;INF04@E=1,S=7,G=0,T=0,P=0:@R=A,S=1260,V={0}:R=B,S=1080,V={1}:R=C,S=1251,V={2}:R=D,S=1250,V={3}:R=E,S=1005,V={4}:R=F,S=1007,V={5}:R=G,S=1092,V={6}:\";$B$1;$A66;F$9;$B$2;$B$3;$B$4;F$10)": 3472,_x000D_
    "=RIK_AC(\"INF04__;INF04@E=1,S=1,G=0,T=0,P=0:@R=A,S=1260,V={0}:R=B,S=1080,V={1}:R=C,S=1251,V={2}:R=D,S=1171,V=10 - temps plein:R=E,S=1250,V={3}:R=F,S=1005,V={4}:R=G,S=1007,V={5}:R=H,S=1092,V={6}:\";$B$1;$A95;E$9;$B$2;$B$3;$B$4;E$10)": 3473,_x000D_
    "=RIK_AC(\"INF04__;INF04@E=1,S=1,G=0,T=0,P=0:@R=A,S=1260,V={0}:R=B,S=1092,V={1}:R=C,S=1080,V={2}:R=D,S=1251,V={3}:R=E,S=1171,V=20 - temps partiel:R=F,S=1250,V={4}:R=G,S=1005,V={5}:R=H,S=1007,V={6}:\";$B$1;E$10;$A84;E$9;$B$2;$B$3;$B$4)": 3474,_x000D_
    "=RIK_AC(\"INF04__;INF04@E=1,S=1,G=0,T=0,P=0:@R=A,S=1260,V={0}:R=B,S=1080,V={1}:R=C,S=1251,V={2}:R=D,S=1250,V={3}:R=E,S=1005,V={4}:R=F,S=1007,V={5}:R=G,S=1092,V={6}:\";$B$1;$A78;G$9;$B$2;$B$3;$B$4;G$10)": 3475,_x000D_
    "=RIK_AC(\"INF04__;INF04@E=1,S=6,G=0,T=0,P=0:@R=A,S=1260,V={0}:R=B,S=1080,V={1}:R=C,S=1251,V={2}:R=D,S=1250,V={3}:R=E,S=1005,V={4}:R=F,S=1007,V={5}:R=G,S=1092,V={6}:\";$B$1;$A93;G$9;$B$2;$B$3;$B$4;G$10)": 3476,_x000D_
    "=RIK_AC(\"INF04__;INF04@E=1,S=1,G=0,T=0,P=0:@R=A,S=1260,V={0}:R=B,S=1080,V={1}:R=C,S=1251,V={2}:R=D,S=1250,V={3}:R=E,S=1005,V={4}:R=F,S=1007,V={5}:R=G,S=1092,V={6}:\";$B$1;$A64;D$9;$B$2;$B$3;$B$4;D$10)": 3477,_x000D_
    "=RIK_AC(\"INF04__;INF04@E=1,S=1,G=0,T=0,P=0:@R=A,S=1260,V={0}:R=B,S=1092,V={1}:R=C,S=1080,V={2}:R=D,S=1251,V={3}:R=E,S=1171,V=20 - temps partiel:R=F,S=1250,V={4}:R=G,S=1005,V={5}:R=H,S=1007,V={6}:\";$B$1;C$10;$A98;C$9;$B$2;$B$3;$B$4)": 3478,_x000D_
    "=RIK_AC(\"INF04__;INF04@E=1,S=6,G=0,T=0,P=0:@R=A,S=1260,V={0}:R=B,S=1080,V={1}:R=C,S=1251,V={2}:R=D,S=1250,V={3}:R=E,S=1005,V={4}:R=F,S=1007,V={5}:R=G,S=1092,V={6}:\";$B$1;$A65;H$9;$B$2;$B$3;$B$4;H$10)": 3479,_x000D_
    "=RIK_AC(\"INF04__;INF04@E=1,S=1,G=0,T=0,P=0:@R=A,S=1260,V={0}:R=B,S=1080,V={1}:R=C,S=1251,V={2}:R=D,S=1171,V=10 - temps plein:R=E,S=1250,V={3}:R=F,S=1005,V={4}:R=G,S=1007,V={5}:R=H,S=1092,V={6}:\";$B$1;$A109;D$9;$B$2;$B$3;$B$4;D$10)": 3480,_x000D_
    "=RIK_AC(\"INF04__;INF04@E=1,S=1,G=0,T=0,P=0:@R=A,S=1260,V={0}:R=B,S=1092,V={1}:R=C,S=1080,V={2}:R=D,S=1251,V={3}:R=E,S=1171,V=20 - temps partiel:R=F,S=1250,V={4}:R=G,S=1005,V={5}:R=H,S=1007,V={6}:\";$B$1;D$10;$A84;D$9;$B$2;$B$3;$B$4)": 3481,_x000D_
    "=RIK_AC(\"INF04__;INF04@E=1,S=7,G=0,T=0,P=0:@R=A,S=1260,V={0}:R=B,S=1080,V={1}:R=C,S=1251,V={2}:R=D,S=1250,V={3}:R=E,S=1005,V={4}:R=F,S=1007,V={5}:R=G,S=1092,V={6}:\";$B$1;$A108;H$9;$B$2;$B$3;$B$4;H$10)": 3482,_x000D_
    "=RIK_AC(\"INF04__;INF04@E=1,S=7,G=0,T=0,P=0:@R=A,S=1260,V={0}:R=B,S=1080,V={1}:R=C,S=1251,V={2}:R=D,S=1250,V={3}:R=E,S=1005,V={4}:R=F,S=1007,V={5}:R=G,S=1092,V={6}:\";$B$1;$A66;D$9;$B$2;$B$3;$B$4;D$10)": 3483,_x000D_
    "=RIK_AC(\"INF04__;INF04@E=1,S=6,G=0,T=0,P=0:@R=A,S=1260,V={0}:R=B,S=1080,V={1}:R=C,S=1251,V={2}:R=D,S=1250,V={3}:R=E,S=1005,V={4}:R=F,S=1007,V={5}:R=G,S=1092,V={6}:\";$B$1;$A107;F$9;$B$2;$B$3;$B$4;F$10)": 3484,_x000D_
    "=RIK_AC(\"INF04__;INF04@E=1,S=1,G=0,T=0,P=0:@R=A,S=1260,V={0}:R=B,S=1080,V={1}:R=C,S=1251,V={2}:R=D,S=1250,V={3}:R=E,S=1005,V={4}:R=F,S=1007,V={5}:R=G,S=1092,V={6}:\";$B$1;$A106;H$9;$B$2;$B$3;$B$4;H$10)": 3485,_x000D_
    "=RIK_AC(\"INF04__;INF04@E=1,S=7,G=0,T=0,P=0:@R=A,S=1260,V={0}:R=B,S=1080,V={1}:R=C,S=1251,V={2}:R=D,S=1250,V={3}:R=E,S=1005,V={4}:R=F,S=1007,V={5}:R=G,S=1092,V={6}:\";$B$1;$A94;F$9;$B$2;$B$3;$B$4;F$10)": 3486,_x000D_
    "=RIK_AC(\"INF04__;INF04@E=1,S=1,G=0,T=0,P=0:@R=A,S=1260,V={0}:R=B,S=1080,V={1}:R=C,S=1251,V={2}:R=D,S=1250,V={3}:R=E,S=1005,V={4}:R=F,S=1007,V={5}:R=G,S=1092,V={6}:\";$B$1;$A64;E$9;$B$2;$B$3;$B$4;E$10)": 3487,_x000D_
    "=RIK_AC(\"INF04__;INF04@E=1,S=1,G=0,T=0,P=0:@R=A,S=1260,V={0}:R=B,S=1080,V={1}:R=C,S=1251,V={2}:R=D,S=1171,V=10 - temps plein:R=E,S=1250,V={3}:R=F,S=1005,V={4}:R=G,S=1007,V={5}:R=H,S=1092,V={6}:\";$B$1;$A67;F$9;$B$2;$B$3;$B$4;F$10)": 3488,_x000D_
    "=RIK_AC(\"INF04__;INF04@E=1,S=1,G=0,T=0,P=0:@R=A,S=1260,V={0}:R=B,S=1080,V={1}:R=C,S=1251,V={2}:R=D,S=1171,V=10 - temps plein:R=E,S=1250,V={3}:R=F,S=1005,V={4}:R=G,S=1007,V={5}:R=H,S=1092,V={6}:\";$B$1;$A67;D$9;$B$2;$B$3;$B$4;D$10)": 3489,_x000D_
    "=RIK_AC(\"INF04__;INF04@E=1,S=1,G=0,T=0,P=0:@R=A,S=1260,V={0}:R=B,S=1080,V={1}:R=C,S=1251,V={2}:R=D,S=1171,V=10 - temps plein:R=E,S=1250,V={3}:R=F,S=1005,V={4}:R=G,S=1007,V={5}:R=H,S=1092,V={6}:\";$B$1;$A81;D$9;$B$2;$B$3;$B$4;D$10)": 3490,_x000D_
    "=RIK_AC(\"INF04__;INF04@E=1,S=7,G=0,T=0,P=0:@R=A,S=1260,V={0}:R=B,S=1080,V={1}:R=C,S=1251,V={2}:R=D,S=1250,V={3}:R=E,S=1005,V={4}:R=F,S=1007,V={5}:R=G,S=1092,V={6}:\";$B$1;$A66;E$9;$B$2;$B$3;$B$4;E$10)": 3491,_x000D_
    "=RIK_AC(\"INF04__;INF04@E=1,S=1,G=0,T=0,P=0:@R=A,S=1260,V={0}:R=B,S=1080,V={1}:R=C,S=1251,V={2}:R=D,S=1171,V=10 - temps plein:R=E,S=1250,V={3}:R=F,S=1005,V={4}:R=G,S=1007,V={5}:R=H,S=1092,V={6}:\";$B$1;$A109;H$9;$B$2;$B$3;$B$4;H$10)": 3492,_x000D_
    "=RIK_AC(\"INF04__;INF04@E=1,S=6,G=0,T=0,P=0:@R=A,S=1260,V={0}:R=B,S=1080,V={1}:R=C,S=1251,V={2}:R=D,S=1250,V={3}:R=E,S=1005,V={4}:R=F,S=1007,V={5}:R=G,S=1092,V={6}:\";$B$1;$A65;E$9;$B$2;$B$3;$B$4;E$10)": 3493,_x000D_
    "=RIK_AC(\"INF04__;INF04@E=1,S=1,G=0,T=0,P=0:@R=A,S=1260,V={0}:R=B,S=1080,V={1}:R=C,S=1251,V={2}:R=D,S=1171,V=10 - temps plein:R=E,S=1250,V={3}:R=F,S=1005,V={4}:R=G,S=1007,V={5}:R=H,S=1092,V={6}:\";$B$1;$A67;G$9;$B$2;$B$3;$B$4;G$10)": 3494,_x000D_
    "=RIK_AC(\"INF04__;INF04@E=1,S=6,G=0,T=0,P=0:@R=A,S=1260,V={0}:R=B,S=1080,V={1}:R=C,S=1251,V={2}:R=D,S=1250,V={3}:R=E,S=1005,V={4}:R=F,S=1007,V={5}:R=G,S=1092,V={6}:\";$B$1;$A65;C$9;$B$2;$B$3;$B$4;C$10)": 3495,_x000D_
    "=RIK_AC(\"INF04__;INF04@E=1,S=1,G=0,T=0,P=0:@R=A,S=1260,V={0}:R=B,S=1080,V={1}:R=C,S=1251,V={2}:R=D,S=1250,V={3}:R=E,S=1005,V={4}:R=F,S=1007,V={5}:R=G,S=1092,V={6}:\";$B$1;$A78;H$9;$B$2;$B$3;$B$4;H$10)": 3496,_x000D_
    "=RIK_AC(\"INF04__;INF04@E=1,S=1,G=0,T=0,P=0:@R=A,S=1260,V={0}:R=B,S=1092,V={1}:R=C,S=1080,V={2}:R=D,S=1251,V={3}:R=E,S=1171,V=20 - temps partiel:R=F,S=1250,V={4}:R=G,S=1005,V={5}:R=H,S=1007,V={6}:\";$B$1;F$10;$A70;F$9;$B$2;$B$3;$B$4)": 3497,_x000D_
    "=RIK_AC(\"INF04__;INF04@E=1,S=7,G=0,T=0,P=0:@R=A,S=1260,V={0}:R=B,S=1080,V={1}:R=C,S=1251,V={2}:R=D,S=1250,V={3}:R=E,S=1005,V={4}:R=F,S=1007,V={5}:R=G,S=1092,V={6}:\";$B$1;$A80;D$9;$B$2;$B$3;$B$4;D$10)": 3498,_x000D_
    "=RIK_AC(\"INF04__;INF04@E=1,S=1,G=0,T=0,P=0:@R=A,S=1260,V={0}:R=B,S=1080,V={1}:R=C,S=1251,V={2}:R=D,S=1250,V={3}:R=E,S=1005,V={4}:R=F,S=1007,V={5}:R=G,S=1092,V={6}:\";$B$1;$A106;C$9;$B$2;$B$3;$B$4;C$10)": 3499,_x000D_
    "=RIK_AC(\"INF04__;INF04@E=1,S=7,G=0,T=0,P=0:@R=A,S=1260,V={0}:R=B,S=1080,V={1}:R=C,S=1251,V={2}:R=D,S=1250,V={3}:R=E,S=1005,V={4}:R=F,S=1007,V={5}:R=G,S=1092,V={6}:\";$B$1;$A108;D$9;$B$2;$B$3;$B$4;D$10)": 3500,_x000D_
    "=RIK_AC(\"INF04__;INF04@E=1,S=6,G=0,T=0,P=0:@R=A,S=1260,V={0}:R=B,S=1080,V={1}:R=C,S=1251,V={2}:R=D,S=1250,V={3}:R=E,S=1005,V={4}:R=F,S=1007,V={5}:R=G,S=1092,V={6}:\";$B$1;$A107;H$9;$B$2;$B$3;$B$4;H$10)": 3501,_x000D_
    "=RIK_AC(\"INF04__;INF04@E=1,S=1,G=0,T=0,P=0:@R=A,S=1260,V={0}:R=B,S=1080,V={1}:R=C,S=1250,V={2}:R=D,S=1005,V={3}:R=E,S=1007,V={4}:R=F,S=1093,V={5}:R=G,S=1094,V={6}:\";$B$1;$A$130;$B$2;$B$3;$B$4;E$129;$B$8)": 3502,_x000D_
    "=RIK_AC(\"INF04__;INF04@E=1,S=1,G=0,T=0,P=0:@R=A,S=1260,V={0}:R=B,S=1080,V={1}:R=C,S=1251,V={2}:R=D,S=1171,V=10 - temps plein:R=E,S=1250,V={3}:R=F,S=1005,V={4}:R=G,S=1007,V={5}:R=H,S=1092,V={6}:\";$B$1;$A67;H$9;$B$2;$B$3;$B$4;H$10)": 3503,_x000D_
    "=RIK_AC(\"INF04__;INF04@E=1,S=6,G=0,T=0,P=0:@R=A,S=1260,V={0}:R=B,S=1080,V={1}:R=C,S=1251,V={2}:R=D,S=1250,V={3}:R=E,S=1005,V={4}:R=F,S=1007,V={5}:R=G,S=1092,V={6}:\";$B$1;$A79;H$9;$B$2;$B$3;$B$4;H$10)": 3504,_x000D_
    "=RIK_AC(\"INF04__;INF04@E=1,S=1,G=0,T=0,P=0:@R=A,S=1260,V={0}:R=B,S=1092,V={1}:R=C,S=1080,V={2}:R=D,S=1251,V={3}:R=E,S=1171,V=20 - temps partiel:R=F,S=1250,V={4}:R=G,S=1005,V={5}:R=H,S=1007,V={6}:\";$B$1;G$10;$A84;G$9;$B$2;$B$3;$B$4)": 3505,_x000D_
    "=RIK_AC(\"INF04__;INF04@E=1,S=1,G=0,T=0,P=0:@R=A,S=1260,V={0}:R=B,S=1080,V={1}:R=C,S=1251,V={2}:R=D,S=1250,V={3}:R=E,S=1005,V={4}:R=F,S=1007,V={5}:R=G,S=1092,V={6}:\";$B$1;$A64;F$9;$B$2;$B$3;$B$4;F$10)": 3506,_x000D_
    "=RIK_AC(\"INF04__;INF04@E=1,S=1,G=0,T=0,P=0:@R=A,S=1260,V={0}:R=B,S=1080,V={1}:R=C,S=1251,V={2}:R=D,S=1171,V=10 - temps plein:R=E,S=1250,V={3}:R=F,S=1005,V={4}:R=G,S=1007,V={5}:R=H,S=1092,V={6}:\";$B$1;$A67;E$9;$B$2;$B$3;$B$4;E$10)": 3507,_x000D_
    "=RIK_AC(\"INF04__;INF04@E=1,S=1,G=0,T=0,P=0:@R=A,S=1260,V={0}:R=B,S=1080,V={1}:R=C,S=1251,V={2}:R=D,S=1171,V=10 - temps plein:R=E,S=1250,V={3}:R=F,S=1005,V={4}:R=G,S=1007,V={5}:R=H,S=1092,V={6}:\";$B$1;$A109;F$9;$B$2;$B$3;$B$4;F$10)": 3508,_x000D_
    "=RIK_AC(\"INF04__;INF04@E=1,S=1,G=0,T=0,P=0:@R=A,S=1260,V={0}:R=B,S=1080,V={1}:R=C,S=1251,V={2}:R=D,S=1250,V={3}:R=E,S=1005,V={4}:R=F,S=1007,V={5}:R=G,S=1092,V={6}:\";$B$1;$A92;D$9;$B$2;$B$3;$B$4;D$10)": 3509,_x000D_
    "=RIK_AC(\"INF04__;INF04@E=1,S=1,G=0,T=0,P=0:@R=A,S=1260,V={0}:R=B,S=1080,V={1}:R=C,S=1251,V={2}:R=D,S=1171,V=10 - temps plein:R=E,S=1250,V={3}:R=F,S=1005,V={4}:R=G,S=1007,V={5}:R=H,S=1092,V={6}:\";$B$1;$A95;C$9;$B$2;$B$3;$B$4;C$10)": 3510,_x000D_
    "=RIK_AC(\"INF04__;INF04@E=1,S=1,G=0,T=0,P=0:@R=A,S=1260,V={0}:R=B,S=1080,V={1}:R=C,S=1251,V={2}:R=D,S=1171,V=10 - temps plein:R=E,S=1250,V={3}:R=F,S=1005,V={4}:R=G,S=1007,V={5}:R=H,S=1092,V={6}:\";$B$1;$A81;F$9;$B$2;$B$3;$B$4;F$10)": 3511,_x000D_
    "=RIK_AC(\"INF04__;INF04@E=1,S=6,G=0,T=0,P=0:@R=A,S=1260,V={0}:R=B,S=1080,V={1}:R=C,S=1251,V={2}:R=D,S=1250,V={3}:R=E,S=1005,V={4}:R=F,S=1007,V={5}:R=G,S=1092,V={6}:\";$B$1;$A79;F$9;$B$2;$B$3;$B$4;F$10)": 3512,_x000D_
    "=RIK_AC(\"INF04__;INF04@E=1,S=1,G=0,T=0,P=0:@R=A,S=1260,V={0}:R=B,S=1080,V={1}:R=C,S=1251,V={2}:R=D,S=1171,V=10 - temps plein:R=E,S=1250,V={3}:R=F,S=1005,V={4}:R=G,S=1007,V={5}:R=H,S=1092,V={6}:\";$B$1;$A109;E$9;$B$2;$B$3;$B$4;E$10)": 3513,_x000D_
    "=RIK_AC(\"INF04__;INF04@E=1,S=6,G=0,T=0,P=0:@R=A,S=1260,V={0}:R=B,S=1080,V={1}:R=C,S=1251,V={2}:R=D,S=1250,V={3}:R=E,S=1005,V={4}:R=F,S=1007,V={5}:R=G,S=1092,V={6}:\";$B$1;$A93;D$9;$B$2;$B$3;$B$4;D$10)": 3514,_x000D_
    "=RIK_AC(\"INF04__;INF04@E=1,S=6,G=0,T=0,P=0:@R=A,S=1260,V={0}:R=B,S=1080,V={1}:R=C,S=1251,V={2}:R=D,S=1250,V={3}:R=E,S=1005,V={4}:R=F,S=1007,V={5}:R=G,S=1092,V={6}:\";$B$1;$A107;E$9;$B$2;$B$3;$B$4;E$10)": 3515,_x000D_
    "=RIK_AC(\"INF04__;INF04@E=1,S=1,G=0,T=0,P=0:@R=A,S=1260,V={0}:R=B,S=1080,V={1}:R=C,S=1251,V={2}:R=D,S=1250,V={3}:R=E,S=1005,V={4}:R=F,S=1007,V={5}:R=G,S=1092,V={6}:\";$B$1;$A106;G$9;$B$2;$B$3;$B$4;G$10)": 3516,_x000D_
    "=RIK_AC(\"INF04__;INF04@E=1,S=1,G=0,T=0,P=0:@R=A,S=1260,V={0}:R=B,S=1080,V={1}:R=C,S=1251,V={2}:R=D,S=1250,V={3}:R=E,S=1005,V={4}:R=F,S=1007,V={5}:R=G,S=1092,V={6}:\";$B$1;$A106;F$9;$B$2;$B$3;$B$4;F$10)": 3517,_x000D_
    "=RIK_AC(\"INF04__;INF04@E=1,S=6,G=0,T=0,P=0:@R=A,S=1260,V={0}:R=B,S=1080,V={1}:R=C,S=1251,V={2}:R=D,S=1250,V={3}:R=E,S=1005,V={4}:R=F,S=1007,V={5}:R=G,S=1092,V={6}:\";$B$1;$A79;E$9;$B$2;$B$3;$B$4;E$10)": 3518,_x000D_
    "=RIK_AC(\"INF04__;INF04@E=1,S=1,G=0,T=0,P=0:@R=A,S=1260,V={0}:R=B,S=1092,V={1}:R=C,S=1080,V={2}:R=D,S=1251,V={3}:R=E,S=1171,V=20 - temps partiel:R=F,S=1250,V={4}:R=G,S=1005,V={5}:R=H,S=1007,V={6}:\";$B$1;C$10;$A70;C$9;$B$2;$B$3;$B$4)": 3519,_x000D_
    "=RIK_AC(\"INF04__;INF04@E=1,S=1,G=0,T=0,P=0:@R=A,S=1260,V={0}:R=B,S=1092,V={1}:R=C,S=1080,V={2}:R=D,S=1251,V={3}:R=E,S=1171,V=20 - temps partiel:R=F,S=1250,V={4}:R=G,S=1005,V={5}:R=H,S=1007,V={6}:\";$B$1;E$10;$A112;E$9;$B$2;$B$3;$B$4)": 3520,_x000D_
    "=RIK_AC(\"INF04__;INF04@E=1,S=1,G=0,T=0,P=0:@R=A,S=1260,V={0}:R=B,S=1080,V={1}:R=C,S=1251,V={2}:R=D,S=1171,V=10 - temps plein:R=E,S=1250,V={3}:R=F,S=1005,V={4}:R=G,S=1007,V={5}:R=H,S=1092,V={6}:\";$B$1;$A95;D$9;$B$2;$B$3;$B$4;D$10)": 3521,_x000D_
    "=RIK_AC(\"INF04__;INF04@E=1,S=1,G=0,T=0,P=0:@R=A,S=1260,V={0}:R=B,S=1080,V={1}:R=C,S=1251,V={2}:R=D,S=1250,V={3}:R=E,S=1005,V={4}:R=F,S=1007,V={5}:R=G,S=1092,V={6}:\";$B$1;$A92;H$9;$B$2;$B$3;$B$4;H$10)": 3522,_x000D_
    "=RIK_AC(\"INF04__;INF02@E=1,S=1022,G=0,T=0,P=0:@R=A,S=1257,V={0}:R=B,S=1016,V=CONSTANTES:R=C,S=1010,V=TOTALHS,TOTALHC:R=D,S=1092,V={1}:R=E,S=1044,V={2}:R=F,S=1080,V={3}:R=G,S=1171,V=20 - temps partiel:R=H,S=1137,V={4}:R=I,S=1005,V\"&amp;\"={5}:R=J,S=1007,V={6}:\";$B$1;D$8;D$9;$A99;$B$2;$B$3;$B$4)": 3523,_x000D_
    "=RIK_AC(\"INF04__;INF02@E=3,S=1022,G=0,T=0,P=0:@R=A,S=1254,V=NON:R=B,S=1257,V={0}:R=C,S=1016,V=CONSTANTES:R=D,S=1010,V=BRUT:R=E,S=1092,V={1}:R=F,S=1044,V={2}:R=G,S=1080,V={3}:R=H,S=1171,V=10 - temps plein:R=I,S=1137,V={4}:R=J,S=10\"&amp;\"05,V={5}:R=K,S=1007,V={6}:\";$B$1;C$8;C$9;$A69;$B$2;$B$3;$B$4)": 3524,_x000D_
    "=RIK_AC(\"INF04__;INF02@E=1,S=1022,G=0,T=0,P=0:@R=A,S=1257,V={0}:R=B,S=1016,V=CONSTANTES:R=C,S=1010,V=TOTALHS,TOTALHC:R=D,S=1092,V={1}:R=E,S=1044,V={2}:R=F,S=1080,V={3}:R=G,S=1171,V=20 - temps partiel:R=H,S=1137,V={4}:R=I,S=1005,V\"&amp;\"={5}:R=J,S=1007,V={6}:\";$B$1;G$8;G$9;$A71;$B$2;$B$3;$B$4)": 3525,_x000D_
    "=RIK_AC(\"INF04__;INF04@E=8,S=1014,G=0,T=0,P=0:@R=A,S=1093,V={0}:R=B,S=1251,V={1}:R=C,S=1080,V={2}:R=D,S=26,V=&gt;0:R=E,S=26,V={3}:R=F,S=1250,V={4}:R=G,S=1005,V={5}:R=H,S=1007,V={6}:\";$C$189;C$9;$A200;$A$196;$B$2;$B$3;$B$4)": 3526,_x000D_
    "=RIK_AC(\"INF04__;INF02@E=3,S=1022,G=0,T=0,P=0:@R=A,S=1257,V={0}:R=B,S=1016,V=CONSTANTES:R=C,S=1010,V=BRUT:R=D,S=1092,V={1}:R=E,S=1044,V={2}:R=F,S=1080,V={3}:R=G,S=1171,V=20 - temps partiel:R=H,S=1137,V={4}:R=I,S=1005,V={5}:R=J,S=\"&amp;\"1007,V={6}:\";$B$1;G$8;G$9;$A114;$B$2;$B$3;$B$4)": 3527,_x000D_
    "=RIK_AC(\"INF04__;INF06@E=1,S=83,G=0,T=0,P=0:@R=A,S=9,V={0}:R=B,S=95,V={1}:R=C,S=94,V={2}:R=D,S=98,V={3}:R=E,S=100,V={4}:R=F,S=21,V={5}:R=G,S=23,V={6}:\";$B$1;$A166;$B$2;$B$3;$B$4;E$150;E$148)": 3528,_x000D_
    "=RIK_AC(\"INF04__;INF04@E=8,S=1014,G=0,T=0,P=0:@R=A,S=1093,V={0}:R=B,S=1251,V={1}:R=C,S=1080,V={2}:R=D,S=26,V=&lt;1:R=E,S=26,V={3}:R=F,S=1250,V={4}:R=G,S=1005,V={5}:R=H,S=1007,V={6}:\";$C$189;E$9;$A194;$A$191;$B$2;$B$3;$B$4)": 3529,_x000D_
    "=RIK_AC(\"INF04__;INF02@E=1,S=1022,G=0,T=0,P=0:@R=A,S=1257,V={0}:R=B,S=1016,V=CONSTANTES:R=C,S=1010,V=TOTALHS,TOTALHC:R=D,S=1092,V={1}:R=E,S=1044,V={2}:R=F,S=1080,V={3}:R=G,S=1171,V=10 - temps plein:R=H,S=1137,V={4}:R=I,S=1005,V={\"&amp;\"5}:R=J,S=1007,V={6}:\";$B$1;D$8;D$9;$A68;$B$2;$B$3;$B$4)": 3530,_x000D_
    "=RIK_AC(\"INF04__;INF02@E=3,S=1022,G=0,T=0,P=0:@R=A,S=1257,V={0}:R=B,S=1016,V=CONSTANTES:R=C,S=1010,V=BRUT:R=D,S=1092,V={1}:R=E,S=1044,V={2}:R=F,S=1080,V={3}:R=G,S=1171,V=20 - temps partiel:R=H,S=1137,V={4}:R=I,S=1005,V={5}:R=J,S=\"&amp;\"1007,V={6}:\";$B$1;E$8;E$9;$A100;$B$2;$B$3;$B$4)": 3531,_x000D_
    "=RIK_AC(\"INF04__;INF04@E=8,S=1014,G=0,T=0,P=0:@R=A,S=1093,V={0}:R=B,S=1251,V={1}:R=C,S=1080,V={2}:R=D,S=26,V=&lt;1:R=E,S=26,V={3}:R=F,S=1250,V={4}:R=G,S=1005,V={5}:R=H,S=1007,V={6}:\";$C$189;C$9;$A194;$A$191;$B$2;$B$3;$B$4)": 3532,_x000D_
    "=RIK_AC(\"INF04__;INF02@E=1,S=1022,G=0,T=0,P=0:@R=A,S=1257,V={0}:R=B,S=1016,V=CONSTANTES:R=C,S=1010,V=TOTALHS,TOTALHC:R=D,S=1092,V={1}:R=E,S=1044,V={2}:R=F,S=1080,V={3}:R=G,S=1171,V=20 - temps partiel:R=H,S=1137,V={4}:R=I,S=1005,V\"&amp;\"={5}:R=J,S=1007,V={6}:\";$B$1;G$8;G$9;$A99;$B$2;$B$3;$B$4)": 3533,_x000D_
    "=RIK_AC(\"INF04__;INF02@E=1,S=1022,G=0,T=0,P=0:@R=A,S=1257,V={0}:R=B,S=1016,V=CONSTANTES:R=C,S=1010,V=TOTALHS,TOTALHC:R=D,S=1092,V={1}:R=E,S=1044,V={2}:R=F,S=1080,V={3}:R=G,S=1171,V=10 - temps plein:R=H,S=1137,V={4}:R=I,S=1005,V={\"&amp;\"5}:R=J,S=1007,V={6}:\";$B$1;G$8;G$9;$A82;$B$2;$B$3;$B$4)": 3534,_x000D_
    "=RIK_AC(\"INF04__;INF02@E=1,S=1022,G=0,T=0,P=0:@R=A,S=1257,V={0}:R=B,S=1016,V=CONSTANTES:R=C,S=1010,V=TOTALHS,TOTALHC:R=D,S=1092,V={1}:R=E,S=1044,V={2}:R=F,S=1080,V={3}:R=G,S=1171,V=10 - temps plein:R=H,S=1137,V={4}:R=I,S=1005,V={\"&amp;\"5}:R=J,S=1007,V={6}:\";$B$1;C$8;C$9;$A82;$B$2;$B$3;$B$4)": 3535,_x000D_
    "=RIK_AC(\"INF04__;INF06@E=1,S=83,G=0,T=0,P=0:@R=A,S=9,V={0}:R=B,S=95,V={1}:R=C,S=94,V={2}:R=D,S=98,V={3}:R=E,S=100,V={4}:R=F,S=21,V={5}:R=G,S=23,V={6}:\";$B$1;$A170;$B$2;$B$3;$B$4;E$150;E$148)": 3536,_x000D_
    "=RIK_AC(\"INF04__;INF02@E=1,S=1022,G=0,T=0,P=0:@R=A,S=1257,V={0}:R=B,S=1016,V=CONSTANTES:R=C,S=1010,V=TOTALHS,TOTALHC:R=D,S=1092,V={1}:R=E,S=1044,V={2}:R=F,S=1080,V={3}:R=G,S=1171,V=20 - temps partiel:R=H,S=1137,V={4}:R=I,S=1005,V\"&amp;\"={5}:R=J,S=1007,V={6}:\";$B$1;C$8;C$9;$A85;$B$2;$B$3;$B$4)": 3537,_x000D_
    "=RIK_AC(\"INF04__;INF02@E=1,S=1022,G=0,T=0,P=0:@R=A,S=1257,V={0}:R=B,S=1016,V=CONSTANTES:R=C,S=1010,V=TOTALHS,TOTALHC:R=D,S=1092,V={1}:R=E,S=1044,V={2}:R=F,S=1080,V={3}:R=G,S=1171,V=10 - temps plein:R=H,S=1137,V={4}:R=I,S=1005,V={\"&amp;\"5}:R=J,S=1007,V={6}:\";$B$1;E$8;E$9;$A82;$B$2;$B$3;$B$4)": 3538,_x000D_
    "=RIK_AC(\"INF04__;INF02@E=3,S=1022,G=0,T=0,P=0:@R=A,S=1254,V=NON:R=B,S=1257,V={0}:R=C,S=1016,V=CONSTANTES:R=D,S=1010,V=BRUT:R=E,S=1092,V={1}:R=F,S=1044,V={2}:R=G,S=1080,V={3}:R=H,S=1171,V=10 - temps plein:R=I,S=1137,V={4}:R=J,S=10\"&amp;\"05,V={5}:R=K,S=1007,V={6}:\";$B$1;H$8;H$9;$A83;$B$2;$B$3;$B$4)": 3539,_x000D_
    "=RIK_AC(\"INF04__;INF02@E=1,S=1022,G=0,T=0,P=0:@R=A,S=1257,V={0}:R=B,S=1016,V=CONSTANTES:R=C,S=1010,V=TOTALHS,TOTALHC:R=D,S=1092,V={1}:R=E,S=1044,V={2}:R=F,S=1080,V={3}:R=G,S=1171,V=10 - temps plein:R=H,S=1137,V={4}:R=I,S=1005,V={\"&amp;\"5}:R=J,S=1007,V={6}:\";$B$1;G$8;G$9;$A96;$B$2;$B$3;$B$4)": 3540,_x000D_
    "=RIK_AC(\"INF04__;INF02@E=1,S=1022,G=0,T=0,P=0:@R=A,S=1257,V={0}:R=C,S=1010,V={1}:R=D,S=1092,V={2}:R=E,S=1137,V={3}:R=F,S=1005,V={4}:R=G,S=1007,V={5}:R=G,S=1016,V=NATURE D'EVENEMENTS:\";$B$1;$A234;E$229;$B$2;$B$3;$B$4)": 3541,_x000D_
    "=RIK_AC(\"INF04__;INF02@E=3,S=1022,G=0,T=0,P=0:@R=A,S=1257,V={0}:R=B,S=1016,V=CONSTANTES:R=C,S=1010,V=BRUT:R=D,S=1092,V={1}:R=E,S=1044,V={2}:R=F,S=1080,V={3}:R=G,S=1171,V=20 - temps partiel:R=H,S=1137,V={4}:R=I,S=1005,V={5}:R=J,S=\"&amp;\"1007,V={6}:\";$B$1;E$8;E$9;$A72;$B$2;$B$3;$B$4)": 3542,_x000D_
    "=RIK_AC(\"INF04__;INF02@E=1,S=1022,G=0,T=0,P=0:@R=A,S=1257,V={0}:R=B,S=1016,V=CONSTANTES:R=C,S=1010,V=TOTALHS,TOTALHC:R=D,S=1092,V={1}:R=E,S=1044,V={2}:R=F,S=1080,V={3}:R=G,S=1171,V=10 - temps plein:R=H,S=1137,V={4}:R=I,S=1005,V={\"&amp;\"5}:R=J,S=1007,V={6}:\";$B$1;H$8;H$9;$A96;$B$2;$B$3;$B$4)": 3543,_x000D_
    "=RIK_AC(\"INF04__;INF04@E=8,S=1014,G=0,T=0,P=0:@R=A,S=1093,V={0}:R=B,S=1251,V={1}:R=C,S=1080,V={2}:R=D,S=26,V=&gt;0:R=E,S=26,V={3}:R=F,S=1250,V={4}:R=G,S=1005,V={5}:R=H,S=1007,V={6}:\";$C$189;C$9;$A199;$A$196;$B$2;$B$3;$B$4)": 3544,_x000D_
    "=RIK_AC(\"INF04__;INF04@E=8,S=1014,G=0,T=0,P=0:@R=A,S=1093,V={0}:R=B,S=1251,V={1}:R=C,S=1080,V={2}:R=D,S=26,V=&gt;0:R=E,S=26,V={3}:R=F,S=1250,V={4}:R=G,S=1005,V={5}:R=H,S=1007,V={6}:\";$C$189;G$9;$A197;$A$196;$B$2;$B$3;$B$4)": 3545,_x000D_
    "=RIK_AC(\"INF04__;INF02@E=3,S=1022,G=0,T=0,P=0:@R=A,S=1254,V=NON:R=B,S=1257,V={0}:R=C,S=1016,V=CONSTANTES:R=D,S=1010,V=BRUT:R=E,S=1092,V={1}:R=F,S=1044,V={2}:R=G,S=1080,V={3}:R=H,S=1171,V=10 - temps plein:R=I,S=1137,V={4}:R=J,S=10\"&amp;\"05,V={5}:R=K,S=1007,V={6}:\";$B$1;G$8;G$9;$A111;$B$2;$B$3;$B$4)": 3546,_x000D_
    "=RIK_AC(\"INF04__;INF04@E=8,S=1014,G=0,T=0,P=0:@R=A,S=1093,V={0}:R=B,S=1251,V={1}:R=C,S=1080,V={2}:R=D,S=26,V=&gt;0:R=E,S=26,V={3}:R=F,S=1250,V={4}:R=G,S=1005,V={5}:R=H,S=1007,V={6}:\";$C$189;F$9;$A197;$A$196;$B$2;$B$3;$B$4)": 3547,_x000D_
    "=RIK_AC(\"INF04__;INF02@E=1,S=1022,G=0,T=0,P=0:@R=A,S=1257,V={0}:R=B,S=1010,V={1}:R=C,S=1092,V={2}:R=D,S=1137,V={3}:R=E,S=1005,V={4}:R=F,S=1007,V={5}:R=G,S=1016,V=NATURE D'EVENEMENTS:\";$B$1;$A232;C$229;$B$2;$B$3;$B$4)": 3548,_x000D_
    "=RIK_AC(\"INF04__;INF06@E=8,S=74,G=0,T=0,P=0:@R=A,S=9,V={0}:R=B,S=95,V={1}:R=C,S=94,V={2}:R=D,S=98,V={3}:R=E,S=100,V={4}:R=F,S=21,V={5}:R=G,S=23,V={6}:\";$B$1;$A169;$B$2;$B$3;$B$4;C$150;C$148)": 3549,_x000D_
    "=RIK_AC(\"INF04__;INF06@E=1,S=83,G=0,T=0,P=0:@R=A,S=9,V={0}:R=B,S=95,V={1}:R=C,S=94,V={2}:R=D,S=98,V={3}:R=E,S=100,V={4}:R=F,S=21,V={5}:R=G,S=23,V={6}:\";$B$1;$A166;$B$2;$B$3;$B$4;D$150;D$148)": 3550,_x000D_
    "=RIK_AC(\"INF04__;INF04@E=8,S=1014,G=0,T=0,P=0:@R=A,S=1093,V={0}:R=B,S=1251,V={1}:R=C,S=1080,V={2}:R=D,S=26,V=&lt;1:R=E,S=26,V={3}:R=F,S=1250,V={4}:R=G,S=1005,V={5}:R=H,S=1007,V={6}:\";$C$189;D$9;$A193;$A$191;$B$2;$B$3;$B$4)": 3551,_x000D_
    "=RIK_AC(\"INF04__;INF04@E=8,S=1014,G=0,T=0,P=0:@R=A,S=1093,V={0}:R=B,S=1251,V={1}:R=C,S=1080,V={2}:R=D,S=26,V=&gt;0:R=E,S=26,V={3}:R=F,S=1250,V={4}:R=G,S=1005,V={5}:R=H,S=1007,V={6}:\";$C$189;F$9;$A200;$A$196;$B$2;$B$3;$B$4)": 3552,_x000D_
    "=RIK_AC(\"INF04__;INF06@E=8,S=74,G=0,T=0,P=0:@R=A,S=9,V={0}:R=B,S=95,V={1}:R=C,S=94,V={2}:R=D,S=98,V={3}:R=E,S=100,V={4}:R=F,S=21,V={5}:R=G,S=23,V={6}:\";$B$1;$A165;$B$2;$B$3;$B$4;E$150;E$148)": 3553,_x000D_
    "=RIK_AC(\"INF04__;INF02@E=1,S=1022,G=0,T=0,P=0:@R=A,S=1257,V={0}:R=B,S=1016,V=CONSTANTES:R=C,S=1010,V=TOTALHS,TOTALHC:R=D,S=1092,V={1}:R=E,S=1044,V={2}:R=F,S=1080,V={3}:R=G,S=1171,V=10 - temps plein:R=H,S=1137,V={4}:R=I,S=1005,V={\"&amp;\"5}:R=J,S=1007,V={6}:\";$B$1;G$8;G$9;$A68;$B$2;$B$3;$B$4)": 3554,_x000D_
    "=RIK_AC(\"INF04__;INF02@E=3,S=1022,G=0,T=0,P=0:@R=A,S=1257,V={0}:R=B,S=1016,V=CONSTANTES:R=C,S=1010,V=BRUT:R=D,S=1092,V={1}:R=E,S=1044,V={2}:R=F,S=1080,V={3}:R=G,S=1171,V=20 - temps partiel:R=H,S=1137,V={4}:R=I,S=1005,V={5}:R=J,S=\"&amp;\"1007,V={6}:\";$B$1;G$8;G$9;$A100;$B$2;$B$3;$B$4)": 3555,_x000D_
    "=RIK_AC(\"INF04__;INF02@E=1,S=1022,G=0,T=0,P=0:@R=A,S=1257,V={0}:R=B,S=1016,V=CONSTANTES:R=C,S=1010,V=TOTALHS,TOTALHC:R=D,S=1092,V={1}:R=E,S=1044,V={2}:R=F,S=1080,V={3}:R=G,S=1171,V=10 - temps plein:R=H,S=1137,V={4}:R=I,S=1005,V={\"&amp;\"5}:R=J,S=1007,V={6}:\";$B$1;H$8;H$9;$A82;$B$2;$B$3;$B$4)": 3556,_x000D_
    "=RIK_AC(\"INF04__;INF02@E=1,S=1022,G=0,T=0,P=0:@R=A,S=1257,V={0}:R=C,S=1010,V={1}:R=D,S=1092,V={2}:R=E,S=1137,V={3}:R=F,S=1005,V={4}:R=G,S=1007,V={5}:R=G,S=1016,V=NATURE D'EVENEMENTS:\";$B$1;$A233;E$229;$B$2;$B$3;$B$4)": 3557,_x000D_
    "=RIK_AC(\"INF04__;INF04@E=8,S=1014,G=0,T=0,P=0:@R=A,S=1093,V={0}:R=B,S=1251,V={1}:R=C,S=1080,V={2}:R=D,S=26,V=&gt;0:R=E,S=26,V={3}:R=F,S=1250,V={4}:R=G,S=1005,V={5}:R=H,S=1007,V={6}:\";$C$189;F$9;$A199;$A$196;$B$2;$B$3;$B$4)": 3558,_x000D_
    "=RIK_AC(\"INF04__;INF04@E=8,S=1014,G=0,T=0,P=0:@R=A,S=1093,V={0}:R=B,S=1251,V={1}:R=C,S=1080,V={2}:R=D,S=26,V=&lt;1:R=E,S=26,V={3}:R=F,S=1250,V={4}:R=G,S=1005,V={5}:R=H,S=1007,V={6}:\";$C$189;D$9;$A194;$A$191;$B$2;$B$3;$B$4)": 3559,_x000D_
    "=RIK_AC(\"INF04__;INF06@E=8,S=74,G=0,T=0,P=0:@R=A,S=9,V={0}:R=B,S=95,V={1}:R=C,S=94,V={2}:R=D,S=98,V={3}:R=E,S=100,V={4}:R=F,S=21,V={5}:R=G,S=23,V={6}:\";$B$1;$A157;$B$2;$B$3;$B$4;D$150;D$148)": 3560,_x000D_
    "=RIK_AC(\"INF04__;INF06@E=8,S=74,G=0,T=0,P=0:@R=A,S=9,V={0}:R=B,S=95,V={1}:R=C,S=94,V={2}:R=D,S=98,V={3}:R=E,S=100,V={4}:R=F,S=21,V={5}:R=G,S=23,V={6}:\";$B$1;$A153;$B$2;$B$3;$B$4;E$150;E$148)": 3561,_x000D_
    "=RIK_AC(\"INF04__;INF02@E=3,S=1022,G=0,T=0,P=0:@R=A,S=1257,V={0}:R=B,S=1016,V=CONSTANTES:R=C,S=1010,V=BRUT:R=D,S=1092,V={1}:R=E,S=1044,V={2}:R=F,S=1080,V={3}:R=G,S=1171,V=20 - temps partiel:R=H,S=1137,V={4}:R=I,S=1005,V={5}:R=J,S=\"&amp;\"1007,V={6}:\";$B$1;F$8;F$9;$A100;$B$2;$B$3;$B$4)": 3562,_x000D_
    "=RIK_AC(\"INF04__;INF02@E=1,S=1022,G=0,T=0,P=0:@R=A,S=1257,V={0}:R=B,S=1016,V=CONSTANTES:R=C,S=1010,V=TOTALHS,TOTALHC:R=D,S=1092,V={1}:R=E,S=1044,V={2}:R=F,S=1080,V={3}:R=G,S=1171,V=20 - temps partiel:R=H,S=1137,V={4}:R=I,S=1005,V\"&amp;\"={5}:R=J,S=1007,V={6}:\";$B$1;F$8;F$9;$A99;$B$2;$B$3;$B$4)": 3563,_x000D_
    "=RIK_AC(\"INF04__;INF02@E=3,S=1022,G=0,T=0,P=0:@R=A,S=1257,V={0}:R=B,S=1016,V=CONSTANTES:R=C,S=1010,V=BRUT:R=D,S=1092,V={1}:R=E,S=1044,V={2}:R=F,S=1080,V={3}:R=G,S=1171,V=20 - temps partiel:R=H,S=1137,V={4}:R=I,S=1005,V={5}:R=J,S=\"&amp;\"1007,V={6}:\";$B$1;H$8;H$9;$A86;$B$2;$B$3;$B$4)": 3564,_x000D_
    "=RIK_AC(\"INF04__;INF02@E=3,S=1022,G=0,T=0,P=0:@R=A,S=1257,V={0}:R=B,S=1016,V=CONSTANTES:R=C,S=1010,V=BRUT:R=D,S=1092,V={1}:R=E,S=1044,V={2}:R=F,S=1080,V={3}:R=G,S=1171,V=20 - temps partiel:R=H,S=1137,V={4}:R=I,S=1005,V={5}:R=J,S=\"&amp;\"1007,V={6}:\";$B$1;H$8;H$9;$A114;$B$2;$B$3;$B$4)": 3565,_x000D_
    "=RIK_AC(\"INF04__;INF02@E=1,S=1022,G=0,T=0,P=0:@R=A,S=1257,V={0}:R=C,S=1010,V={1}:R=D,S=1092,V={2}:R=E,S=1137,V={3}:R=F,S=1005,V={4}:R=G,S=1007,V={5}:R=G,S=1016,V=NATURE D'EVENEMENTS:\";$B$1;$A233;C$229;$B$2;$B$3;$B$4)": 3566,_x000D_
    "=RIK_AC(\"INF04__;INF06@E=8,S=74,G=0,T=0,P=0:@R=A,S=9,V={0}:R=B,S=95,V={1}:R=C,S=94,V={2}:R=D,S=98,V={3}:R=E,S=100,V={4}:R=F,S=21,V={5}:R=G,S=23,V={6}:\";$B$1;$A169;$B$2;$B$3;$B$4;E$150;E$148)": 3567,_x000D_
    "=RIK_AC(\"INF04__;INF02@E=3,S=1022,G=0,T=0,P=0:@R=A,S=1254,V=NON:R=B,S=1257,V={0}:R=C,S=1016,V=CONSTANTES:R=D,S=1010,V=BRUT:R=E,S=1092,V={1}:R=F,S=1044,V={2}:R=G,S=1080,V={3}:R=H,S=1171,V=10 - temps plein:R=I,S=1137,V={4}:R=J,S=10\"&amp;\"05,V={5}:R=K,S=1007,V={6}:\";$B$1;F$8;F$9;$A83;$B$2;$B$3;$B$4)": 3568,_x000D_
    "=RIK_AC(\"INF04__;INF02@E=1,S=1022,G=0,T=0,P=0:@R=A,S=1257,V={0}:R=B,S=1016,V=CONSTANTES:R=C,S=1010,V=TOTALHS,TOTALHC:R=D,S=1092,V={1}:R=E,S=1044,V={2}:R=F,S=1080,V={3}:R=G,S=1171,V=20 - temps partiel:R=H,S=1137,V={4}:R=I,S=1005,V\"&amp;\"={5}:R=J,S=1007,V={6}:\";$B$1;E$8;E$9;$A99;$B$2;$B$3;$B$4)": 3569,_x000D_
    "=RIK_AC(\"INF04__;INF02@E=1,S=1022,G=0,T=0,P=0:@R=A,S=1257,V={0}:R=B,S=1016,V=CONSTANTES:R=C,S=1010,V=TOTALHS,TOTALHC:R=D,S=1092,V={1}:R=E,S=1044,V={2}:R=F,S=1080,V={3}:R=G,S=1171,V=10 - temps plein:R=H,S=1137,V={4}:R=I,S=1005,V={\"&amp;\"5}:R=J,S=1007,V={6}:\";$B$1;C$8;C$9;$A110;$B$2;$B$3;$B$4)": 3570,_x000D_
    "=RIK_AC(\"INF04__;INF06@E=1,S=83,G=0,T=0,P=0:@R=A,S=9,V={0}:R=B,S=95,V={1}:R=C,S=94,V={2}:R=D,S=98,V={3}:R=E,S=100,V={4}:R=F,S=21,V={5}:R=G,S=23,V={6}:\";$B$1;$A154;$B$2;$B$3;$B$4;E$150;E$148)": 3571,_x000D_
    "=RIK_AC(\"INF04__;INF02@E=3,S=1022,G=0,T=0,P=0:@R=A,S=1254,V=NON:R=B,S=1257,V={0}:R=C,S=1016,V=CONSTANTES:R=D,S=1010,V=BRUT:R=E,S=1092,V={1}:R=F,S=1044,V={2}:R=G,S=1080,V={3}:R=H,S=1171,V=10 - temps plein:R=I,S=1137,V={4}:R=J,S=10\"&amp;\"05,V={5}:R=K,S=1007,V={6}:\";$B$1;D$8;D$9;$A97;$B$2;$B$3;$B$4)": 3572,_x000D_
    "=RIK_AC(\"INF04__;INF02@E=3,S=1022,G=0,T=0,P=0:@R=A,S=1254,V=NON:R=B,S=1257,V={0}:R=C,S=1016,V=CONSTANTES:R=D,S=1010,V=BRUT:R=E,S=1092,V={1}:R=F,S=1044,V={2}:R=G,S=1080,V={3}:R=H,S=1171,V=10 - temps plein:R=I,S=1137,V={4}:R=J,S=10\"&amp;\"05,V={5}:R=K,S=1007,V={6}:\";$B$1;G$8;G$9;$A83;$B$2;$B$3;$B$4)": 3573,_x000D_
    "=RIK_AC(\"INF04__;INF04@E=1,S=1,G=0,T=0,P=0:@R=A,S=1260,V={0}:R=C,S=1080,V={1}:R=D,S=1250,V={2}:R=E,S=1005,V={3}:R=F,S=1007,V={4}:R=F,S=1093,V={5}:R=G,S=1094,V={6}:\";$B$1;$A$145;$B$2;$B$3;$B$4;C$143;$B$8)": 3574,_x000D_
    "=RIK_AC(\"INF04__;INF02@E=1,S=1022,G=0,T=0,P=0:@R=A,S=1257,V={0}:R=B,S=1016,V=CONSTANTES:R=C,S=1010,V=TOTALHS,TOTALHC:R=D,S=1092,V={1}:R=E,S=1044,V={2}:R=F,S=1080,V={3}:R=G,S=1171,V=10 - temps plein:R=H,S=1137,V={4}:R=I,S=1005,V={\"&amp;\"5}:R=J,S=1007,V={6}:\";$B$1;G$8;G$9;$A110;$B$2;$B$3;$B$4)": 3575,_x000D_
    "=RIK_AC(\"INF04__;INF02@E=3,S=1022,G=0,T=0,P=0:@R=A,S=1257,V={0}:R=B,S=1016,V=CONSTANTES:R=C,S=1010,V=BRUT:R=D,S=1092,V={1}:R=E,S=1044,V={2}:R=F,S=1080,V={3}:R=G,S=1171,V=20 - temps partiel:R=H,S=1137,V={4}:R=I,S=1005,V={5}:R=J,S=\"&amp;\"1007,V={6}:\";$B$1;C$8;C$9;$A72;$B$2;$B$3;$B$4)": 3576,_x000D_
    "=RIK_AC(\"INF04__;INF02@E=3,S=1022,G=0,T=0,P=0:@R=A,S=1254,V=NON:R=B,S=1257,V={0}:R=C,S=1016,V=CONSTANTES:R=D,S=1010,V=BRUT:R=E,S=1092,V={1}:R=F,S=1044,V={2}:R=G,S=1080,V={3}:R=H,S=1171,V=10 - temps plein:R=I,S=1137,V={4}:R=J,S=10\"&amp;\"05,V={5}:R=K,S=1007,V={6}:\";$B$1;H$8;H$9;$A111;$B$2;$B$3;$B$4)": 3577,_x000D_
    "=RIK_AC(\"INF04__;INF06@E=1,S=83,G=0,T=0,P=0:@R=A,S=9,V={0}:R=B,S=95,V={1}:R=C,S=94,V={2}:R=D,S=98,V={3}:R=E,S=100,V={4}:R=F,S=21,V={5}:R=G,S=23,V={6}:\";$B$1;$A170;$B$2;$B$3;$B$4;D$150;D$148)": 3578,_x000D_
    "=RIK_AC(\"INF04__;INF02@E=1,S=1022,G=0,T=0,P=0:@R=A,S=1257,V={0}:R=B,S=1016,V=CONSTANTES:R=C,S=1010,V=TOTALHS,TOTALHC:R=D,S=1092,V={1}:R=E,S=1044,V={2}:R=F,S=1080,V={3}:R=G,S=1171,V=10 - temps plein:R=H,S=1137,V={4}:R=I,S=1005,V={\"&amp;\"5}:R=J,S=1007,V={6}:\";$B$1;F$8;F$9;$A110;$B$2;$B$3;$B$4)": 3579,_x000D_
    "=RIK_AC(\"INF04__;INF02@E=1,S=1022,G=0,T=0,P=0:@R=A,S=1257,V={0}:R=B,S=1016,V=CONSTANTES:R=C,S=1010,V=TOTALHS,TOTALHC:R=D,S=1092,V={1}:R=E,S=1044,V={2}:R=F,S=1080,V={3}:R=G,S=1171,V=10 - temps plein:R=H,S=1137,V={4}:R=I,S=1005,V={\"&amp;\"5}:R=J,S=1007,V={6}:\";$B$1;F$8;F$9;$A82;$B$2;$B$3;$B$4)": 3580,_x000D_
    "=RIK_AC(\"INF04__;INF04@E=8,S=1014,G=0,T=0,P=0:@R=A,S=1093,V={0}:R=B,S=1251,V={1}:R=C,S=1080,V={2}:R=D,S=26,V=&lt;1:R=E,S=26,V={3}:R=F,S=1250,V={4}:R=G,S=1005,V={5}:R=H,S=1007,V={6}:\";$C$189;G$9;$A195;$A$191;$B$2;$B$3;$B$4)": 3581,_x000D_
    "=RIK_AC(\"INF04__;INF02@E=3,S=1022,G=0,T=0,P=0:@R=A,S=1254,V=NON:R=B,S=1257,V={0}:R=C,S=1016,V=CONSTANTES:R=D,S=1010,V=BRUT:R=E,S=1092,V={1}:R=F,S=1044,V={2}:R=G,S=1080,V={3}:R=H,S=1171,V=10 - temps plein:R=I,S=1137,V={4}:R=J,S=10\"&amp;\"05,V={5}:R=K,S=1007,V={6}:\";$B$1;H$8;H$9;$A97;$B$2;$B$3;$B$4)": 3582,_x000D_
    "=RIK_AC(\"INF04__;INF02@E=3,S=1022,G=0,T=0,P=0:@R=A,S=1254,V=NON:R=B,S=1257,V={0}:R=C,S=1016,V=CONSTANTES:R=D,S=1010,V=BRUT:R=E,S=1092,V={1}:R=F,S=1044,V={2}:R=G,S=1080,V={3}:R=H,S=1171,V=10 - temps plein:R=I,S=1137,V={4}:R=J,S=10\"&amp;\"05,V={5}:R=K,S=1007,V={6}:\";$B$1;C$8;C$9;$A111;$B$2;$B$3;$B$4)": 3583,_x000D_
    "=RIK_AC(\"INF04__;INF04@E=1,S=1,G=0,T=0,P=0:@R=A,S=1260,V={0}:R=C,S=1080,V={1}:R=D,S=1251,V={2}:R=E,S=1204,V={3}:R=F,S=1250,V={4}:R=G,S=1005,V={5}:R=H,S=1007,V={6}:R=H,S=1093,V={7}:R=I,S=1094,V={8}:\";$B$1;$A$122;D$9;$A$122;$B$2;$B$3;$B$4;D$120;$B$8)": 3584,_x000D_
    "=RIK_AC(\"INF04__;INF02@E=1,S=1022,G=0,T=0,P=0:@R=A,S=1257,V={0}:R=C,S=1010,V={1}:R=D,S=1092,V={2}:R=E,S=1137,V={3}:R=F,S=1005,V={4}:R=G,S=1007,V={5}:R=G,S=1016,V=NATURE D'EVENEMENTS:\";$B$1;$A234;D$229;$B$2;$B$3;$B$4)": 3585,_x000D_
    "=RIK_AC(\"INF04__;INF02@E=1,S=1022,G=0,T=0,P=0:@R=A,S=1257,V={0}:R=B,S=1016,V=CONSTANTES:R=C,S=1010,V=TOTALHS,TOTALHC:R=D,S=1092,V={1}:R=E,S=1044,V={2}:R=F,S=1080,V={3}:R=G,S=1171,V=20 - temps partiel:R=H,S=1137,V={4}:R=I,S=1005,V\"&amp;\"={5}:R=J,S=1007,V={6}:\";$B$1;F$8;F$9;$A71;$B$2;$B$3;$B$4)": 3586,_x000D_
    "=RIK_AC(\"INF04__;INF02@E=1,S=1022,G=0,T=0,P=0:@R=A,S=1257,V={0}:R=B,S=1016,V=CONSTANTES:R=C,S=1010,V=TOTALHS,TOTALHC:R=D,S=1092,V={1}:R=E,S=1044,V={2}:R=F,S=1080,V={3}:R=G,S=1171,V=20 - temps partiel:R=H,S=1137,V={4}:R=I,S=1005,V\"&amp;\"={5}:R=J,S=1007,V={6}:\";$B$1;H$8;H$9;$A113;$B$2;$B$3;$B$4)": 3587,_x000D_
    "=RIK_AC(\"INF04__;INF06@E=8,S=74,G=0,T=0,P=0:@R=A,S=9,V={0}:R=B,S=95,V={1}:R=C,S=94,V={2}:R=D,S=98,V={3}:R=E,S=100,V={4}:R=F,S=21,V={5}:R=G,S=23,V={6}:\";$B$1;$A153;$B$2;$B$3;$B$4;D$150;D$148)": 3588,_x000D_
    "=RIK_AC(\"INF04__;INF02@E=1,S=1022,G=0,T=0,P=0:@R=A,S=1257,V={0}:R=B,S=1016,V=CONSTANTES:R=C,S=1010,V=TOTALHS,TOTALHC:R=D,S=1092,V={1}:R=E,S=1044,V={2}:R=F,S=1080,V={3}:R=G,S=1171,V=20 - temps partiel:R=H,S=1137,V={4}:R=I,S=1005,V\"&amp;\"={5}:R=J,S=1007,V={6}:\";$B$1;D$8;D$9;$A85;$B$2;$B$3;$B$4)": 3589,_x000D_
    "=RIK_AC(\"INF04__;INF06@E=8,S=74,G=0,T=0,P=0:@R=A,S=9,V={0}:R=B,S=95,V={1}:R=C,S=94,V={2}:R=D,S=98,V={3}:R=E,S=100,V={4}:R=F,S=21,V={5}:R=G,S=23,V={6}:\";$B$1;$A157;$B$2;$B$3;$B$4;C$150;C$148)": 3590,_x000D_
    "=RIK_AC(\"INF04__;INF04@E=8,S=1014,G=0,T=0,P=0:@R=A,S=1093,V={0}:R=B,S=1251,V={1}:R=C,S=1080,V={2}:R=D,S=26,V=&gt;0:R=E,S=26,V={3}:R=F,S=1250,V={4}:R=G,S=1005,V={5}:R=H,S=1007,V={6}:\";$C$189;H$9;$A197;$A$196;$B$2;$B$3;$B$4)": 3591,_x000D_
    "=RIK_AC(\"INF04__;INF02@E=1,S=1022,G=0,T=0,P=0:@R=A,S=1257,V={0}:R=B,S=1016,V=CONSTANTES:R=C,S=1010,V=TOTALHS,TOTALHC:R=D,S=1092,V={1}:R=E,S=1044,V={2}:R=F,S=1080,V={3}:R=G,S=1171,V=20 - temps partiel:R=H,S=1137,V={4}:R=I,S=1005,V\"&amp;\"={5}:R=J,S=1007,V={6}:\";$B$1;G$8;G$9;$A85;$B$2;$B$3;$B$4)": 3592,_x000D_
    "=RIK_AC(\"INF04__;INF04@E=8,S=1014,G=0,T=0,P=0:@R=A,S=1093,V={0}:R=B,S=1251,V={1}:R=C,S=1080,V={2}:R=D,S=26,V=&gt;0:R=E,S=26,V={3}:R=F,S=1250,V={4}:R=G,S=1005,V={5}:R=H,S=1007,V={6}:\";$C$189;D$9;$A198;$A$196;$B$2;$B$3;$B$4)": 3593,_x000D_
    "=RIK_AC(\"INF04__;INF02@E=3,S=1022,G=0,T=0,P=0:@R=A,S=1257,V={0}:R=B,S=1016,V=CONSTANTES:R=C,S=1010,V=BRUT:R=D,S=1092,V={1}:R=E,S=1044,V={2}:R=F,S=1080,V={3}:R=G,S=1171,V=20 - temps partiel:R=H,S=1137,V={4}:R=I,S=1005,V={5}:R=J,S=\"&amp;\"1007,V={6}:\";$B$1;D$8;D$9;$A86;$B$2;$B$3;$B$4)": 3594,_x000D_
    "=RIK_AC(\"INF04__;INF04@E=8,S=1014,G=0,T=0,P=0:@R=A,S=1093,V={0}:R=B,S=1251,V={1}:R=C,S=1080,V={2}:R=D,S=26,V=&gt;0:R=E,S=26,V={3}:R=F,S=1250,V={4}:R=G,S=1005,V={5}:R=H,S=1007,V={6}:\";$C$189;F$9;$A198;$A$196;$B$2;$B$3;$B$4)": 3595,_x000D_
    "=RIK_AC(\"INF04__;INF02@E=3,S=1022,G=0,T=0,P=0:@R=A,S=1254,V=NON:R=B,S=1257,V={0}:R=C,S=1016,V=CONSTANTES:R=D,S=1010,V=BRUT:R=E,S=1092,V={1}:R=F,S=1044,V={2}:R=G,S=1080,V={3}:R=H,S=1171,V=10 - temps plein:R=I,S=1137,V={4}:R=J,S=10\"&amp;\"05,V={5}:R=K,S=1007,V={6}:\";$B$1;G$8;G$9;$A97;$B$2;$B$3;$B$4)": 3596,_x000D_
    "=RIK_AC(\"INF04__;INF02@E=3,S=1022,G=0,T=0,P=0:@R=A,S=1254,V=NON:R=B,S=1257,V={0}:R=C,S=1016,V=CONSTANTES:R=D,S=1010,V=BRUT:R=E,S=1092,V={1}:R=F,S=1044,V={2}:R=G,S=1080,V={3}:R=H,S=1171,V=10 - temps plein:R=I,S=1137,V={4}:R=J,S=10\"&amp;\"05,V={5}:R=K,S=1007,V={6}:\";$B$1;G$8;G$9;$A69;$B$2;$B$3;$B$4)": 3597,_x000D_
    "=RIK_AC(\"INF04__;INF06@E=8,S=74,G=0,T=0,P=0:@R=A,S=9,V={0}:R=B,S=95,V={1}:R=C,S=94,V={2}:R=D,S=98,V={3}:R=E,S=100,V={4}:R=F,S=21,V={5}:R=G,S=23,V={6}:\";$B$1;$A165;$B$2;$B$3;$B$4;C$150;C$148)": 3598,_x000D_
    "=RIK_AC(\"INF04__;INF04@E=8,S=1014,G=0,T=0,P=0:@R=A,S=1093,V={0}:R=B,S=1251,V={1}:R=C,</t>
  </si>
  <si>
    <t>S=1080,V={2}:R=D,S=26,V=&gt;0:R=E,S=26,V={3}:R=F,S=1250,V={4}:R=G,S=1005,V={5}:R=H,S=1007,V={6}:\";$C$189;E$9;$A199;$A$196;$B$2;$B$3;$B$4)": 3599,_x000D_
    "=RIK_AC(\"INF04__;INF02@E=3,S=1022,G=0,T=0,P=0:@R=A,S=1254,V=NON:R=B,S=1257,V={0}:R=C,S=1016,V=CONSTANTES:R=D,S=1010,V=BRUT:R=E,S=1092,V={1}:R=F,S=1044,V={2}:R=G,S=1080,V={3}:R=H,S=1171,V=10 - temps plein:R=I,S=1137,V={4}:R=J,S=10\"&amp;\"05,V={5}:R=K,S=1007,V={6}:\";$B$1;F$8;F$9;$A97;$B$2;$B$3;$B$4)": 3600,_x000D_
    "=RIK_AC(\"INF04__;INF06@E=8,S=74,G=0,T=0,P=0:@R=A,S=9,V={0}:R=B,S=95,V={1}:R=C,S=94,V={2}:R=D,S=98,V={3}:R=E,S=100,V={4}:R=F,S=21,V={5}:R=G,S=23,V={6}:\";$B$1;$A169;$B$2;$B$3;$B$4;D$150;D$148)": 3601,_x000D_
    "=RIK_AC(\"INF04__;INF04@E=8,S=1014,G=0,T=0,P=0:@R=A,S=1093,V={0}:R=B,S=1251,V={1}:R=C,S=1080,V={2}:R=D,S=26,V=&gt;0:R=E,S=26,V={3}:R=F,S=1250,V={4}:R=G,S=1005,V={5}:R=H,S=1007,V={6}:\";$C$189;C$9;$A198;$A$196;$B$2;$B$3;$B$4)": 3602,_x000D_
    "=RIK_AC(\"INF04__;INF04@E=8,S=1014,G=0,T=0,P=0:@R=A,S=1093,V={0}:R=B,S=1251,V={1}:R=C,S=1080,V={2}:R=D,S=26,V=&gt;0:R=E,S=26,V={3}:R=F,S=1250,V={4}:R=G,S=1005,V={5}:R=H,S=1007,V={6}:\";$C$189;E$9;$A200;$A$196;$B$2;$B$3;$B$4)": 3603,_x000D_
    "=RIK_AC(\"INF04__;INF02@E=3,S=1022,G=0,T=0,P=0:@R=A,S=1254,V=NON:R=B,S=1257,V={0}:R=C,S=1016,V=CONSTANTES:R=D,S=1010,V=BRUT:R=E,S=1092,V={1}:R=F,S=1044,V={2}:R=G,S=1080,V={3}:R=H,S=1171,V=10 - temps plein:R=I,S=1137,V={4}:R=J,S=10\"&amp;\"05,V={5}:R=K,S=1007,V={6}:\";$B$1;E$8;E$9;$A97;$B$2;$B$3;$B$4)": 3604,_x000D_
    "=RIK_AC(\"INF04__;INF04@E=8,S=1014,G=0,T=0,P=0:@R=A,S=1093,V={0}:R=B,S=1251,V={1}:R=C,S=1080,V={2}:R=D,S=26,V=&lt;1:R=E,S=26,V={3}:R=F,S=1250,V={4}:R=G,S=1005,V={5}:R=H,S=1007,V={6}:\";$C$189;E$9;$A195;$A$191;$B$2;$B$3;$B$4)": 3605,_x000D_
    "=RIK_AC(\"INF04__;INF04@E=8,S=1014,G=0,T=0,P=0:@R=A,S=1093,V={0}:R=B,S=1251,V={1}:R=C,S=1080,V={2}:R=D,S=26,V=&gt;0:R=E,S=26,V={3}:R=F,S=1250,V={4}:R=G,S=1005,V={5}:R=H,S=1007,V={6}:\";$C$189;E$9;$A198;$A$196;$B$2;$B$3;$B$4)": 3606,_x000D_
    "=RIK_AC(\"INF04__;INF06@E=1,S=83,G=0,T=0,P=0:@R=A,S=9,V={0}:R=B,S=95,V={1}:R=C,S=94,V={2}:R=D,S=98,V={3}:R=E,S=100,V={4}:R=F,S=21,V={5}:R=G,S=23,V={6}:\";$B$1;$A166;$B$2;$B$3;$B$4;C$150;C$148)": 3607,_x000D_
    "=RIK_AC(\"INF04__;INF04@E=8,S=1014,G=0,T=0,P=0:@R=A,S=1093,V={0}:R=B,S=1251,V={1}:R=C,S=1080,V={2}:R=D,S=26,V=&gt;0:R=E,S=26,V={3}:R=F,S=1250,V={4}:R=G,S=1005,V={5}:R=H,S=1007,V={6}:\";$C$189;H$9;$A198;$A$196;$B$2;$B$3;$B$4)": 3608,_x000D_
    "=RIK_AC(\"INF04__;INF06@E=8,S=74,G=0,T=0,P=0:@R=A,S=9,V={0}:R=B,S=95,V={1}:R=C,S=94,V={2}:R=D,S=98,V={3}:R=E,S=100,V={4}:R=F,S=21,V={5}:R=G,S=23,V={6}:\";$B$1;$A153;$B$2;$B$3;$B$4;C$150;C$148)": 3609,_x000D_
    "=RIK_AC(\"INF04__;INF02@E=3,S=1022,G=0,T=0,P=0:@R=A,S=1257,V={0}:R=B,S=1016,V=CONSTANTES:R=C,S=1010,V=BRUT:R=D,S=1092,V={1}:R=E,S=1044,V={2}:R=F,S=1080,V={3}:R=G,S=1171,V=20 - temps partiel:R=H,S=1137,V={4}:R=I,S=1005,V={5}:R=J,S=\"&amp;\"1007,V={6}:\";$B$1;G$8;G$9;$A86;$B$2;$B$3;$B$4)": 3610,_x000D_
    "=RIK_AC(\"INF04__;INF02@E=1,S=1022,G=0,T=0,P=0:@R=A,S=1257,V={0}:R=B,S=1016,V=CONSTANTES:R=C,S=1010,V=TOTALHS,TOTALHC:R=D,S=1092,V={1}:R=E,S=1044,V={2}:R=F,S=1080,V={3}:R=G,S=1171,V=20 - temps partiel:R=H,S=1137,V={4}:R=I,S=1005,V\"&amp;\"={5}:R=J,S=1007,V={6}:\";$B$1;C$8;C$9;$A99;$B$2;$B$3;$B$4)": 3611,_x000D_
    "=RIK_AC(\"INF04__;INF06@E=1,S=83,G=0,T=0,P=0:@R=A,S=9,V={0}:R=B,S=95,V={1}:R=C,S=94,V={2}:R=D,S=98,V={3}:R=E,S=100,V={4}:R=F,S=21,V={5}:R=G,S=23,V={6}:\";$B$1;$A170;$B$2;$B$3;$B$4;C$150;C$148)": 3612,_x000D_
    "=RIK_AC(\"INF04__;INF04@E=8,S=1014,G=0,T=0,P=0:@R=A,S=1093,V={0}:R=B,S=1251,V={1}:R=C,S=1080,V={2}:R=D,S=26,V=&gt;0:R=E,S=26,V={3}:R=F,S=1250,V={4}:R=G,S=1005,V={5}:R=H,S=1007,V={6}:\";$C$189;G$9;$A198;$A$196;$B$2;$B$3;$B$4)": 3613,_x000D_
    "=RIK_AC(\"INF04__;INF02@E=3,S=1022,G=0,T=0,P=0:@R=A,S=1257,V={0}:R=B,S=1016,V=CONSTANTES:R=C,S=1010,V=BRUT:R=D,S=1092,V={1}:R=E,S=1044,V={2}:R=F,S=1080,V={3}:R=G,S=1171,V=20 - temps partiel:R=H,S=1137,V={4}:R=I,S=1005,V={5}:R=J,S=\"&amp;\"1007,V={6}:\";$B$1;D$8;D$9;$A72;$B$2;$B$3;$B$4)": 3614,_x000D_
    "=RIK_AC(\"INF04__;INF02@E=3,S=1022,G=0,T=0,P=0:@R=A,S=1254,V=NON:R=B,S=1257,V={0}:R=C,S=1016,V=CONSTANTES:R=D,S=1010,V=BRUT:R=E,S=1092,V={1}:R=F,S=1044,V={2}:R=G,S=1080,V={3}:R=H,S=1171,V=10 - temps plein:R=I,S=1137,V={4}:R=J,S=10\"&amp;\"05,V={5}:R=K,S=1007,V={6}:\";$B$1;C$8;C$9;$A97;$B$2;$B$3;$B$4)": 3615,_x000D_
    "=RIK_AC(\"INF04__;INF02@E=1,S=1022,G=0,T=0,P=0:@R=A,S=1257,V={0}:R=B,S=1016,V=CONSTANTES:R=C,S=1010,V=TOTALHS,TOTALHC:R=D,S=1092,V={1}:R=E,S=1044,V={2}:R=F,S=1080,V={3}:R=G,S=1171,V=20 - temps partiel:R=H,S=1137,V={4}:R=I,S=1005,V\"&amp;\"={5}:R=J,S=1007,V={6}:\";$B$1;D$8;D$9;$A71;$B$2;$B$3;$B$4)": 3616,_x000D_
    "=RIK_AC(\"INF04__;INF06@E=1,S=83,G=0,T=0,P=0:@R=A,S=9,V={0}:R=B,S=95,V={1}:R=C,S=94,V={2}:R=D,S=98,V={3}:R=E,S=100,V={4}:R=F,S=21,V={5}:R=G,S=23,V={6}:\";$B$1;$A154;$B$2;$B$3;$B$4;D$150;D$148)": 3617,_x000D_
    "=RIK_AC(\"INF04__;INF02@E=3,S=1022,G=0,T=0,P=0:@R=A,S=1254,V=NON:R=B,S=1257,V={0}:R=C,S=1016,V=CONSTANTES:R=D,S=1010,V=BRUT:R=E,S=1092,V={1}:R=F,S=1044,V={2}:R=G,S=1080,V={3}:R=H,S=1171,V=10 - temps plein:R=I,S=1137,V={4}:R=J,S=10\"&amp;\"05,V={5}:R=K,S=1007,V={6}:\";$B$1;F$8;F$9;$A111;$B$2;$B$3;$B$4)": 3618,_x000D_
    "=RIK_AC(\"INF04__;INF04@E=8,S=1014,G=0,T=0,P=0:@R=A,S=1093,V={0}:R=B,S=1251,V={1}:R=C,S=1080,V={2}:R=D,S=26,V=&gt;0:R=E,S=26,V={3}:R=F,S=1250,V={4}:R=G,S=1005,V={5}:R=H,S=1007,V={6}:\";$C$189;E$9;$A197;$A$196;$B$2;$B$3;$B$4)": 3619,_x000D_
    "=RIK_AC(\"INF04__;INF02@E=1,S=1022,G=0,T=0,P=0:@R=A,S=1257,V={0}:R=B,S=1016,V=CONSTANTES:R=C,S=1010,V=TOTALHS,TOTALHC:R=D,S=1092,V={1}:R=E,S=1044,V={2}:R=F,S=1080,V={3}:R=G,S=1171,V=20 - temps partiel:R=H,S=1137,V={4}:R=I,S=1005,V\"&amp;\"={5}:R=J,S=1007,V={6}:\";$B$1;F$8;F$9;$A85;$B$2;$B$3;$B$4)": 3620,_x000D_
    "=RIK_AC(\"INF04__;INF02@E=3,S=1022,G=0,T=0,P=0:@R=A,S=1254,V=NON:R=B,S=1257,V={0}:R=C,S=1016,V=CONSTANTES:R=D,S=1010,V=BRUT:R=E,S=1092,V={1}:R=F,S=1044,V={2}:R=G,S=1080,V={3}:R=H,S=1171,V=10 - temps plein:R=I,S=1137,V={4}:R=J,S=10\"&amp;\"05,V={5}:R=K,S=1007,V={6}:\";$B$1;D$8;D$9;$A111;$B$2;$B$3;$B$4)": 3621,_x000D_
    "=RIK_AC(\"INF04__;INF06@E=1,S=83,G=0,T=0,P=0:@R=A,S=9,V={0}:R=B,S=95,V={1}:R=C,S=94,V={2}:R=D,S=98,V={3}:R=E,S=100,V={4}:R=F,S=21,V={5}:R=G,S=23,V={6}:\";$B$1;$A162;$B$2;$B$3;$B$4;E$150;E$148)": 3622,_x000D_
    "=RIK_AC(\"INF04__;INF04@E=8,S=1014,G=0,T=0,P=0:@R=A,S=1093,V={0}:R=B,S=1251,V={1}:R=C,S=1080,V={2}:R=D,S=26,V=&lt;1:R=E,S=26,V={3}:R=F,S=1250,V={4}:R=G,S=1005,V={5}:R=H,S=1007,V={6}:\";$C$189;F$9;$A192;$A$191;$B$2;$B$3;$B$4)": 3623,_x000D_
    "=RIK_AC(\"INF04__;INF04@E=8,S=1014,G=0,T=0,P=0:@R=A,S=1093,V={0}:R=B,S=1251,V={1}:R=C,S=1080,V={2}:R=D,S=26,V=&lt;1:R=E,S=26,V={3}:R=F,S=1250,V={4}:R=G,S=1005,V={5}:R=H,S=1007,V={6}:\";$C$189;G$9;$A192;$A$191;$B$2;$B$3;$B$4)": 3624,_x000D_
    "=RIK_AC(\"INF04__;INF02@E=1,S=1022,G=0,T=0,P=0:@R=A,S=1257,V={0}:R=B,S=1016,V=CONSTANTES:R=C,S=1010,V=TOTALHS,TOTALHC:R=D,S=1092,V={1}:R=E,S=1044,V={2}:R=F,S=1080,V={3}:R=G,S=1171,V=10 - temps plein:R=H,S=1137,V={4}:R=I,S=1005,V={\"&amp;\"5}:R=J,S=1007,V={6}:\";$B$1;D$8;D$9;$A96;$B$2;$B$3;$B$4)": 3625,_x000D_
    "=RIK_AC(\"INF04__;INF04@E=8,S=1014,G=0,T=0,P=0:@R=A,S=1093,V={0}:R=B,S=1251,V={1}:R=C,S=1080,V={2}:R=D,S=26,V=&lt;1:R=E,S=26,V={3}:R=F,S=1250,V={4}:R=G,S=1005,V={5}:R=H,S=1007,V={6}:\";$C$189;F$9;$A194;$A$191;$B$2;$B$3;$B$4)": 3626,_x000D_
    "=RIK_AC(\"INF04__;INF04@E=8,S=1014,G=0,T=0,P=0:@R=A,S=1093,V={0}:R=B,S=1251,V={1}:R=C,S=1080,V={2}:R=D,S=26,V=&gt;0:R=E,S=26,V={3}:R=F,S=1250,V={4}:R=G,S=1005,V={5}:R=H,S=1007,V={6}:\";$C$189;H$9;$A199;$A$196;$B$2;$B$3;$B$4)": 3627,_x000D_
    "=RIK_AC(\"INF04__;INF02@E=3,S=1022,G=0,T=0,P=0:@R=A,S=1254,V=NON:R=B,S=1257,V={0}:R=C,S=1016,V=CONSTANTES:R=D,S=1010,V=BRUT:R=E,S=1092,V={1}:R=F,S=1044,V={2}:R=G,S=1080,V={3}:R=H,S=1171,V=10 - temps plein:R=I,S=1137,V={4}:R=J,S=10\"&amp;\"05,V={5}:R=K,S=1007,V={6}:\";$B$1;D$8;D$9;$A83;$B$2;$B$3;$B$4)": 3628,_x000D_
    "=RIK_AC(\"INF04__;INF02@E=1,S=1022,G=0,T=0,P=0:@R=A,S=1257,V={0}:R=C,S=1010,V={1}:R=D,S=1092,V={2}:R=E,S=1137,V={3}:R=F,S=1005,V={4}:R=G,S=1007,V={5}:R=G,S=1016,V=NATURE D'EVENEMENTS:\";$B$1;$A234;C$229;$B$2;$B$3;$B$4)": 3629,_x000D_
    "=RIK_AC(\"INF04__;INF02@E=3,S=1022,G=0,T=0,P=0:@R=A,S=1257,V={0}:R=B,S=1016,V=CONSTANTES:R=C,S=1010,V=BRUT:R=D,S=1092,V={1}:R=E,S=1044,V={2}:R=F,S=1080,V={3}:R=G,S=1171,V=20 - temps partiel:R=H,S=1137,V={4}:R=I,S=1005,V={5}:R=J,S=\"&amp;\"1007,V={6}:\";$B$1;F$8;F$9;$A86;$B$2;$B$3;$B$4)": 3630,_x000D_
    "=RIK_AC(\"INF04__;INF04@E=8,S=1014,G=0,T=0,P=0:@R=A,S=1093,V={0}:R=B,S=1251,V={1}:R=C,S=1080,V={2}:R=D,S=26,V=&gt;0:R=E,S=26,V={3}:R=F,S=1250,V={4}:R=G,S=1005,V={5}:R=H,S=1007,V={6}:\";$C$189;G$9;$A199;$A$196;$B$2;$B$3;$B$4)": 3631,_x000D_
    "=RIK_AC(\"INF04__;INF02@E=3,S=1022,G=0,T=0,P=0:@R=A,S=1257,V={0}:R=B,S=1016,V=CONSTANTES:R=C,S=1010,V=BRUT:R=D,S=1092,V={1}:R=E,S=1044,V={2}:R=F,S=1080,V={3}:R=G,S=1171,V=20 - temps partiel:R=H,S=1137,V={4}:R=I,S=1005,V={5}:R=J,S=\"&amp;\"1007,V={6}:\";$B$1;E$8;E$9;$A86;$B$2;$B$3;$B$4)": 3632,_x000D_
    "=RIK_AC(\"INF04__;INF02@E=3,S=1022,G=0,T=0,P=0:@R=A,S=1257,V={0}:R=B,S=1016,V=CONSTANTES:R=C,S=1010,V=BRUT:R=D,S=1092,V={1}:R=E,S=1044,V={2}:R=F,S=1080,V={3}:R=G,S=1171,V=20 - temps partiel:R=H,S=1137,V={4}:R=I,S=1005,V={5}:R=J,S=\"&amp;\"1007,V={6}:\";$B$1;H$8;H$9;$A72;$B$2;$B$3;$B$4)": 3633,_x000D_
    "=RIK_AC(\"INF04__;INF02@E=1,S=1022,G=0,T=0,P=0:@R=A,S=1257,V={0}:R=B,S=1016,V=CONSTANTES:R=C,S=1010,V=TOTALHS,TOTALHC:R=D,S=1092,V={1}:R=E,S=1044,V={2}:R=F,S=1080,V={3}:R=G,S=1171,V=20 - temps partiel:R=H,S=1137,V={4}:R=I,S=1005,V\"&amp;\"={5}:R=J,S=1007,V={6}:\";$B$1;H$8;H$9;$A99;$B$2;$B$3;$B$4)": 3634,_x000D_
    "=RIK_AC(\"INF04__;INF04@E=8,S=1014,G=0,T=0,P=0:@R=A,S=1093,V={0}:R=B,S=1251,V={1}:R=C,S=1080,V={2}:R=D,S=26,V=&lt;1:R=E,S=26,V={3}:R=F,S=1250,V={4}:R=G,S=1005,V={5}:R=H,S=1007,V={6}:\";$C$189;F$9;$A193;$A$191;$B$2;$B$3;$B$4)": 3635,_x000D_
    "=RIK_AC(\"INF04__;INF02@E=1,S=1022,G=0,T=0,P=0:@R=A,S=1257,V={0}:R=B,S=1016,V=CONSTANTES:R=C,S=1010,V=TOTALHS,TOTALHC:R=D,S=1092,V={1}:R=E,S=1044,V={2}:R=F,S=1080,V={3}:R=G,S=1171,V=10 - temps plein:R=H,S=1137,V={4}:R=I,S=1005,V={\"&amp;\"5}:R=J,S=1007,V={6}:\";$B$1;C$8;C$9;$A96;$B$2;$B$3;$B$4)": 3636,_x000D_
    "=RIK_AC(\"INF04__;INF02@E=1,S=1022,G=0,T=0,P=0:@R=A,S=1257,V={0}:R=B,S=1016,V=CONSTANTES:R=C,S=1010,V=TOTALHS,TOTALHC:R=D,S=1092,V={1}:R=E,S=1044,V={2}:R=F,S=1080,V={3}:R=G,S=1171,V=20 - temps partiel:R=H,S=1137,V={4}:R=I,S=1005,V\"&amp;\"={5}:R=J,S=1007,V={6}:\";$B$1;H$8;H$9;$A71;$B$2;$B$3;$B$4)": 3637,_x000D_
    "=RIK_AC(\"INF04__;INF04@E=8,S=1014,G=0,T=0,P=0:@R=A,S=1093,V={0}:R=B,S=1251,V={1}:R=C,S=1080,V={2}:R=D,S=26,V=&gt;0:R=E,S=26,V={3}:R=F,S=1250,V={4}:R=G,S=1005,V={5}:R=H,S=1007,V={6}:\";$C$189;D$9;$A200;$A$196;$B$2;$B$3;$B$4)": 3638,_x000D_
    "=RIK_AC(\"INF04__;INF06@E=1,S=83,G=0,T=0,P=0:@R=A,S=9,V={0}:R=B,S=95,V={1}:R=C,S=94,V={2}:R=D,S=98,V={3}:R=E,S=100,V={4}:R=F,S=21,V={5}:R=G,S=23,V={6}:\";$B$1;$A162;$B$2;$B$3;$B$4;C$150;C$148)": 3639,_x000D_
    "=RIK_AC(\"INF04__;INF02@E=3,S=1022,G=0,T=0,P=0:@R=A,S=1257,V={0}:R=B,S=1016,V=CONSTANTES:R=C,S=1010,V=BRUT:R=D,S=1092,V={1}:R=E,S=1044,V={2}:R=F,S=1080,V={3}:R=G,S=1171,V=20 - temps partiel:R=H,S=1137,V={4}:R=I,S=1005,V={5}:R=J,S=\"&amp;\"1007,V={6}:\";$B$1;C$8;C$9;$A86;$B$2;$B$3;$B$4)": 3640,_x000D_
    "=RIK_AC(\"INF04__;INF02@E=3,S=1022,G=0,T=0,P=0:@R=A,S=1257,V={0}:R=B,S=1016,V=CONSTANTES:R=C,S=1010,V=BRUT:R=D,S=1092,V={1}:R=E,S=1044,V={2}:R=F,S=1080,V={3}:R=G,S=1171,V=20 - temps partiel:R=H,S=1137,V={4}:R=I,S=1005,V={5}:R=J,S=\"&amp;\"1007,V={6}:\";$B$1;C$8;C$9;$A114;$B$2;$B$3;$B$4)": 3641,_x000D_
    "=RIK_AC(\"INF04__;INF02@E=3,S=1022,G=0,T=0,P=0:@R=A,S=1257,V={0}:R=B,S=1016,V=CONSTANTES:R=C,S=1010,V=BRUT:R=D,S=1092,V={1}:R=E,S=1044,V={2}:R=F,S=1080,V={3}:R=G,S=1171,V=20 - temps partiel:R=H,S=1137,V={4}:R=I,S=1005,V={5}:R=J,S=\"&amp;\"1007,V={6}:\";$B$1;C$8;C$9;$A100;$B$2;$B$3;$B$4)": 3642,_x000D_
    "=RIK_AC(\"INF04__;INF02@E=3,S=1022,G=0,T=0,P=0:@R=A,S=1257,V={0}:R=B,S=1016,V=CONSTANTES:R=C,S=1010,V=BRUT:R=D,S=1092,V={1}:R=E,S=1044,V={2}:R=F,S=1080,V={3}:R=G,S=1171,V=20 - temps partiel:R=H,S=1137,V={4}:R=I,S=1005,V={5}:R=J,S=\"&amp;\"1007,V={6}:\";$B$1;G$8;G$9;$A72;$B$2;$B$3;$B$4)": 3643,_x000D_
    "=RIK_AC(\"INF04__;INF04@E=8,S=1014,G=0,T=0,P=0:@R=A,S=1093,V={0}:R=B,S=1251,V={1}:R=C,S=1080,V={2}:R=D,S=26,V=&lt;1:R=E,S=26,V={3}:R=F,S=1250,V={4}:R=G,S=1005,V={5}:R=H,S=1007,V={6}:\";$C$189;D$9;$A192;$A$191;$B$2;$B$3;$B$4)": 3644,_x000D_
    "=RIK_AC(\"INF04__;INF02@E=3,S=1022,G=0,T=0,P=0:@R=A,S=1254,V=NON:R=B,S=1257,V={0}:R=C,S=1016,V=CONSTANTES:R=D,S=1010,V=BRUT:R=E,S=1092,V={1}:R=F,S=1044,V={2}:R=G,S=1080,V={3}:R=H,S=1171,V=10 - temps plein:R=I,S=1137,V={4}:R=J,S=10\"&amp;\"05,V={5}:R=K,S=1007,V={6}:\";$B$1;C$8;C$9;$A83;$B$2;$B$3;$B$4)": 3645,_x000D_
    "=RIK_AC(\"INF04__;INF06@E=8,S=74,G=0,T=0,P=0:@R=A,S=9,V={0}:R=B,S=95,V={1}:R=C,S=94,V={2}:R=D,S=98,V={3}:R=E,S=100,V={4}:R=F,S=21,V={5}:R=G,S=23,V={6}:\";$B$1;$A165;$B$2;$B$3;$B$4;D$150;D$148)": 3646,_x000D_
    "=RIK_AC(\"INF04__;INF02@E=1,S=1022,G=0,T=0,P=0:@R=A,S=1257,V={0}:R=B,S=1016,V=CONSTANTES:R=C,S=1010,V=TOTALHS,TOTALHC:R=D,S=1092,V={1}:R=E,S=1044,V={2}:R=F,S=1080,V={3}:R=G,S=1171,V=20 - temps partiel:R=H,S=1137,V={4}:R=I,S=1005,V\"&amp;\"={5}:R=J,S=1007,V={6}:\";$B$1;H$8;H$9;$A85;$B$2;$B$3;$B$4)": 3647,_x000D_
    "=RIK_AC(\"INF04__;INF02@E=1,S=1022,G=0,T=0,P=0:@R=A,S=1257,V={0}:R=C,S=1010,V={1}:R=D,S=1092,V={2}:R=E,S=1137,V={3}:R=F,S=1005,V={4}:R=G,S=1007,V={5}:R=G,S=1016,V=NATURE D'EVENEMENTS:\";$B$1;$A232;E$229;$B$2;$B$3;$B$4)": 3648,_x000D_
    "=RIK_AC(\"INF04__;INF02@E=1,S=1022,G=0,T=0,P=0:@R=A,S=1257,V={0}:R=B,S=1016,V=CONSTANTES:R=C,S=1010,V=TOTALHS,TOTALHC:R=D,S=1092,V={1}:R=E,S=1044,V={2}:R=F,S=1080,V={3}:R=G,S=1171,V=10 - temps plein:R=H,S=1137,V={4}:R=I,S=1005,V={\"&amp;\"5}:R=J,S=1007,V={6}:\";$B$1;C$8;C$9;$A68;$B$2;$B$3;$B$4)": 3649,_x000D_
    "=RIK_AC(\"INF04__;INF04@E=8,S=1014,G=0,T=0,P=0:@R=A,S=1093,V={0}:R=B,S=1251,V={1}:R=C,S=1080,V={2}:R=D,S=26,V=&lt;1:R=E,S=26,V={3}:R=F,S=1250,V={4}:R=G,S=1005,V={5}:R=H,S=1007,V={6}:\";$C$189;D$9;$A195;$A$191;$B$2;$B$3;$B$4)": 3650,_x000D_
    "=RIK_AC(\"INF04__;INF06@E=8,S=74,G=0,T=0,P=0:@R=A,S=9,V={0}:R=B,S=95,V={1}:R=C,S=94,V={2}:R=D,S=98,V={3}:R=E,S=100,V={4}:R=F,S=21,V={5}:R=G,S=23,V={6}:\";$B$1;$A161;$B$2;$B$3;$B$4;D$150;D$148)": 3651,_x000D_
    "=RIK_AC(\"INF04__;INF02@E=1,S=1022,G=0,T=0,P=0:@R=A,S=1257,V={0}:R=B,S=1016,V=CONSTANTES:R=C,S=1010,V=TOTALHS,TOTALHC:R=D,S=1092,V={1}:R=E,S=1044,V={2}:R=F,S=1080,V={3}:R=G,S=1171,V=20 - temps partiel:R=H,S=1137,V={4}:R=I,S=1005,V\"&amp;\"={5}:R=J,S=1007,V={6}:\";$B$1;E$8;E$9;$A71;$B$2;$B$3;$B$4)": 3652,_x000D_
    "=RIK_AC(\"INF04__;INF04@E=8,S=1014,G=0,T=0,P=0:@R=A,S=1093,V={0}:R=B,S=1251,V={1}:R=C,S=1080,V={2}:R=D,S=26,V=&lt;1:R=E,S=26,V={3}:R=F,S=1250,V={4}:R=G,S=1005,V={5}:R=H,S=1007,V={6}:\";$C$189;H$9;$A192;$A$191;$B$2;$B$3;$B$4)": 3653,_x000D_
    "=RIK_AC(\"INF04__;INF02@E=3,S=1022,G=0,T=0,P=0:@R=A,S=1254,V=NON:R=B,S=1257,V={0}:R=C,S=1016,V=CONSTANTES:R=D,S=1010,V=BRUT:R=E,S=1092,V={1}:R=F,S=1044,V={2}:R=G,S=1080,V={3}:R=H,S=1171,V=10 - temps plein:R=I,S=1137,V={4}:R=J,S=10\"&amp;\"05,V={5}:R=K,S=1007,V={6}:\";$B$1;E$8;E$9;$A69;$B$2;$B$3;$B$4)": 3654,_x000D_
    "=RIK_AC(\"INF04__;INF02@E=1,S=1022,G=0,T=0,P=0:@R=A,S=1257,V={0}:R=B,S=1016,V=CONSTANTES:R=C,S=1010,V=TOTALHS,TOTALHC:R=D,S=1092,V={1}:R=E,S=1044,V={2}:R=F,S=1080,V={3}:R=G,S=1171,V=10 - temps plein:R=H,S=1137,V={4}:R=I,S=1005,V={\"&amp;\"5}:R=J,S=1007,V={6}:\";$B$1;H$8;H$9;$A110;$B$2;$B$3;$B$4)": 3655,_x000D_
    "=RIK_AC(\"INF04__;INF04@E=8,S=1014,G=0,T=0,P=0:@R=A,S=1093,V={0}:R=B,S=1251,V={1}:R=C,S=1080,V={2}:R=D,S=26,V=&lt;1:R=E,S=26,V={3}:R=F,S=1250,V={4}:R=G,S=1005,V={5}:R=H,S=1007,V={6}:\";$C$189;E$9;$A192;$A$191;$B$2;$B$3;$B$4)": 3656,_x000D_
    "=RIK_AC(\"INF04__;INF04@E=8,S=1014,G=0,T=0,P=0:@R=A,S=1093,V={0}:R=B,S=1251,V={1}:R=C,S=1080,V={2}:R=D,S=26,V=&gt;0:R=E,S=26,V={3}:R=F,S=1250,V={4}:R=G,S=1005,V={5}:R=H,S=1007,V={6}:\";$C$189;C$9;$A197;$A$196;$B$2;$B$3;$B$4)": 3657,_x000D_
    "=RIK_AC(\"INF04__;INF02@E=3,S=1022,G=0,T=0,P=0:@R=A,S=1257,V={0}:R=B,S=1016,V=CONSTANTES:R=C,S=1010,V=BRUT:R=D,S=1092,V={1}:R=E,S=1044,V={2}:R=F,S=1080,V={3}:R=G,S=1171,V=20 - temps partiel:R=H,S=1137,V={4}:R=I,S=1005,V={5}:R=J,S=\"&amp;\"1007,V={6}:\";$B$1;D$8;D$9;$A100;$B$2;$B$3;$B$4)": 3658,_x000D_
    "=RIK_AC(\"INF04__;INF04@E=8,S=1014,G=0,T=0,P=0:@R=A,S=1093,V={0}:R=B,S=1251,V={1}:R=C,S=1080,V={2}:R=D,S=26,V=&gt;0:R=E,S=26,V={3}:R=F,S=1250,V={4}:R=G,S=1005,V={5}:R=H,S=1007,V={6}:\";$C$189;H$9;$A200;$A$196;$B$2;$B$3;$B$4)": 3659,_x000D_
    "=RIK_AC(\"INF04__;INF06@E=8,S=74,G=0,T=0,P=0:@R=A,S=9,V={0}:R=B,S=95,V={1}:R=C,S=94,V={2}:R=D,S=98,V={3}:R=E,S=100,V={4}:R=F,S=21,V={5}:R=G,S=23,V={6}:\";$B$1;$A161;$B$2;$B$3;$B$4;E$150;E$148)": 3660,_x000D_
    "=RIK_AC(\"INF04__;INF06@E=1,S=83,G=0,T=0,P=0:@R=A,S=9,V={0}:R=B,S=95,V={1}:R=C,S=94,V={2}:R=D,S=98,V={3}:R=E,S=100,V={4}:R=F,S=21,V={5}:R=G,S=23,V={6}:\";$B$1;$A162;$B$2;$B$3;$B$4;D$150;D$148)": 3661,_x000D_
    "=RIK_AC(\"INF04__;INF06@E=8,S=74,G=0,T=0,P=0:@R=A,S=9,V={0}:R=B,S=95,V={1}:R=C,S=94,V={2}:R=D,S=98,V={3}:R=E,S=100,V={4}:R=F,S=21,V={5}:R=G,S=23,V={6}:\";$B$1;$A161;$B$2;$B$3;$B$4;C$150;C$148)": 3662,_x000D_
    "=RIK_AC(\"INF04__;INF04@E=8,S=1014,G=0,T=0,P=0:@R=A,S=1093,V={0}:R=B,S=1251,V={1}:R=C,S=1080,V={2}:R=D,S=26,V=&gt;0:R=E,S=26,V={3}:R=F,S=1250,V={4}:R=G,S=1005,V={5}:R=H,S=1007,V={6}:\";$C$189;D$9;$A197;$A$196;$B$2;$B$3;$B$4)": 3663,_x000D_
    "=RIK_AC(\"INF04__;INF02@E=1,S=1022,G=0,T=0,P=0:@R=A,S=1257,V={0}:R=B,S=1016,V=CONSTANTES:R=C,S=1010,V=TOTALHS,TOTALHC:R=D,S=1092,V={1}:R=E,S=1044,V={2}:R=F,S=1080,V={3}:R=G,S=1171,V=10 - temps plein:R=H,S=1137,V={4}:R=I,S=1005,V={\"&amp;\"5}:R=J,S=1007,V={6}:\";$B$1;F$8;F$9;$A68;$B$2;$B$3;$B$4)": 3664,_x000D_
    "=RIK_AC(\"INF04__;INF02@E=3,S=1022,G=0,T=0,P=0:@R=A,S=1257,V={0}:R=B,S=1016,V=CONSTANTES:R=C,S=1010,V=BRUT:R=D,S=1092,V={1}:R=E,S=1044,V={2}:R=F,S=1080,V={3}:R=G,S=1171,V=20 - temps partiel:R=H,S=1137,V={4}:R=I,S=1005,V={5}:R=J,S=\"&amp;\"1007,V={6}:\";$B$1;D$8;D$9;$A114;$B$2;$B$3;$B$4)": 3665,_x000D_
    "=RIK_AC(\"INF04__;INF04@E=8,S=1014,G=0,T=0,P=0:@R=A,S=1093,V={0}:R=B,S=1251,V={1}:R=C,S=1080,V={2}:R=D,S=26,V=&lt;1:R=E,S=26,V={3}:R=F,S=1250,V={4}:R=G,S=1005,V={5}:R=H,S=1007,V={6}:\";$C$189;C$9;$A195;$A$191;$B$2;$B$3;$B$4)": 3666,_x000D_
    "=RIK_AC(\"INF04__;INF02@E=3,S=1022,G=0,T=0,P=0:@R=A,S=1254,V=NON:R=B,S=1257,V={0}:R=C,S=1016,V=CONSTANTES:R=D,S=1010,V=BRUT:R=E,S=1092,V={1}:R=F,S=1044,V={2}:R=G,S=1080,V={3}:R=H,S=1171,V=10 - temps plein:R=I,S=1137,V={4}:R=J,S=10\"&amp;\"05,V={5}:R=K,S=1007,V={6}:\";$B$1;E$8;E$9;$A111;$B$2;$B$3;$B$4)": 3667,_x000D_
    "=RIK_AC(\"INF04__;INF04@E=8,S=1014,G=0,T=0,P=0:@R=A,S=1093,V={0}:R=B,S=1251,V={1}:R=C,S=1080,V={2}:R=D,S=26,V=&lt;1:R=E,S=26,V={3}:R=F,S=1250,V={4}:R=G,S=1005,V={5}:R=H,S=1007,V={6}:\";$C$189;H$9;$A195;$A$191;$B$2;$B$3;$B$4)": 3668,_x000D_
    "=RIK_AC(\"INF04__;INF02@E=1,S=1022,G=0,T=0,P=0:@R=A,S=1257,V={0}:R=C,S=1010,V={1}:R=D,S=1092,V={2}:R=E,S=1137,V={3}:R=F,S=1005,V={4}:R=G,S=1007,V={5}:R=G,S=1016,V=NATURE D'EVENEMENTS:\";$B$1;$A232;D$229;$B$2;$B$3;$B$4)": 3669,_x000D_
    "=RIK_AC(\"INF04__;INF02@E=3,S=1022,G=0,T=0,P=0:@R=A,S=1257,V={0}:R=B,S=1016,V=CONSTANTES:R=C,S=1010,V=BRUT:R=D,S=1092,V={1}:R=E,S=1044,V={2}:R=F,S=1080,V={3}:R=G,S=1171,V=20 - temps partiel:R=H,S=1137,V={4}:R=I,S=1005,V={5}:R=J,S=\"&amp;\"1007,V={6}:\";$B$1;F$8;F$9;$A72;$B$2;$B$3;$B$4)": 3670,_x000D_
    "=RIK_AC(\"INF04__;INF02@E=1,S=1022,G=0,T=0,P=0:@R=A,S=1257,V={0}:R=B,S=1016,V=CONSTANTES:R=C,S=1010,V=TOTALHS,TOTALHC:R=D,S=1092,V={1}:R=E,S=1044,V={2}:R=F,S=1080,V={3}:R=G,S=1171,V=10 - temps plein:R=H,S=1137,V={4}:R=I,S=1005,V={\"&amp;\"5}:R=J,S=1007,V={6}:\";$B$1;E$8;E$9;$A96;$B$2;$B$3;$B$4)": 3671,_x000D_
    "=RIK_AC(\"INF04__;INF04@E=8,S=1014,G=0,T=0,P=0:@R=A,S=1093,V={0}:R=B,S=1251,V={1}:R=C,S=1080,V={2}:R=D,S=26,V=&lt;1:R=E,S=26,V={3}:R=F,S=1250,V={4}:R=G,S=1005,V={5}:R=H,S=1007,V={6}:\";$C$189;C$9;$A193;$A$191;$B$2;$B$3;$B$4)": 3672,_x000D_
    "=RIK_AC(\"INF04__;INF02@E=1,S=1022,G=0,T=0,P=0:@R=A,S=1257,V={0}:R=B,S=1016,V=CONSTANTES:R=C,S=1010,V=TOTALHS,TOTALHC:R=D,S=1092,V={1}:R=E,S=1044,V={2}:R=F,S=1080,V={3}:R=G,S=1171,V=10 - temps plein:R=H,S=1137,V={4}:R=I,S=1005,V={\"&amp;\"5}:R=J,S=1007,V={6}:\";$B$1;E$8;E$9;$A110;$B$2;$B$3;$B$4)": 3673,_x000D_
    "=RIK_AC(\"INF04__;INF06@E=1,S=83,G=0,T=0,P=0:@R=A,S=9,V={0}:R=B,S=95,V={1}:R=C,S=94,V={2}:R=D,S=98,V={3}:R=E,S=100,V={4}:R=F,S=21,V={5}:R=G,S=23,V={6}:\";$B$1;$A158;$B$2;$B$3;$B$4;C$150;C$148)": 3674,_x000D_
    "=RIK_AC(\"INF04__;INF02@E=1,S=1022,G=0,T=0,P=0:@R=A,S=1257,V={0}:R=B,S=1016,V=CONSTANTES:R=C,S=1010,V=TOTALHS,TOTALHC:R=D,S=1092,V={1}:R=E,S=1044,V={2}:R=F,S=1080,V={3}:R=G,S=1171,V=20 - temps partiel:R=H,S=1137,V={4}:R=I,S=1005,V\"&amp;\"={5}:R=J,S=1007,V={6}:\";$B$1;G$8;G$9;$A113;$B$2;$B$3;$B$4)": 3675,_x000D_
    "=RIK_AC(\"INF04__;INF02@E=3,S=1022,G=0,T=0,P=0:@R=A,S=1254,V=NON:R=B,S=1257,V={0}:R=C,S=1016,V=CONSTANTES:R=D,S=1010,V=BRUT:R=E,S=1092,V={1}:R=F,S=1044,V={2}:R=G,S=1080,V={3}:R=H,S=1171,V=10 - temps plein:R=I,S=1137,V={4}:R=J,S=10\"&amp;\"05,V={5}:R=K,S=1007,V={6}:\";$B$1;D$8;D$9;$A69;$B$2;$B$3;$B$4)": 3676,_x000D_
    "=RIK_AC(\"INF04__;INF02@E=1,S=1022,G=0,T=0,P=0:@R=A,S=1257,V={0}:R=B,S=1016,V=CONSTANTES:R=C,S=1010,V=TOTALHS,TOTALHC:R=D,S=1092,V={1}:R=E,S=1044,V={2}:R=F,S=1080,V={3}:R=G,S=1171,V=10 - temps plein:R=H,S=1137,V={4}:R=I,S=1005,V={\"&amp;\"5}:R=J,S=1007,V={6}:\";$B$1;F$8;F$9;$A96;$B$2;$B$3;$B$4)": 3677,_x000D_
    "=RIK_AC(\"INF04__;INF02@E=3,S=1022,G=0,T=0,P=0:@R=A,S=1254,V=NON:R=B,S=1257,V={0}:R=C,S=1016,V=CONSTANTES:R=D,S=1010,V=BRUT:R=E,S=1092,V={1}:R=F,S=1044,V={2}:R=G,S=1080,V={3}:R=H,S=1171,V=10 - temps plein:R=I,S=1137,V={4}:R=J,S=10\"&amp;\"05,V={5}:R=K,S=1007,V={6}:\";$B$1;E$8;E$9;$A83;$B$2;$B$3;$B$4)": 3678,_x000D_
    "=RIK_AC(\"INF04__;INF06@E=1,S=83,G=0,T=0,P=0:@R=A,S=9,V={0}:R=B,S=95,V={1}:R=C,S=94,V={2}:R=D,S=98,V={3}:R=E,S=100,V={4}:R=F,S=21,V={5}:R=G,S=23,V={6}:\";$B$1;$A154;$B$2;$B$3;$B$4;C$150;C$148)": 3679,_x000D_
    "=RIK_AC(\"INF04__;INF06@E=1,S=83,G=0,T=0,P=0:@R=A,S=9,V={0}:R=B,S=95,V={1}:R=C,S=94,V={2}:R=D,S=98,V={3}:R=E,S=100,V={4}:R=F,S=21,V={5}:R=G,S=23,V={6}:\";$B$1;$A158;$B$2;$B$3;$B$4;D$150;D$148)": 3680,_x000D_
    "=RIK_AC(\"INF04__;INF04@E=8,S=1014,G=0,T=0,P=0:@R=A,S=1093,V={0}:R=B,S=1251,V={1}:R=C,S=1080,V={2}:R=D,S=26,V=&lt;1:R=E,S=26,V={3}:R=F,S=1250,V={4}:R=G,S=1005,V={5}:R=H,S=1007,V={6}:\";$C$189;G$9;$A194;$A$191;$B$2;$B$3;$B$4)": 3681,_x000D_
    "=RIK_AC(\"INF04__;INF02@E=3,S=1022,G=0,T=0,P=0:@R=A,S=1257,V={0}:R=B,S=1016,V=CONSTANTES:R=C,S=1010,V=BRUT:R=D,S=1092,V={1}:R=E,S=1044,V={2}:R=F,S=1080,V={3}:R=G,S=1171,V=20 - temps partiel:R=H,S=1137,V={4}:R=I,S=1005,V={5}:R=J,S=\"&amp;\"1007,V={6}:\";$B$1;E$8;E$9;$A114;$B$2;$B$3;$B$4)": 3682,_x000D_
    "=RIK_AC(\"INF04__;INF02@E=3,S=1022,G=0,T=0,P=0:@R=A,S=1257,V={0}:R=B,S=1016,V=CONSTANTES:R=C,S=1010,V=BRUT:R=D,S=1092,V={1}:R=E,S=1044,V={2}:R=F,S=1080,V={3}:R=G,S=1171,V=20 - temps partiel:R=H,S=1137,V={4}:R=I,S=1005,V={5}:R=J,S=\"&amp;\"1007,V={6}:\";$B$1;H$8;H$9;$A100;$B$2;$B$3;$B$4)": 3683,_x000D_
    "=RIK_AC(\"INF04__;INF04@E=8,S=1014,G=0,T=0,P=0:@R=A,S=1093,V={0}:R=B,S=1251,V={1}:R=C,S=1080,V={2}:R=D,S=26,V=&lt;1:R=E,S=26,V={3}:R=F,S=1250,V={4}:R=G,S=1005,V={5}:R=H,S=1007,V={6}:\";$C$189;E$9;$A193;$A$191;$B$2;$B$3;$B$4)": 3684,_x000D_
    "=RIK_AC(\"INF04__;INF04@E=8,S=1014,G=0,T=0,P=0:@R=A,S=1093,V={0}:R=B,S=1251,V={1}:R=C,S=1080,V={2}:R=D,S=26,V=&lt;1:R=E,S=26,V={3}:R=F,S=1250,V={4}:R=G,S=1005,V={5}:R=H,S=1007,V={6}:\";$C$189;F$9;$A195;$A$191;$B$2;$B$3;$B$4)": 3685,_x000D_
    "=RIK_AC(\"INF04__;INF02@E=1,S=1022,G=0,T=0,P=0:@R=A,S=1257,V={0}:R=B,S=1016,V=CONSTANTES:R=C,S=1010,V=TOTALHS,TOTALHC:R=D,S=1092,V={1}:R=E,S=1044,V={2}:R=F,S=1080,V={3}:R=G,S=1171,V=20 - temps partiel:R=H,S=1137,V={4}:R=I,S=1005,V\"&amp;\"={5}:R=J,S=1007,V={6}:\";$B$1;C$8;C$9;$A113;$B$2;$B$3;$B$4)": 3686,_x000D_
    "=RIK_AC(\"INF04__;INF04@E=8,S=1014,G=0,T=0,P=0:@R=A,S=1093,V={0}:R=B,S=1251,V={1}:R=C,S=1080,V={2}:R=D,S=26,V=&lt;1:R=E,S=26,V={3}:R=F,S=1250,V={4}:R=G,S=1005,V={5}:R=H,S=1007,V={6}:\";$C$189;C$9;$A192;$A$191;$B$2;$B$3;$B$4)": 3687,_x000D_
    "=RIK_AC(\"INF04__;INF02@E=1,S=1022,G=0,T=0,P=0:@R=A,S=1257,V={0}:R=B,S=1016,V=CONSTANTES:R=C,S=1010,V=TOTALHS,TOTALHC:R=D,S=1092,V={1}:R=E,S=1044,V={2}:R=F,S=1080,V={3}:R=G,S=1171,V=20 - temps partiel:R=H,S=1137,V={4}:R=I,S=1005,V\"&amp;\"={5}:R=J,S=1007,V={6}:\";$B$1;E$8;E$9;$A85;$B$2;$B$3;$B$4)": 3688,_x000D_
    "=RIK_AC(\"INF04__;INF04@E=1,S=1,G=0,T=0,P=0:@R=A,S=1260,V={0}:R=B,S=1080,V={1}:R=C,S=1250,V={2}:R=D,S=1005,V={3}:R=E,S=1007,V={4}:R=F,S=1093,V={5}:R=G,S=1094,V={6}:\";$B$1;$A$130;$B$2;$B$3;$B$4;D$129;$B$8)": 3689,_x000D_
    "=RIK_AC(\"INF04__;INF04@E=8,S=1014,G=0,T=0,P=0:@R=A,S=1093,V={0}:R=B,S=1251,V={1}:R=C,S=1080,V={2}:R=D,S=26,V=&gt;0:R=E,S=26,V={3}:R=F,S=1250,V={4}:R=G,S=1005,V={5}:R=H,S=1007,V={6}:\";$C$189;G$9;$A200;$A$196;$B$2;$B$3;$B$4)": 3690,_x000D_
    "=RIK_AC(\"INF04__;INF06@E=1,S=83,G=0,T=0,P=0:@R=A,S=9,V={0}:R=B,S=95,V={1}:R=C,S=94,V={2}:R=D,S=98,V={3}:R=E,S=100,V={4}:R=F,S=21,V={5}:R=G,S=23,V={6}:\";$B$1;$A158;$B$2;$B$3;$B$4;E$150;E$148)": 3691,_x000D_
    "=RIK_AC(\"INF04__;INF02@E=1,S=1022,G=0,T=0,P=0:@R=A,S=1257,V={0}:R=B,S=1016,V=CONSTANTES:R=C,S=1010,V=TOTALHS,TOTALHC:R=D,S=1092,V={1}:R=E,S=1044,V={2}:R=F,S=1080,V={3}:R=G,S=1171,V=20 - temps partiel:R=H,S=1137,V={4}:R=I,S=1005,V\"&amp;\"={5}:R=J,S=1007,V={6}:\";$B$1;E$8;E$9;$A113;$B$2;$B$3;$B$4)": 3692,_x000D_
    "=RIK_AC(\"INF04__;INF04@E=8,S=1014,G=0,T=0,P=0:@R=A,S=1093,V={0}:R=B,S=1251,V={1}:R=C,S=1080,V={2}:R=D,S=26,V=&lt;1:R=E,S=26,V={3}:R=F,S=1250,V={4}:R=G,S=1005,V={5}:R=H,S=1007,V={6}:\";$C$189;H$9;$A193;$A$191;$B$2;$B$3;$B$4)": 3693,_x000D_
    "=RIK_AC(\"INF04__;INF02@E=1,S=1022,G=0,T=0,P=0:@R=A,S=1257,V={0}:R=B,S=1016,V=CONSTANTES:R=C,S=1010,V=TOTALHS,TOTALHC:R=D,S=1092,V={1}:R=E,S=1044,V={2}:R=F,S=1080,V={3}:R=G,S=1171,V=10 - temps plein:R=H,S=1137,V={4}:R=I,S=1005,V={\"&amp;\"5}:R=J,S=1007,V={6}:\";$B$1;D$8;D$9;$A110;$B$2;$B$3;$B$4)": 3694,_x000D_
    "=RIK_AC(\"INF04__;INF04@E=8,S=1014,G=0,T=0,P=0:@R=A,S=1093,V={0}:R=B,S=1251,V={1}:R=C,S=1080,V={2}:R=D,S=26,V=&gt;0:R=E,S=26,V={3}:R=F,S=1250,V={4}:R=G,S=1005,V={5}:R=H,S=1007,V={6}:\";$C$189;D$9;$A199;$A$196;$B$2;$B$3;$B$4)": 3695,_x000D_
    "=RIK_AC(\"INF04__;INF02@E=1,S=1022,G=0,T=0,P=0:@R=A,S=1257,V={0}:R=B,S=1016,V=CONSTANTES:R=C,S=1010,V=TOTALHS,TOTALHC:R=D,S=1092,V={1}:R=E,S=1044,V={2}:R=F,S=1080,V={3}:R=G,S=1171,V=10 - temps plein:R=H,S=1137,V={4}:R=I,S=1005,V={\"&amp;\"5}:R=J,S=1007,V={6}:\";$B$1;D$8;D$9;$A82;$B$2;$B$3;$B$4)": 3696,_x000D_
    "=RIK_AC(\"INF04__;INF02@E=1,S=1022,G=0,T=0,P=0:@R=A,S=1257,V={0}:R=B,S=1016,V=CONSTANTES:R=C,S=1010,V=TOTALHS,TOTALHC:R=D,S=1092,V={1}:R=E,S=1044,V={2}:R=F,S=1080,V={3}:R=G,S=1171,V=20 - temps partiel:R=H,S=1137,V={4}:R=I,S=1005,V\"&amp;\"={5}:R=J,S=1007,V={6}:\";$B$1;F$8;F$9;$A113;$B$2;$B$3;$B$4)": 3697,_x000D_
    "=RIK_AC(\"INF04__;INF02@E=1,S=1022,G=0,T=0,P=0:@R=A,S=1257,V={0}:R=B,S=1016,V=CONSTANTES:R=C,S=1010,V=TOTALHS,TOTALHC:R=D,S=1092,V={1}:R=E,S=1044,V={2}:R=F,S=1080,V={3}:R=G,S=1171,V=20 - temps partiel:R=H,S=1137,V={4}:R=I,S=1005,V\"&amp;\"={5}:R=J,S=1007,V={6}:\";$B$1;C$8;C$9;$A71;$B$2;$B$3;$B$4)": 3698,_x000D_
    "=RIK_AC(\"INF04__;INF02@E=1,S=1022,G=0,T=0,P=0:@R=A,S=1257,V={0}:R=B,S=1016,V=CONSTANTES:R=C,S=1010,V=TOTALHS,TOTALHC:R=D,S=1092,V={1}:R=E,S=1044,V={2}:R=F,S=1080,V={3}:R=G,S=1171,V=10 - temps plein:R=H,S=1137,V={4}:R=I,S=1005,V={\"&amp;\"5}:R=J,S=1007,V={6}:\";$B$1;E$8;E$9;$A68;$B$2;$B$3;$B$4)": 3699,_x000D_
    "=RIK_AC(\"INF04__;INF02@E=1,S=1022,G=0,T=0,P=0:@R=A,S=1257,V={0}:R=B,S=1016,V=CONSTANTES:R=C,S=1010,V=TOTALHS,TOTALHC:R=D,S=1092,V={1}:R=E,S=1044,V={2}:R=F,S=1080,V={3}:R=G,S=1171,V=10 - temps plein:R=H,S=1137,V={4}:R=I,S=1005,V={\"&amp;\"5}:R=J,S=1007,V={6}:\";$B$1;H$8;H$9;$A68;$B$2;$B$3;$B$4)": 3700,_x000D_
    "=RIK_AC(\"INF04__;INF04@E=8,S=1014,G=0,T=0,P=0:@R=A,S=1093,V={0}:R=B,S=1251,V={1}:R=C,S=1080,V={2}:R=D,S=26,V=&lt;1:R=E,S=26,V={3}:R=F,S=1250,V={4}:R=G,S=1005,V={5}:R=H,S=1007,V={6}:\";$C$189;H$9;$A194;$A$191;$B$2;$B$3;$B$4)": 3701,_x000D_
    "=RIK_AC(\"INF04__;INF04@E=8,S=1014,G=0,T=0,P=0:@R=A,S=1093,V={0}:R=B,S=1251,V={1}:R=C,S=1080,V={2}:R=D,S=26,V=&lt;1:R=E,S=26,V={3}:R=F,S=1250,V={4}:R=G,S=1005,V={5}:R=H,S=1007,V={6}:\";$C$189;G$9;$A193;$A$191;$B$2;$B$3;$B$4)": 3702,_x000D_
    "=RIK_AC(\"INF04__;INF06@E=8,S=74,G=0,T=0,P=0:@R=A,S=9,V={0}:R=B,S=95,V={1}:R=C,S=94,V={2}:R=D,S=98,V={3}:R=E,S=100,V={4}:R=F,S=21,V={5}:R=G,S=23,V={6}:\";$B$1;$A157;$B$2;$B$3;$B$4;E$150;E$148)": 3703,_x000D_
    "=RIK_AC(\"INF04__;INF02@E=3,S=1022,G=0,T=0,P=0:@R=A,S=1254,V=NON:R=B,S=1257,V={0}:R=C,S=1016,V=CONSTANTES:R=D,S=1010,V=BRUT:R=E,S=1092,V={1}:R=F,S=1044,V={2}:R=G,S=1080,V={3}:R=H,S=1171,V=10 - temps plein:R=I,S=1137,V={4}:R=J,S=10\"&amp;\"05,V={5}:R=K,S=1007,V={6}:\";$B$1;H$8;H$9;$A69;$B$2;$B$3;$B$4)": 3704,_x000D_
    "=RIK_AC(\"INF04__;INF02@E=3,S=1022,G=0,T=0,P=0:@R=A,S=1254,V=NON:R=B,S=1257,V={0}:R=C,S=1016,V=CONSTANTES:R=D,S=1010,V=BRUT:R=E,S=1092,V={1}:R=F,S=1044,V={2}:R=G,S=1080,V={3}:R=H,S=1171,V=10 - temps plein:R=I,S=1137,V={4}:R=J,S=10\"&amp;\"05,V={5}:R=K,S=1007,V={6}:\";$B$1;F$8;F$9;$A69;$B$2;$B$3;$B$4)": 3705,_x000D_
    "=RIK_AC(\"INF04__;INF02@E=1,S=1022,G=0,T=0,P=0:@R=A,S=1257,V={0}:R=B,S=1016,V=CONSTANTES:R=C,S=1010,V=TOTALHS,TOTALHC:R=D,S=1092,V={1}:R=E,S=1044,V={2}:R=F,S=1080,V={3}:R=G,S=1171,V=20 - temps partiel:R=H,S=1137,V={4}:R=I,S=1005,V\"&amp;\"={5}:R=J,S=1007,V={6}:\";$B$1;D$8;D$9;$A113;$B$2;$B$3;$B$4)": 3706,_x000D_
    "=RIK_AC(\"INF04__;INF02@E=3,S=1022,G=0,T=0,P=0:@R=A,S=1257,V={0}:R=B,S=1016,V=CONSTANTES:R=C,S=1010,V=BRUT:R=D,S=1092,V={1}:R=E,S=1044,V={2}:R=F,S=1080,V={3}:R=G,S=1171,V=20 - temps partiel:R=H,S=1137,V={4}:R=I,S=1005,V={5}:R=J,S=\"&amp;\"1007,V={6}:\";$B$1;F$8;F$9;$A114;$B$2;$B$3;$B$4)": 3707,_x000D_
    "=RIK_AC(\"INF04__;INF02@E=1,S=1022,G=0,T=0,P=0:@R=A,S=1257,V={0}:R=C,S=1010,V={1}:R=D,S=1092,V={2}:R=E,S=1137,V={3}:R=F,S=1005,V={4}:R=G,S=1007,V={5}:R=G,S=1016,V=NATURE D'EVENEMENTS:\";$B$1;$A233;D$229;$B$2;$B$3;$B$4)": 3708,_x000D_
    "=RIK_AC(\"INF04__;INF04@E=1,S=1,G=0,T=0,P=0:@R=A,S=1260,V={0}:R=B,S=1080,V={1}:R=C,S=1250,V={2}:R=D,S=1005,V={3}:R=E,S=1007,V={4}:R=F,S=1093,V={5}:R=G,S=1094,V={6}:\";$B$1;$A$130;$B$2;$B$3;$B$4;C$129;$B$8)": 3709,_x000D_
    "=RIK_AC(\"INF04__;INF04@E=1,S=1,G=0,T=0,P=0:@R=A,S=1260,V={0}:R=C,S=1080,V={1}:R=D,S=1251,V={2}:R=E,S=1204,V={3}:R=F,S=1250,V={4}:R=G,S=1005,V={5}:R=H,S=1007,V={6}:R=H,S=1093,V={7}:R=I,S=1094,V={8}:\";$B$1;$A$122;C$9;$A$122;$B$2;$B$3;$B$4;C$120;$B$8)": 3710,_x000D_
    "=RIK_AC(\"INF04__;INF06@E=1,S=83,G=0,T=0,P=0:@R=A,S=9,V={0}:R=B,S=95,V={1}:R=C,S=94,V={2}:R=D,S=98,V={3}:R=E,S=100,V={4}:R=F,S=21,V={5}:R=G,S=23,V={6}:\";$B$1;$A166;$B$2;$B$3;$B$4;E$150;E$7)": 3711,_x000D_
    "=RIK_AC(\"INF04__;INF06@E=1,S=83,G=0,T=0,P=0:@R=A,S=9,V={0}:R=B,S=95,V={1}:R=C,S=94,V={2}:R=D,S=98,V={3}:R=E,S=100,V={4}:R=F,S=21,V={5}:R=G,S=23,V={6}:\";$B$1;$A170;$B$2;$B$3;$B$4;E$150;E$7)": 3712,_x000D_
    "=RIK_AC(\"INF04__;INF06@E=8,S=74,G=0,T=0,P=0:@R=A,S=9,V={0}:R=B,S=95,V={1}:R=C,S=94,V={2}:R=D,S=98,V={3}:R=E,S=100,V={4}:R=F,S=21,V={5}:R=G,S=23,V={6}:\";$B$1;$A169;$B$2;$B$3;$B$4;C$150;C$7)": 3713,_x000D_
    "=RIK_AC(\"INF04__;INF06@E=1,S=83,G=0,T=0,P=0:@R=A,S=9,V={0}:R=B,S=95,V={1}:R=C,S=94,V={2}:R=D,S=98,V={3}:R=E,S=100,V={4}:R=F,S=21,V={5}:R=G,S=23,V={6}:\";$B$1;$A166;$B$2;$B$3;$B$4;D$150;D$7)": 3714,_x000D_
    "=RIK_AC(\"INF04__;INF06@E=8,S=74,G=0,T=0,P=0:@R=A,S=9,V={0}:R=B,S=95,V={1}:R=C,S=94,V={2}:R=D,S=98,V={3}:R=E,S=100,V={4}:R=F,S=21,V={5}:R=G,S=23,V={6}:\";$B$1;$A165;$B$2;$B$3;$B$4;E$150;E$7)": 3715,_x000D_
    "=RIK_AC(\"INF04__;INF06@E=8,S=74,G=0,T=0,P=0:@R=A,S=9,V={0}:R=B,S=95,V={1}:R=C,S=94,V={2}:R=D,S=98,V={3}:R=E,S=100,V={4}:R=F,S=21,V={5}:R=G,S=23,V={6}:\";$B$1;$A157;$B$2;$B$3;$B$4;D$150;D$7)": 3716,_x000D_
    "=RIK_AC(\"INF04__;INF06@E=8,S=74,G=0,T=0,P=0:@R=A,S=9,V={0}:R=B,S=95,V={1}:R=C,S=94,V={2}:R=D,S=98,V={3}:R=E,S=100,V={4}:R=F,S=21,V={5}:R=G,S=23,V={6}:\";$B$1;$A153;$B$2;$B$3;$B$4;E$150;E$7)": 3717,_x000D_
    "=RIK_AC(\"INF04__;INF06@E=8,S=74,G=0,T=0,P=0:@R=A,S=9,V={0}:R=B,S=95,V={1}:R=C,S=94,V={2}:R=D,S=98,V={3}:R=E,S=100,V={4}:R=F,S=21,V={5}:R=G,S=23,V={6}:\";$B$1;$A169;$B$2;$B$3;$B$4;E$150;E$7)": 3718,_x000D_
    "=RIK_AC(\"INF04__;INF06@E=1,S=83,G=0,T=0,P=0:@R=A,S=9,V={0}:R=B,S=95,V={1}:R=C,S=94,V={2}:R=D,S=98,V={3}:R=E,S=100,V={4}:R=F,S=21,V={5}:R=G,S=23,V={6}:\";$B$1;$A154;$B$2;$B$3;$B$4;E$150;E$7)": 3719,_x000D_
    "=RIK_AC(\"INF04__;INF06@E=1,S=83,G=0,T=0,P=0:@R=A,S=9,V={0}:R=B,S=95,V={1}:R=C,S=94,V={2}:R=D,S=98,V={3}:R=E,S=100,V={4}:R=F,S=21,V={5}:R=G,S=23,V={6}:\";$B$1;$A170;$B$2;$B$3;$B$4;D$150;D$7)": 3720,_x000D_
    "=RIK_AC(\"INF04__;INF06@E=8,S=74,G=0,T=0,P=0:@R=A,S=9,V={0}:R=B,S=95,V={1}:R=C,S=94,V={2}:R=D,S=98,V={3}:R=E,S=100,V={4}:R=F,S=21,V={5}:R=G,S=23,V={6}:\";$B$1;$A153;$B$2;$B$3;$B$4;D$150;D$7)": 3721,_x000D_
    "=RIK_AC(\"INF04__;INF06@E=8,S=74,G=0,T=0,P=0:@R=A,S=9,V={0}:R=B,S=95,V={1}:R=C,S=94,V={2}:R=D,S=98,V={3}:R=E,S=100,V={4}:R=F,S=21,V={5}:R=G,S=23,V={6}:\";$B$1;$A157;$B$2;$B$3;$B$4;C$150;C$7)": 3722,_x000D_
    "=RIK_AC(\"INF04__;INF06@E=8,S=74,G=0,T=0,P=0:@R=A,S=9,V={0}:R=B,S=95,V={1}:R=C,S=94,V={2}:R=D,S=98,V={3}:R=E,S=100,V={4}:R=F,S=21,V={5}:R=G,S=23,V={6}:\";$B$1;$A165;$B$2;$B$3;$B$4;C$150;C$7)": 3723,_x000D_
    "=RIK_AC(\"INF04__;INF06@E=8,S=74,G=0,T=0,P=0:@R=A,S=9,V={0}:R=B,S=95,V={1}:R=C,S=94,V={2}:R=D,S=98,V={3}:R=E,S=100,V={4}:R=F,S=21,V={5}:R=G,S=23,V={6}:\";$B$1;$A169;$B$2;$B$3;$B$4;D$150;D$7)": 3724,_x000D_
    "=RIK_AC(\"INF04__;INF06@E=1,S=83,G=0,T=0,P=0:@R=A,S=9,V={0}:R=B,S=95,V={1}:R=C,S=94,V={2}:R=D,S=98,V={3}:R=E,S=100,V={4}:R=F,S=21,V={5}:R=G,S=23,V={6}:\";$B$1;$A166;$B$2;$B$3;$B$4;C$150;C$7)": 3725,_x000D_
    "=RIK_AC(\"INF04__;INF06@E=8,S=74,G=0,T=0,P=0:@R=A,S=9,V={0}:R=B,S=95,V={1}:R=C,S=94,V</t>
  </si>
  <si>
    <t>={2}:R=D,S=98,V={3}:R=E,S=100,V={4}:R=F,S=21,V={5}:R=G,S=23,V={6}:\";$B$1;$A153;$B$2;$B$3;$B$4;C$150;C$7)": 3726,_x000D_
    "=RIK_AC(\"INF04__;INF06@E=1,S=83,G=0,T=0,P=0:@R=A,S=9,V={0}:R=B,S=95,V={1}:R=C,S=94,V={2}:R=D,S=98,V={3}:R=E,S=100,V={4}:R=F,S=21,V={5}:R=G,S=23,V={6}:\";$B$1;$A170;$B$2;$B$3;$B$4;C$150;C$7)": 3727,_x000D_
    "=RIK_AC(\"INF04__;INF06@E=1,S=83,G=0,T=0,P=0:@R=A,S=9,V={0}:R=B,S=95,V={1}:R=C,S=94,V={2}:R=D,S=98,V={3}:R=E,S=100,V={4}:R=F,S=21,V={5}:R=G,S=23,V={6}:\";$B$1;$A154;$B$2;$B$3;$B$4;D$150;D$7)": 3728,_x000D_
    "=RIK_AC(\"INF04__;INF06@E=1,S=83,G=0,T=0,P=0:@R=A,S=9,V={0}:R=B,S=95,V={1}:R=C,S=94,V={2}:R=D,S=98,V={3}:R=E,S=100,V={4}:R=F,S=21,V={5}:R=G,S=23,V={6}:\";$B$1;$A162;$B$2;$B$3;$B$4;E$150;E$7)": 3729,_x000D_
    "=RIK_AC(\"INF04__;INF06@E=1,S=83,G=0,T=0,P=0:@R=A,S=9,V={0}:R=B,S=95,V={1}:R=C,S=94,V={2}:R=D,S=98,V={3}:R=E,S=100,V={4}:R=F,S=21,V={5}:R=G,S=23,V={6}:\";$B$1;$A162;$B$2;$B$3;$B$4;C$150;C$7)": 3730,_x000D_
    "=RIK_AC(\"INF04__;INF06@E=8,S=74,G=0,T=0,P=0:@R=A,S=9,V={0}:R=B,S=95,V={1}:R=C,S=94,V={2}:R=D,S=98,V={3}:R=E,S=100,V={4}:R=F,S=21,V={5}:R=G,S=23,V={6}:\";$B$1;$A165;$B$2;$B$3;$B$4;D$150;D$7)": 3731,_x000D_
    "=RIK_AC(\"INF04__;INF06@E=8,S=74,G=0,T=0,P=0:@R=A,S=9,V={0}:R=B,S=95,V={1}:R=C,S=94,V={2}:R=D,S=98,V={3}:R=E,S=100,V={4}:R=F,S=21,V={5}:R=G,S=23,V={6}:\";$B$1;$A161;$B$2;$B$3;$B$4;D$150;D$7)": 3732,_x000D_
    "=RIK_AC(\"INF04__;INF06@E=8,S=74,G=0,T=0,P=0:@R=A,S=9,V={0}:R=B,S=95,V={1}:R=C,S=94,V={2}:R=D,S=98,V={3}:R=E,S=100,V={4}:R=F,S=21,V={5}:R=G,S=23,V={6}:\";$B$1;$A161;$B$2;$B$3;$B$4;E$150;E$7)": 3733,_x000D_
    "=RIK_AC(\"INF04__;INF06@E=1,S=83,G=0,T=0,P=0:@R=A,S=9,V={0}:R=B,S=95,V={1}:R=C,S=94,V={2}:R=D,S=98,V={3}:R=E,S=100,V={4}:R=F,S=21,V={5}:R=G,S=23,V={6}:\";$B$1;$A162;$B$2;$B$3;$B$4;D$150;D$7)": 3734,_x000D_
    "=RIK_AC(\"INF04__;INF06@E=8,S=74,G=0,T=0,P=0:@R=A,S=9,V={0}:R=B,S=95,V={1}:R=C,S=94,V={2}:R=D,S=98,V={3}:R=E,S=100,V={4}:R=F,S=21,V={5}:R=G,S=23,V={6}:\";$B$1;$A161;$B$2;$B$3;$B$4;C$150;C$7)": 3735,_x000D_
    "=RIK_AC(\"INF04__;INF06@E=1,S=83,G=0,T=0,P=0:@R=A,S=9,V={0}:R=B,S=95,V={1}:R=C,S=94,V={2}:R=D,S=98,V={3}:R=E,S=100,V={4}:R=F,S=21,V={5}:R=G,S=23,V={6}:\";$B$1;$A158;$B$2;$B$3;$B$4;C$150;C$7)": 3736,_x000D_
    "=RIK_AC(\"INF04__;INF06@E=1,S=83,G=0,T=0,P=0:@R=A,S=9,V={0}:R=B,S=95,V={1}:R=C,S=94,V={2}:R=D,S=98,V={3}:R=E,S=100,V={4}:R=F,S=21,V={5}:R=G,S=23,V={6}:\";$B$1;$A154;$B$2;$B$3;$B$4;C$150;C$7)": 3737,_x000D_
    "=RIK_AC(\"INF04__;INF06@E=1,S=83,G=0,T=0,P=0:@R=A,S=9,V={0}:R=B,S=95,V={1}:R=C,S=94,V={2}:R=D,S=98,V={3}:R=E,S=100,V={4}:R=F,S=21,V={5}:R=G,S=23,V={6}:\";$B$1;$A158;$B$2;$B$3;$B$4;D$150;D$7)": 3738,_x000D_
    "=RIK_AC(\"INF04__;INF06@E=1,S=83,G=0,T=0,P=0:@R=A,S=9,V={0}:R=B,S=95,V={1}:R=C,S=94,V={2}:R=D,S=98,V={3}:R=E,S=100,V={4}:R=F,S=21,V={5}:R=G,S=23,V={6}:\";$B$1;$A158;$B$2;$B$3;$B$4;E$150;E$7)": 3739,_x000D_
    "=RIK_AC(\"INF04__;INF06@E=8,S=74,G=0,T=0,P=0:@R=A,S=9,V={0}:R=B,S=95,V={1}:R=C,S=94,V={2}:R=D,S=98,V={3}:R=E,S=100,V={4}:R=F,S=21,V={5}:R=G,S=23,V={6}:\";$B$1;$A157;$B$2;$B$3;$B$4;E$150;E$7)": 3740,_x000D_
    "=RIK_AC(\"INF04__;INF04@E=1,S=7,G=0,T=0,P=0:@R=A,S=1260,V={0}:R=B,S=1080,V={1}:R=C,S=1251,V={2}:R=D,S=1250,V={3}:R=E,S=1005,V={4}:R=F,S=1007,V={5}:R=G,S=1092,V={6}:\";$C$1;$A94;I$9;$C$2;$C$3;$C$4;I$10)": 3741,_x000D_
    "=RIK_AC(\"INF04__;INF04@E=1,S=1,G=0,T=0,P=0:@R=A,S=1260,V={0}:R=B,S=1092,V={1}:R=C,S=1080,V={2}:R=D,S=1251,V={3}:R=E,S=1171,V=20 - temps partiel:R=F,S=1250,V={4}:R=G,S=1005,V={5}:R=H,S=1007,V={6}:\";$C$1;G$10;$A84;G$9;$C$2;$C$3;$C$4)": 3742,_x000D_
    "=RIK_AC(\"INF04__;INF04@E=1,S=6,G=0,T=0,P=0:@R=A,S=1260,V={0}:R=B,S=1080,V={1}:R=C,S=1251,V={2}:R=D,S=1250,V={3}:R=E,S=1005,V={4}:R=F,S=1007,V={5}:R=G,S=1092,V={6}:\";$C$1;$A93;F$9;$C$2;$C$3;$C$4;F$10)": 3743,_x000D_
    "=RIK_AC(\"INF04__;INF04@E=1,S=7,G=0,T=0,P=0:@R=A,S=1260,V={0}:R=B,S=1080,V={1}:R=C,S=1251,V={2}:R=D,S=1250,V={3}:R=E,S=1005,V={4}:R=F,S=1007,V={5}:R=G,S=1092,V={6}:\";$C$1;$A80;D$9;$C$2;$C$3;$C$4;D$10)": 3744,_x000D_
    "=RIK_AC(\"INF04__;INF04@E=1,S=1,G=0,T=0,P=0:@R=A,S=1260,V={0}:R=B,S=1080,V={1}:R=C,S=1251,V={2}:R=D,S=1171,V=10 - temps plein:R=E,S=1250,V={3}:R=F,S=1005,V={4}:R=G,S=1007,V={5}:R=H,S=1092,V={6}:\";$C$1;$A67;D$9;$C$2;$C$3;$C$4;D$10)": 3745,_x000D_
    "=RIK_AC(\"INF04__;INF04@E=1,S=1,G=0,T=0,P=0:@R=A,S=1260,V={0}:R=C,S=1151,V={1}:R=D,S=1250,V={2}:R=E,S=1005,V={3}:R=F,S=1007,V={4}:R=G,S=1081,V={5}:R=G,S=1093,V={6}:R=H,S=1094,V={7}:\";$C$1;$A43;$C$2;$C$3;$C$4;$C$5;F$38;$C$8)": 3746,_x000D_
    "=RIK_AC(\"INF04__;INF04@E=1,S=7,G=0,T=0,P=0:@R=A,S=1260,V={0}:R=B,S=1080,V={1}:R=C,S=1251,V={2}:R=D,S=1250,V={3}:R=E,S=1005,V={4}:R=F,S=1007,V={5}:R=G,S=1092,V={6}:\";$C$1;$A94;F$9;$C$2;$C$3;$C$4;F$10)": 3747,_x000D_
    "=RIK_AC(\"INF04__;INF04@E=1,S=1,G=0,T=0,P=0:@R=A,S=1260,V={0}:R=B,S=1092,V={1}:R=C,S=1080,V={2}:R=D,S=1251,V={3}:R=E,S=1171,V=20 - temps partiel:R=F,S=1250,V={4}:R=G,S=1005,V={5}:R=H,S=1007,V={6}:\";$C$1;I$10;$A84;I$9;$C$2;$C$3;$C$4)": 3748,_x000D_
    "=RIK_AC(\"INF04__;INF04@E=1,S=1,G=0,T=0,P=0:@R=A,S=1260,V={0}:R=B,S=1080,V={1}:R=C,S=1251,V={2}:R=D,S=1250,V={3}:R=E,S=1005,V={4}:R=F,S=1007,V={5}:R=G,S=1092,V={6}:\";$C$1;$A78;F$9;$C$2;$C$3;$C$4;F$10)": 3749,_x000D_
    "=RIK_AC(\"INF04__;INF04@E=1,S=1,G=0,T=0,P=0:@R=A,S=1260,V={0}:R=B,S=1080,V={1}:R=C,S=1251,V={2}:R=D,S=1171,V=10 - temps plein:R=E,S=1250,V={3}:R=F,S=1005,V={4}:R=G,S=1007,V={5}:R=H,S=1092,V={6}:\";$C$1;$A95;I$9;$C$2;$C$3;$C$4;I$10)": 3750,_x000D_
    "=RIK_AC(\"INF04__;INF04@E=1,S=1,G=0,T=0,P=0:@R=A,S=1260,V={0}:R=B,S=1092,V={1}:R=C,S=1080,V={2}:R=D,S=1251,V={3}:R=E,S=1171,V=20 - temps partiel:R=F,S=1250,V={4}:R=G,S=1005,V={5}:R=H,S=1007,V={6}:\";$C$1;E$10;$A112;E$9;$C$2;$C$3;$C$4)": 3751,_x000D_
    "=RIK_AC(\"INF04__;INF04@E=1,S=7,G=0,T=0,P=0:@R=A,S=1260,V={0}:R=B,S=1080,V={1}:R=C,S=1251,V={2}:R=D,S=1250,V={3}:R=E,S=1005,V={4}:R=F,S=1007,V={5}:R=G,S=1092,V={6}:\";$C$1;$A66;H$9;$C$2;$C$3;$C$4;H$10)": 3752,_x000D_
    "=RIK_AC(\"INF04__;INF04@E=1,S=6,G=0,T=0,P=0:@R=A,S=1260,V={0}:R=B,S=1080,V={1}:R=C,S=1251,V={2}:R=D,S=1250,V={3}:R=E,S=1005,V={4}:R=F,S=1007,V={5}:R=G,S=1092,V={6}:\";$C$1;$A79;D$9;$C$2;$C$3;$C$4;D$10)": 3753,_x000D_
    "=RIK_AC(\"INF04__;INF04@E=1,S=1,G=0,T=0,P=0:@R=A,S=1260,V={0}:R=B,S=1080,V={1}:R=C,S=1251,V={2}:R=D,S=1171,V=10 - temps plein:R=E,S=1250,V={3}:R=F,S=1005,V={4}:R=G,S=1007,V={5}:R=H,S=1092,V={6}:\";$C$1;$A81;H$9;$C$2;$C$3;$C$4;H$10)": 3754,_x000D_
    "=RIK_AC(\"INF04__;INF04@E=1,S=1,G=0,T=0,P=0:@R=A,S=1260,V={0}:R=B,S=1080,V={1}:R=C,S=1251,V={2}:R=D,S=1171,V=10 - temps plein:R=E,S=1250,V={3}:R=F,S=1005,V={4}:R=G,S=1007,V={5}:R=H,S=1092,V={6}:\";$C$1;$A109;H$9;$C$2;$C$3;$C$4;H$10)": 3755,_x000D_
    "=RIK_AC(\"INF04__;INF04@E=1,S=1,G=0,T=0,P=0:@R=A,S=1260,V={0}:R=B,S=1080,V={1}:R=C,S=1251,V={2}:R=D,S=1250,V={3}:R=E,S=1005,V={4}:R=F,S=1007,V={5}:R=G,S=1092,V={6}:\";$C$1;$A78;D$9;$C$2;$C$3;$C$4;D$10)": 3756,_x000D_
    "=RIK_AC(\"INF04__;INF04@E=1,S=1,G=0,T=0,P=0:@R=A,S=1260,V={0}:R=B,S=1080,V={1}:R=C,S=1251,V={2}:R=D,S=1250,V={3}:R=E,S=1005,V={4}:R=F,S=1007,V={5}:R=G,S=1092,V={6}:\";$C$1;$A92;F$9;$C$2;$C$3;$C$4;F$10)": 3757,_x000D_
    "=RIK_AC(\"INF04__;INF04@E=1,S=6,G=0,T=0,P=0:@R=A,S=1260,V={0}:R=B,S=1080,V={1}:R=C,S=1251,V={2}:R=D,S=1250,V={3}:R=E,S=1005,V={4}:R=F,S=1007,V={5}:R=G,S=1092,V={6}:\";$C$1;$A65;H$9;$C$2;$C$3;$C$4;H$10)": 3758,_x000D_
    "=RIK_AC(\"INF04__;INF04@E=1,S=1,G=0,T=0,P=0:@R=A,S=1260,V={0}:R=B,S=1080,V={1}:R=C,S=1251,V={2}:R=D,S=1171,V=10 - temps plein:R=E,S=1250,V={3}:R=F,S=1005,V={4}:R=G,S=1007,V={5}:R=H,S=1092,V={6}:\";$C$1;$A81;I$9;$C$2;$C$3;$C$4;I$10)": 3759,_x000D_
    "=RIK_AC(\"INF04__;INF04@E=1,S=1,G=0,T=0,P=0:@R=A,S=1260,V={0}:R=B,S=1092,V={1}:R=C,S=1080,V={2}:R=D,S=1251,V={3}:R=E,S=1171,V=20 - temps partiel:R=F,S=1250,V={4}:R=G,S=1005,V={5}:R=H,S=1007,V={6}:\";$C$1;G$10;$A98;G$9;$C$2;$C$3;$C$4)": 3760,_x000D_
    "=RIK_AC(\"INF04__;INF04@E=1,S=1,G=0,T=0,P=0:@R=A,S=1260,V={0}:R=B,S=1080,V={1}:R=C,S=1251,V={2}:R=D,S=1250,V={3}:R=E,S=1005,V={4}:R=F,S=1007,V={5}:R=G,S=1092,V={6}:\";$C$1;$A106;F$9;$C$2;$C$3;$C$4;F$10)": 3761,_x000D_
    "=RIK_AC(\"INF04__;INF04@E=1,S=7,G=0,T=0,P=0:@R=A,S=1260,V={0}:R=B,S=1080,V={1}:R=C,S=1251,V={2}:R=D,S=1250,V={3}:R=E,S=1005,V={4}:R=F,S=1007,V={5}:R=G,S=1092,V={6}:\";$C$1;$A108;D$9;$C$2;$C$3;$C$4;D$10)": 3762,_x000D_
    "=RIK_AC(\"INF04__;INF04@E=1,S=7,G=0,T=0,P=0:@R=A,S=1260,V={0}:R=B,S=1080,V={1}:R=C,S=1251,V={2}:R=D,S=1250,V={3}:R=E,S=1005,V={4}:R=F,S=1007,V={5}:R=G,S=1092,V={6}:\";$C$1;$A94;D$9;$C$2;$C$3;$C$4;D$10)": 3763,_x000D_
    "=RIK_AC(\"INF04__;INF04@E=1,S=1,G=0,T=0,P=0:@R=A,S=1260,V={0}:R=B,S=1080,V={1}:R=C,S=1251,V={2}:R=D,S=1250,V={3}:R=E,S=1005,V={4}:R=F,S=1007,V={5}:R=G,S=1092,V={6}:\";$C$1;$A92;H$9;$C$2;$C$3;$C$4;H$10)": 3764,_x000D_
    "=RIK_AC(\"INF04__;INF04@E=1,S=7,G=0,T=0,P=0:@R=A,S=1260,V={0}:R=B,S=1080,V={1}:R=C,S=1251,V={2}:R=D,S=1250,V={3}:R=E,S=1005,V={4}:R=F,S=1007,V={5}:R=G,S=1092,V={6}:\";$C$1;$A108;H$9;$C$2;$C$3;$C$4;H$10)": 3765,_x000D_
    "=RIK_AC(\"INF04__;INF04@E=1,S=1,G=0,T=0,P=0:@R=A,S=1260,V={0}:R=B,S=1092,V={1}:R=C,S=1080,V={2}:R=D,S=1251,V={3}:R=E,S=1171,V=20 - temps partiel:R=F,S=1250,V={4}:R=G,S=1005,V={5}:R=H,S=1007,V={6}:\";$C$1;G$10;$A112;G$9;$C$2;$C$3;$C$4)": 3766,_x000D_
    "=RIK_AC(\"INF04__;INF04@E=1,S=1,G=0,T=0,P=0:@R=A,S=1260,V={0}:R=B,S=1092,V={1}:R=C,S=1080,V={2}:R=D,S=1251,V={3}:R=E,S=1171,V=20 - temps partiel:R=F,S=1250,V={4}:R=G,S=1005,V={5}:R=H,S=1007,V={6}:\";$C$1;F$10;$A70;F$9;$C$2;$C$3;$C$4)": 3767,_x000D_
    "=RIK_AC(\"INF04__;INF04@E=1,S=1,G=0,T=0,P=0:@R=A,S=1260,V={0}:R=B,S=1080,V={1}:R=C,S=1251,V={2}:R=D,S=1250,V={3}:R=E,S=1005,V={4}:R=F,S=1007,V={5}:R=G,S=1092,V={6}:\";$C$1;$A64;I$9;$C$2;$C$3;$C$4;I$10)": 3768,_x000D_
    "=RIK_AC(\"INF04__;INF04@E=1,S=1,G=0,T=0,P=0:@R=A,S=1260,V={0}:R=B,S=1080,V={1}:R=C,S=1251,V={2}:R=D,S=1171,V=10 - temps plein:R=E,S=1250,V={3}:R=F,S=1005,V={4}:R=G,S=1007,V={5}:R=H,S=1092,V={6}:\";$C$1;$A81;D$9;$C$2;$C$3;$C$4;D$10)": 3769,_x000D_
    "=RIK_AC(\"INF04__;INF04@E=1,S=1,G=0,T=0,P=0:@R=A,S=1260,V={0}:R=B,S=1080,V={1}:R=C,S=1250,V={2}:R=D,S=1005,V={3}:R=E,S=1007,V={4}:R=F,S=1093,V={5}:R=G,S=1094,V={6}:\";$C$1;$A54;$C$2;$C$3;$C$4;F$51;$C$8)": 3770,_x000D_
    "=RIK_AC(\"INF04__;INF04@E=1,S=6,G=0,T=0,P=0:@R=A,S=1260,V={0}:R=B,S=1080,V={1}:R=C,S=1251,V={2}:R=D,S=1250,V={3}:R=E,S=1005,V={4}:R=F,S=1007,V={5}:R=G,S=1092,V={6}:\";$C$1;$A107;H$9;$C$2;$C$3;$C$4;H$10)": 3771,_x000D_
    "=RIK_AC(\"INF04__;INF04@E=1,S=1,G=0,T=0,P=0:@R=A,S=1260,V={0}:R=C,S=1250,V={1}:R=D,S=1005,V={2}:R=E,S=1007,V={3}:R=F,S=1081,V={4}:R=G,S=1253,V={5}:R=G,S=1093,V={6}:R=H,S=1094,V={7}:\";$C$1;$C$2;$C$3;$C$4;$C$5;$A31;F$27;$C$8)": 3772,_x000D_
    "=RIK_AC(\"INF04__;INF04@E=1,S=7,G=0,T=0,P=0:@R=A,S=1260,V={0}:R=B,S=1080,V={1}:R=C,S=1251,V={2}:R=D,S=1250,V={3}:R=E,S=1005,V={4}:R=F,S=1007,V={5}:R=G,S=1092,V={6}:\";$C$1;$A66;D$9;$C$2;$C$3;$C$4;D$10)": 3773,_x000D_
    "=RIK_AC(\"INF04__;INF04@E=1,S=6,G=0,T=0,P=0:@R=A,S=1260,V={0}:R=B,S=1080,V={1}:R=C,S=1251,V={2}:R=D,S=1250,V={3}:R=E,S=1005,V={4}:R=F,S=1007,V={5}:R=G,S=1092,V={6}:\";$C$1;$A65;G$9;$C$2;$C$3;$C$4;G$10)": 3774,_x000D_
    "=RIK_AC(\"INF04__;INF04@L=Age,E=3,G=0,T=0,P=0,F=[1253],Y=1:@R=A,S=1260,V={0}:R=C,S=1250,V={1}:R=D,S=1005,V={2}:R=E,S=1007,V={3}:R=F,S=1081,V={4}:R=G,S=1253,V={5}:R=G,S=1093,V={6}:R=H,S=1094,V={7}:\";$C$1;$C$2;$C$3;$C$4;$C$5;$A$33;F$27;$C$8)": 3775,_x000D_
    "=RIK_AC(\"INF04__;INF04@E=1,S=1,G=0,T=0,P=0:@R=A,S=1260,V={0}:R=B,S=1080,V={1}:R=C,S=1251,V={2}:R=D,S=1250,V={3}:R=E,S=1005,V={4}:R=F,S=1007,V={5}:R=G,S=1092,V={6}:\";$C$1;$A92;D$9;$C$2;$C$3;$C$4;D$10)": 3776,_x000D_
    "=RIK_AC(\"INF04__;INF04@E=1,S=6,G=0,T=0,P=0:@R=A,S=1260,V={0}:R=B,S=1080,V={1}:R=C,S=1251,V={2}:R=D,S=1250,V={3}:R=E,S=1005,V={4}:R=F,S=1007,V={5}:R=G,S=1092,V={6}:\";$C$1;$A93;D$9;$C$2;$C$3;$C$4;D$10)": 3777,_x000D_
    "=RIK_AC(\"INF04__;INF04@E=1,S=1,G=0,T=0,P=0:@R=A,S=1260,V={0}:R=B,S=1080,V={1}:R=C,S=1251,V={2}:R=D,S=1250,V={3}:R=E,S=1005,V={4}:R=F,S=1007,V={5}:R=G,S=1092,V={6}:\";$C$1;$A64;H$9;$C$2;$C$3;$C$4;H$10)": 3778,_x000D_
    "=RIK_AC(\"INF04__;INF04@E=1,S=1,G=0,T=0,P=0:@R=A,S=1260,V={0}:R=B,S=1080,V={1}:R=C,S=1251,V={2}:R=D,S=1250,V={3}:R=E,S=1005,V={4}:R=F,S=1007,V={5}:R=G,S=1092,V={6}:\";$C$1;$A78;G$9;$C$2;$C$3;$C$4;G$10)": 3779,_x000D_
    "=RIK_AC(\"INF04__;INF04@E=1,S=1,G=0,T=0,P=0:@R=A,S=1260,V={0}:R=C,S=1151,V={1}:R=D,S=1250,V={2}:R=E,S=1005,V={3}:R=F,S=1007,V={4}:R=G,S=1081,V={5}:R=G,S=1093,V={6}:R=H,S=1094,V={7}:\";$C$1;$A42;$C$2;$C$3;$C$4;$C$5;F$38;$C$8)": 3780,_x000D_
    "=RIK_AC(\"INF04__;INF04@E=1,S=1,G=0,T=0,P=0:@R=A,S=1260,V={0}:R=B,S=1080,V={1}:R=C,S=1251,V={2}:R=D,S=1250,V={3}:R=E,S=1005,V={4}:R=F,S=1007,V={5}:R=G,S=1092,V={6}:\";$C$1;$A78;E$9;$C$2;$C$3;$C$4;E$10)": 3781,_x000D_
    "=RIK_AC(\"INF04__;INF04@E=1,S=1,G=0,T=0,P=0:@R=A,S=1260,V={0}:R=B,S=1080,V={1}:R=C,S=1251,V={2}:R=D,S=1250,V={3}:R=E,S=1005,V={4}:R=F,S=1007,V={5}:R=G,S=1092,V={6}:\";$C$1;$A106;E$9;$C$2;$C$3;$C$4;E$10)": 3782,_x000D_
    "=RIK_AC(\"INF04__;INF04@E=1,S=1,G=0,T=0,P=0:@R=A,S=1260,V={0}:R=C,S=1096,V={1}:R=D,S=1250,V={2}:R=E,S=1005,V={3}:R=F,S=1007,V={4}:R=G,S=1081,V={5}:R=G,S=1093,V={6}:R=H,S=1094,V={7}:\";$C$1;$A21;$C$2;$C$3;$C$4;$C$5;F$17;$C$8)": 3783,_x000D_
    "=RIK_AC(\"INF04__;INF04@E=1,S=1,G=0,T=0,P=0:@R=A,S=1260,V={0}:R=B,S=1080,V={1}:R=C,S=1251,V={2}:R=D,S=1250,V={3}:R=E,S=1005,V={4}:R=F,S=1007,V={5}:R=G,S=1092,V={6}:\";$C$1;$A64;D$9;$C$2;$C$3;$C$4;D$10)": 3784,_x000D_
    "=RIK_AC(\"INF04__;INF04@E=1,S=1,G=0,T=0,P=0:@R=A,S=1260,V={0}:R=C,S=1080,V={1}:R=D,S=1250,V={2}:R=E,S=1005,V={3}:R=F,S=1007,V={4}:R=F,S=1093,V={5}:R=G,S=1094,V={6}:\";$C$1;$A$144;$C$2;$C$3;$C$4;F$143;$C$8)": 3785,_x000D_
    "=RIK_AC(\"INF04__;INF04@E=1,S=1,G=0,T=0,P=0:@R=A,S=1260,V={0}:R=B,S=1092,V={1}:R=C,S=1080,V={2}:R=D,S=1251,V={3}:R=E,S=1171,V=20 - temps partiel:R=F,S=1250,V={4}:R=G,S=1005,V={5}:R=H,S=1007,V={6}:\";$C$1;D$10;$A112;D$9;$C$2;$C$3;$C$4)": 3786,_x000D_
    "=RIK_AC(\"INF04__;INF04@E=1,S=1,G=0,T=0,P=0:@R=A,S=1260,V={0}:R=B,S=1092,V={1}:R=C,S=1080,V={2}:R=D,S=1251,V={3}:R=E,S=1171,V=20 - temps partiel:R=F,S=1250,V={4}:R=G,S=1005,V={5}:R=H,S=1007,V={6}:\";$C$1;H$10;$A112;H$9;$C$2;$C$3;$C$4)": 3787,_x000D_
    "=RIK_AC(\"INF04__;INF04@E=1,S=1,G=0,T=0,P=0:@R=A,S=1260,V={0}:R=B,S=1092,V={1}:R=C,S=1080,V={2}:R=D,S=1251,V={3}:R=E,S=1171,V=20 - temps partiel:R=F,S=1250,V={4}:R=G,S=1005,V={5}:R=H,S=1007,V={6}:\";$C$1;I$10;$A112;I$9;$C$2;$C$3;$C$4)": 3788,_x000D_
    "=RIK_AC(\"INF04__;INF04@E=1,S=1,G=0,T=0,P=0:@R=A,S=1260,V={0}:R=B,S=1092,V={1}:R=C,S=1080,V={2}:R=D,S=1251,V={3}:R=E,S=1171,V=20 - temps partiel:R=F,S=1250,V={4}:R=G,S=1005,V={5}:R=H,S=1007,V={6}:\";$C$1;D$10;$A84;D$9;$C$2;$C$3;$C$4)": 3789,_x000D_
    "=RIK_AC(\"INF04__;INF04@E=1,S=6,G=0,T=0,P=0:@R=A,S=1260,V={0}:R=B,S=1080,V={1}:R=C,S=1251,V={2}:R=D,S=1250,V={3}:R=E,S=1005,V={4}:R=F,S=1007,V={5}:R=G,S=1092,V={6}:\";$C$1;$A79;H$9;$C$2;$C$3;$C$4;H$10)": 3790,_x000D_
    "=RIK_AC(\"INF04__;INF04@E=1,S=1,G=0,T=0,P=0:@R=A,S=1260,V={0}:R=B,S=1092,V={1}:R=C,S=1080,V={2}:R=D,S=1251,V={3}:R=E,S=1171,V=20 - temps partiel:R=F,S=1250,V={4}:R=G,S=1005,V={5}:R=H,S=1007,V={6}:\";$C$1;H$10;$A70;H$9;$C$2;$C$3;$C$4)": 3791,_x000D_
    "=RIK_AC(\"INF04__;INF04@E=1,S=7,G=0,T=0,P=0:@R=A,S=1260,V={0}:R=B,S=1080,V={1}:R=C,S=1251,V={2}:R=D,S=1250,V={3}:R=E,S=1005,V={4}:R=F,S=1007,V={5}:R=G,S=1092,V={6}:\";$C$1;$A80;F$9;$C$2;$C$3;$C$4;F$10)": 3792,_x000D_
    "=RIK_AC(\"INF04__;INF04@E=1,S=1,G=0,T=0,P=0:@R=A,S=1260,V={0}:R=B,S=1080,V={1}:R=C,S=1251,V={2}:R=D,S=1171,V=10 - temps plein:R=E,S=1250,V={3}:R=F,S=1005,V={4}:R=G,S=1007,V={5}:R=H,S=1092,V={6}:\";$C$1;$A109;D$9;$C$2;$C$3;$C$4;D$10)": 3793,_x000D_
    "=RIK_AC(\"INF04__;INF04@E=1,S=1,G=0,T=0,P=0:@R=A,S=1260,V={0}:R=B,S=1080,V={1}:R=C,S=1251,V={2}:R=D,S=1250,V={3}:R=E,S=1005,V={4}:R=F,S=1007,V={5}:R=G,S=1092,V={6}:\";$C$1;$A92;G$9;$C$2;$C$3;$C$4;G$10)": 3794,_x000D_
    "=RIK_AC(\"INF04__;INF04@E=1,S=1,G=0,T=0,P=0:@R=A,S=1260,V={0}:R=B,S=1092,V={1}:R=C,S=1080,V={2}:R=D,S=1251,V={3}:R=E,S=1171,V=20 - temps partiel:R=F,S=1250,V={4}:R=G,S=1005,V={5}:R=H,S=1007,V={6}:\";$C$1;I$10;$A70;I$9;$C$2;$C$3;$C$4)": 3795,_x000D_
    "=RIK_AC(\"INF04__;INF04@E=1,S=1,G=0,T=0,P=0:@R=A,S=1260,V={0}:R=C,S=1250,V={1}:R=D,S=1005,V={2}:R=E,S=1007,V={3}:R=F,S=1081,V={4}:R=G,S=1253,V={5}:R=G,S=1093,V={6}:R=H,S=1094,V={7}:\";$C$1;$C$2;$C$3;$C$4;$C$5;$A28;F$27;$C$8)": 3796,_x000D_
    "=RIK_AC(\"INF04__;INF04@E=1,S=1,G=0,T=0,P=0:@R=A,S=1260,V={0}:R=C,S=1096,V={1}:R=D,S=1250,V={2}:R=E,S=1005,V={3}:R=F,S=1007,V={4}:R=G,S=1081,V={5}:R=G,S=1093,V={6}:R=H,S=1094,V={7}:\";$C$1;$A19;$C$2;$C$3;$C$4;$C$5;F$17;$C$8)": 3797,_x000D_
    "=RIK_AC(\"INF04__;INF04@E=1,S=7,G=0,T=0,P=0:@R=A,S=1260,V={0}:R=B,S=1080,V={1}:R=C,S=1251,V={2}:R=D,S=1250,V={3}:R=E,S=1005,V={4}:R=F,S=1007,V={5}:R=G,S=1092,V={6}:\";$C$1;$A80;G$9;$C$2;$C$3;$C$4;G$10)": 3798,_x000D_
    "=RIK_AC(\"INF04__;INF04@E=1,S=1,G=0,T=0,P=0:@R=A,S=1260,V={0}:R=B,S=1092,V={1}:R=C,S=1080,V={2}:R=D,S=1251,V={3}:R=E,S=1171,V=20 - temps partiel:R=F,S=1250,V={4}:R=G,S=1005,V={5}:R=H,S=1007,V={6}:\";$C$1;E$10;$A70;E$9;$C$2;$C$3;$C$4)": 3799,_x000D_
    "=RIK_AC(\"INF04__;INF04@E=1,S=6,G=0,T=0,P=0:@R=A,S=1260,V={0}:R=B,S=1080,V={1}:R=C,S=1251,V={2}:R=D,S=1250,V={3}:R=E,S=1005,V={4}:R=F,S=1007,V={5}:R=G,S=1092,V={6}:\";$C$1;$A65;E$9;$C$2;$C$3;$C$4;E$10)": 3800,_x000D_
    "=RIK_AC(\"INF04__;INF04@E=1,S=1,G=0,T=0,P=0:@R=A,S=1260,V={0}:R=B,S=1092,V={1}:R=C,S=1080,V={2}:R=D,S=1251,V={3}:R=E,S=1171,V=20 - temps partiel:R=F,S=1250,V={4}:R=G,S=1005,V={5}:R=H,S=1007,V={6}:\";$C$1;I$10;$A98;I$9;$C$2;$C$3;$C$4)": 3801,_x000D_
    "=RIK_AC(\"INF04__;INF04@E=1,S=6,G=0,T=0,P=0:@R=A,S=1260,V={0}:R=B,S=1080,V={1}:R=C,S=1251,V={2}:R=D,S=1250,V={3}:R=E,S=1005,V={4}:R=F,S=1007,V={5}:R=G,S=1092,V={6}:\";$C$1;$A93;G$9;$C$2;$C$3;$C$4;G$10)": 3802,_x000D_
    "=RIK_AC(\"INF04__;INF04@E=1,S=7,G=0,T=0,P=0:@R=A,S=1260,V={0}:R=B,S=1080,V={1}:R=C,S=1251,V={2}:R=D,S=1250,V={3}:R=E,S=1005,V={4}:R=F,S=1007,V={5}:R=G,S=1092,V={6}:\";$C$1;$A80;I$9;$C$2;$C$3;$C$4;I$10)": 3803,_x000D_
    "=RIK_AC(\"INF04__;INF04@E=1,S=1,G=0,T=0,P=0:@R=A,S=1260,V={0}:R=C,S=1151,V={1}:R=D,S=1250,V={2}:R=E,S=1005,V={3}:R=F,S=1007,V={4}:R=G,S=1081,V={5}:R=G,S=1093,V={6}:R=H,S=1094,V={7}:\";$C$1;$A45;$C$2;$C$3;$C$4;$C$5;F$38;$C$8)": 3804,_x000D_
    "=RIK_AC(\"INF04__;INF04@E=1,S=6,G=0,T=0,P=0:@R=A,S=1260,V={0}:R=B,S=1080,V={1}:R=C,S=1251,V={2}:R=D,S=1250,V={3}:R=E,S=1005,V={4}:R=F,S=1007,V={5}:R=G,S=1092,V={6}:\";$C$1;$A93;I$9;$C$2;$C$3;$C$4;I$10)": 3805,_x000D_
    "=RIK_AC(\"INF04__;INF04@E=1,S=1,G=0,T=0,P=0:@R=A,S=1260,V={0}:R=B,S=1092,V={1}:R=C,S=1080,V={2}:R=D,S=1251,V={3}:R=E,S=1171,V=20 - temps partiel:R=F,S=1250,V={4}:R=G,S=1005,V={5}:R=H,S=1007,V={6}:\";$C$1;H$10;$A98;H$9;$C$2;$C$3;$C$4)": 3806,_x000D_
    "=RIK_AC(\"INF04__;INF04@E=1,S=7,G=0,T=0,P=0:@R=A,S=1260,V={0}:R=B,S=1080,V={1}:R=C,S=1251,V={2}:R=D,S=1250,V={3}:R=E,S=1005,V={4}:R=F,S=1007,V={5}:R=G,S=1092,V={6}:\";$C$1;$A80;H$9;$C$2;$C$3;$C$4;H$10)": 3807,_x000D_
    "=RIK_AC(\"INF04__;INF04@E=1,S=1,G=0,T=0,P=0:@R=A,S=1260,V={0}:R=B,S=1092,V={1}:R=C,S=1080,V={2}:R=D,S=1251,V={3}:R=E,S=1171,V=20 - temps partiel:R=F,S=1250,V={4}:R=G,S=1005,V={5}:R=H,S=1007,V={6}:\";$C$1;E$10;$A98;E$9;$C$2;$C$3;$C$4)": 3808,_x000D_
    "=RIK_AC(\"INF04__;INF04@E=1,S=7,G=0,T=0,P=0:@R=A,S=1260,V={0}:R=B,S=1080,V={1}:R=C,S=1251,V={2}:R=D,S=1250,V={3}:R=E,S=1005,V={4}:R=F,S=1007,V={5}:R=G,S=1092,V={6}:\";$C$1;$A108;F$9;$C$2;$C$3;$C$4;F$10)": 3809,_x000D_
    "=RIK_AC(\"INF04__;INF04@E=1,S=1,G=0,T=0,P=0:@R=A,S=1260,V={0}:R=B,S=1080,V={1}:R=C,S=1251,V={2}:R=D,S=1171,V=10 - temps plein:R=E,S=1250,V={3}:R=F,S=1005,V={4}:R=G,S=1007,V={5}:R=H,S=1092,V={6}:\";$C$1;$A81;F$9;$C$2;$C$3;$C$4;F$10)": 3810,_x000D_
    "=RIK_AC(\"INF04__;INF04@E=1,S=7,G=0,T=0,P=0:@R=A,S=1260,V={0}:R=B,S=1080,V={1}:R=C,S=1251,V={2}:R=D,S=1250,V={3}:R=E,S=1005,V={4}:R=F,S=1007,V={5}:R=G,S=1092,V={6}:\";$C$1;$A94;H$9;$C$2;$C$3;$C$4;H$10)": 3811,_x000D_
    "=RIK_AC(\"INF04__;INF04@E=1,S=6,G=0,T=0,P=0:@R=A,S=1260,V={0}:R=B,S=1080,V={1}:R=C,S=1251,V={2}:R=D,S=1250,V={3}:R=E,S=1005,V={4}:R=F,S=1007,V={5}:R=G,S=1092,V={6}:\";$C$1;$A107;E$9;$C$2;$C$3;$C$4;E$10)": 3812,_x000D_
    "=RIK_AC(\"INF04__;INF04@E=1,S=6,G=0,T=0,P=0:@R=A,S=1260,V={0}:R=B,S=1080,V={1}:R=C,S=1251,V={2}:R=D,S=1250,V={3}:R=E,S=1005,V={4}:R=F,S=1007,V={5}:R=G,S=1092,V={6}:\";$C$1;$A107;D$9;$C$2;$C$3;$C$4;D$10)": 3813,_x000D_
    "=RIK_AC(\"INF04__;INF04@E=3,S=1151,G=0,T=0,P=0:@R=A,S=1260,V={0}:R=C,S=1151,V={1}:R=D,S=1250,V={2}:R=E,S=1005,V={3}:R=F,S=1007,V={4}:R=G,S=1081,V={5}:R=G,S=1093,V={6}:R=H,S=1094,V={7}:\";$C$1;$A$46;$C$2;$C$3;$C$4;$C$5;F$38;$C$8)": 3814,_x000D_
    "=RIK_AC(\"INF04__;INF04@E=1,S=1,G=0,T=0,P=0:@R=A,S=1260,V={0}:R=C,S=1151,V={1}:R=D,S=1250,V={2}:R=E,S=1005,V={3}:R=F,S=1007,V={4}:R=G,S=1081,V={5}:R=G,S=1093,V={6}:R=H,S=1094,V={7}:\";$C$1;$A41;$C$2;$C$3;$C$4;$C$5;F$38;$C$8)": 3815,_x000D_
    "=RIK_AC(\"INF04__;INF04@E=1,S=7,G=0,T=0,P=0:@R=A,S=1260,V={0}:R=B,S=1080,V={1}:R=C,S=1251,V={2}:R=D,S=1250,V={3}:R=E,S=1005,V={4}:R=F,S=1007,V={5}:R=G,S=1092,V={6}:\";$C$1;$A94;E$9;$C$2;$C$3;$C$4;E$10)": 3816,_x000D_
    "=RIK_AC(\"INF04__;INF04@E=1,S=1,G=0,T=0,P=0:@R=A,S=1260,V={0}:R=B,S=1092,V={1}:R=C,S=1080,V={2}:R=D,S=1251,V={3}:R=E,S=1171,V=20 - temps partiel:R=F,S=1250,V={4}:R=G,S=1005,V={5}:R=H,S=1007,V={6}:\";$C$1;F$10;$A98;F$9;$C$2;$C$3;$C$4)": 3817,_x000D_
    "=RIK_AC(\"INF04__;INF04@E=1,S=7,G=0,T=0,P=0:@R=A,S=1260,V={0}:R=B,S=1080,V={1}:R=C,S=1251,V={2}:R=D,S=1250,V={3}:R=E,S=1005,V={4}:R=F,S=1007,V={5}:R=G,S=1092,V={6}:\";$C$1;$A66;I$9;$C$2;$C$3;$C$4;I$10)": 3818,_x000D_
    "=RIK_AC(\"INF04__;INF04@E=1,S=7,G=0,T=0,P=0:@R=A,S=1260,V={0}:R=B,S=1080,V={1}:R=C,S=1251,V={2}:R=D,S=1250,V={3}:R=E,S=1005,V={4}:R=F,S=1007,V={5}:R=G,S=1092,V={6}:\";$C$1;$A94;I$9;$B$2;$B$3;$B$4;I$10)": 3819,_x000D_
    "=RIK_AC(\"INF04__;INF04@E=1,S=1,G=0,T=0,P=0:@R=A,S=1260,V={0}:R=B,S=1092,V={1}:R=C,S=1080,V={2}:R=D,S=1251,V={3}:R=E,S=1171,V=20 - temps partiel:R=F,S=1250,V={4}:R=G,S=1005,V={5}:R=H,S=1007,V={6}:\";$C$1;G$10;$A84;G$9;$B$2;$B$3;$B$4)": 3820,_x000D_
    "=RIK_AC(\"INF04__;INF04@E=1,S=6,G=0,T=0,P=0:@R=A,S=1260,V={0}:R=B,S=1080,V={1}:R=C,S=1251,V={2}:R=D,S=1250,V={3}:R=E,S=1005,V={4}:R=F,S=1007,V={5}:R=G,S=1092,V={6}:\";$C$1;$A93;F$9;$B$2;$B$3;$B$4;F$10)": 3821,_x000D_
    "=RIK_AC(\"INF04__;INF04@E=1,S=7,G=0,T=0,P=0:@R=A,S=1260,V={0}:R=B,S=1080,V={1}:R=C,S=1251,V={2}:R=D,S=1250,V={3}:R=E,S=1005,V={4}:R=F,S=1007,V={5}:R=G,S=1092,V={6}:\";$C$1;$A80;D$9;$B$2;$B$3;$B$4;D$10)": 3822,_x000D_
    "=RIK_AC(\"INF04__;INF04@E=1,S=1,G=0,T=0,P=0:@R=A,S=1260,V={0}:R=B,S=1080,V={1}:R=C,S=1251,V={2}:R=D,S=1171,V=10 - temps plein:R=E,S=1250,V={3}:R=F,S=1005,V={4}:R=G,S=1007,V={5}:R=H,S=1092,V={6}:\";$C$1;$A67;D$9;$B$2;$B$3;$B$4;D$10)": 3823,_x000D_
    "=RIK_AC(\"INF04__;INF04@E=1,S=1,G=0,T=0,P=0:@R=A,S=1260,V={0}:R=C,S=1151,V={1}:R=D,S=1250,V={2}:R=E,S=1005,V={3}:R=F,S=1007,V={4}:R=G,S=1081,V={5}:R=G,S=1093,V={6}:R=H,S=1094,V={7}:\";$C$1;$A43;$B$2;$B$3;$B$4;$B$5;F$38;$B$8)": 3824,_x000D_
    "=RIK_AC(\"INF04__;INF04@E=1,S=7,G=0,T=0,P=0:@R=A,S=1260,V={0}:R=B,S=1080,V={1}:R=C,S=1251,V={2}:R=D,S=1250,V={3}:R=E,S=1005,V={4}:R=F,S=1007,V={5}:R=G,S=1092,V={6}:\";$C$1;$A94;F$9;$B$2;$B$3;$B$4;F$10)": 3825,_x000D_
    "=RIK_AC(\"INF04__;INF04@E=1,S=1,G=0,T=0,P=0:@R=A,S=1260,V={0}:R=B,S=1092,V={1}:R=C,S=1080,V={2}:R=D,S=1251,V={3}:R=E,S=1171,V=20 - temps partiel:R=F,S=1250,V={4}:R=G,S=1005,V={5}:R=H,S=1007,V={6}:\";$C$1;I$10;$A84;I$9;$B$2;$B$3;$B$4)": 3826,_x000D_
    "=RIK_AC(\"INF04__;INF04@E=1,S=1,G=0,T=0,P=0:@R=A,S=1260,V={0}:R=B,S=1080,V={1}:R=C,S=1251,V={2}:R=D,S=1250,V={3}:R=E,S=1005,V={4}:R=F,S=1007,V={5}:R=G,S=1092,V={6}:\";$C$1;$A78;F$9;$B$2;$B$3;$B$4;F$10)": 3827,_x000D_
    "=RIK_AC(\"INF04__;INF04@E=1,S=1,G=0,T=0,P=0:@R=A,S=1260,V={0}:R=B,S=1080,V={1}:R=C,S=1251,V={2}:R=D,S=1171,V=10 - temps plein:R=E,S=1250,V={3}:R=F,S=1005,V={4}:R=G,S=1007,V={5}:R=H,S=1092,V={6}:\";$C$1;$A95;I$9;$B$2;$B$3;$B$4;I$10)": 3828,_x000D_
    "=RIK_AC(\"INF04__;INF04@E=1,S=1,G=0,T=0,P=0:@R=A,S=1260,V={0}:R=B,S=1092,V={1}:R=C,S=1080,V={2}:R=D,S=1251,V={3}:R=E,S=1171,V=20 - temps partiel:R=F,S=1250,V={4}:R=G,S=1005,V={5}:R=H,S=1007,V={6}:\";$C$1;E$10;$A112;E$9;$B$2;$B$3;$B$4)": 3829,_x000D_
    "=RIK_AC(\"INF04__;INF04@E=1,S=7,G=0,T=0,P=0:@R=A,S=1260,V={0}:R=B,S=1080,V={1}:R=C,S=1251,V={2}:R=D,S=1250,V={3}:R=E,S=1005,V={4}:R=F,S=1007,V={5}:R=G,S=1092,V={6}:\";$C$1;$A66;H$9;$B$2;$B$3;$B$4;H$10)": 3830,_x000D_
    "=RIK_AC(\"INF04__;INF04@E=1,S=6,G=0,T=0,P=0:@R=A,S=1260,V={0}:R=B,S=1080,V={1}:R=C,S=1251,V={2}:R=D,S=1250,V={3}:R=E,S=1005,V={4}:R=F,S=1007,V={5}:R=G,S=1092,V={6}:\";$C$1;$A79;D$9;$B$2;$B$3;$B$4;D$10)": 3831,_x000D_
    "=RIK_AC(\"INF04__;INF04@E=1,S=1,G=0,T=0,P=0:@R=A,S=1260,V={0}:R=B,S=1080,V={1}:R=C,S=1251,V={2}:R=D,S=1171,V=10 - temps plein:R=E,S=1250,V={3}:R=F,S=1005,V={4}:R=G,S=1007,V={5}:R=H,S=1092,V={6}:\";$C$1;$A81;H$9;$B$2;$B$3;$B$4;H$10)": 3832,_x000D_
    "=RIK_AC(\"INF04__;INF04@E=1,S=1,G=0,T=0,P=0:@R=A,S=1260,V={0}:R=B,S=1080,V={1}:R=C,S=1251,V={2}:R=D,S=1171,V=10 - temps plein:R=E,S=1250,V={3}:R=F,S=1005,V={4}:R=G,S=1007,V={5}:R=H,S=1092,V={6}:\";$C$1;$A109;H$9;$B$2;$B$3;$B$4;H$10)": 3833,_x000D_
    "=RIK_AC(\"INF04__;INF04@E=1,S=1,G=0,T=0,P=0:@R=A,S=1260,V={0}:R=B,S=1080,V={1}:R=C,S=1251,V={2}:R=D,S=1250,V={3}:R=E,S=1005,V={4}:R=F,S=1007,V={5}:R=G,S=1092,V={6}:\";$C$1;$A78;D$9;$B$2;$B$3;$B$4;D$10)": 3834,_x000D_
    "=RIK_AC(\"INF04__;INF04@E=1,S=1,G=0,T=0,P=0:@R=A,S=1260,V={0}:R=B,S=1080,V={1}:R=C,S=1251,V={2}:R=D,S=1250,V={3}:R=E,S=1005,V={4}:R=F,S=1007,V={5}:R=G,S=1092,V={6}:\";$C$1;$A92;F$9;$B$2;$B$3;$B$4;F$10)": 3835,_x000D_
    "=RIK_AC(\"INF04__;INF04@E=1,S=6,G=0,T=0,P=0:@R=A,S=1260,V={0}:R=B,S=1080,V={1}:R=C,S=1251,V={2}:R=D,S=1250,V={3}:R=E,S=1005,V={4}:R=F,S=1007,V={5}:R=G,S=1092,V={6}:\";$C$1;$A65;H$9;$B$2;$B$3;$B$4;H$10)": 3836,_x000D_
    "=RIK_AC(\"INF04__;INF04@E=1,S=1,G=0,T=0,P=0:@R=A,S=1260,V={0}:R=B,S=1080,V={1}:R=C,S=1251,V={2}:R=D,S=1171,V=10 - temps plein:R=E,S=1250,V={3}:R=F,S=1005,V={4}:R=G,S=1007,V={5}:R=H,S=1092,V={6}:\";$C$1;$A81;I$9;$B$2;$B$3;$B$4;I$10)": 3837,_x000D_
    "=RIK_AC(\"INF04__;INF04@E=1,S=1,G=0,T=0,P=0:@R=A,S=1260,V={0}:R=B,S=1092,V={1}:R=C,S=1080,V={2}:R=D,S=1251,V={3}:R=E,S=1171,V=20 - temps partiel:R=F,S=1250,V={4}:R=G,S=1005,V={5}:R=H,S=1007,V={6}:\";$C$1;G$10;$A98;G$9;$B$2;$B$3;$B$4)": 3838,_x000D_
    "=RIK_AC(\"INF04__;INF04@E=1,S=1,G=0,T=0,P=0:@R=A,S=1260,V={0}:R=B,S=1080,V={1}:R=C,S=1251,V={2}:R=D,S=1250,V={3}:R=E,S=1005,V={4}:R=F,S=1007,V={5}:R=G,S=1092,V={6}:\";$C$1;$A106;F$9;$B$2;$B$3;$B$4;F$10)": 3839,_x000D_
    "=RIK_AC(\"INF04__;INF04@E=1,S=7,G=0,T=0,P=0:@R=A,S=1260,V={0}:R=B,S=1080,V={1}:R=C,S=1251,V={2}:R=D,S=1250,V={3}:R=E,S=1005,V={4}:R=F,S=1007,V={5}:R=G,S=1092,V={6}:\";$C$1;$A108;D$9;$B$2;$B$3;$B$4;D$10)": 3840,_x000D_
    "=RIK_AC(\"INF04__;INF04@E=1,S=7,G=0,T=0,P=0:@R=A,S=1260,V={0}:R=B,S=1080,V={1}:R=C,S=1251,V={2}:R=D,S=1250,V={3}:R=E,S=1005,V={4}:R=F,S=1007,V={5}:R=G,S=1092,V={6}:\";$C$1;$A94;D$9;$B$2;$B$3;$B$4;D$10)": 3841,_x000D_
    "=RIK_AC(\"INF04__;INF04@E=1,S=1,G=0,T=0,P=0:@R=A,S=1260,V={0}:R=B,S=1080,V={1}:R=C,S=1251,V={2}:R=D,S=1250,V={3}:R=E,S=1005,V={4}:R=F,S=1007,V={5}:R=G,S=1092,V={6}:\";$C$1;$A92;H$9;$B$2;$B$3;$B$4;H$10)": 3842,_x000D_
    "=RIK_AC(\"INF04__;INF04@E=1,S=7,G=0,T=0,P=0:@R=A,S=1260,V={0}:R=B,S=1080,V={1}:R=C,S=1251,V={2}:R=D,S=1250,V={3}:R=E,S=1005,V={4}:R=F,S=1007,V={5}:R=G,S=1092,V={6}:\";$C$1;$A108;H$9;$B$2;$B$3;$B$4;H$10)": 3843,_x000D_
    "=RIK_AC(\"INF04__;INF04@E=1,S=1,G=0,T=0,P=0:@R=A,S=1260,V={0}:R=B,S=1092,V={1}:R=C,S=1080,V={2}:R=D,S=1251,V={3}:R=E,S=1171,V=20 - temps partiel:R=F,S=1250,V={4}:R=G,S=1005,V={5}:R=H,S=1007,V={6}:\";$C$1;G$10;$A112;G$9;$B$2;$B$3;$B$4)": 3844,_x000D_
    "=RIK_AC(\"INF04__;INF04@E=1,S=1,G=0,T=0,P=0:@R=A,S=1260,V={0}:R=B,S=1092,V={1}:R=C,S=1080,V={2}:R=D,S=1251,V={3}:R=E,S=1171,V=20 - temps partiel:R=F,S=1250,V={4}:R=G,S=1005,V={5}:R=H,S=1007,V={6}:\";$C$1;F$10;$A70;F$9;$B$2;$B$3;$B$4)": 3845,_x000D_
    "=RIK_AC(\"INF04__;INF04@E=1,S=1,G=0,T=0,P=0:@R=A,S=1260,V={0}:R=B,S=1080,V={1}:R=C,S=1251,V={2}:R=D,S=1250,V={3}:R=E,S=1005,V={4}:R=F,S=1007,V={5}:R=G,S=1092,V={6}:\";$C$1;$A64;I$9;$B$2;$B$3;$B$4;I$10)": 3846,_x000D_
    "=RIK_AC(\"INF04__;INF04@E=1,S=1,G=0,T=0,P=0:@R=A,S=1260,V={0}:R=B,S=1080,V={1}:R=C,S=1251,V={2}:R=D,S=1171,V=10 - temps plein:R=E,S=1250,V={3}:R=F,S=1005,V={4}:R=G,S=1007,V={5}:R=H,S=1092,V={6}:\";$C$1;$A81;D$9;$B$2;$B$3;$B$4;D$10)": 3847,_x000D_
    "=RIK_AC(\"INF04__;INF04@E=1,S=1,G=0,T=0,P=0:@R=A,S=1260,V={0}:R=B,S=1080,V={1}:R=C,S=1250,V={2}:R=D,S=1005,V={3}:R=E,S=1007,V={4}:R=F,S=1093,V={5}:R=G,S=1094,V={6}:\";$C$1;$A54;$B$2;$B$3;$B$4;F$51;$B$8)": 3848,_x000D_
    "=RIK_AC(\"INF04__;INF04@E=1,S=6,G=0,T=0,P=0:@R=A,S=1260,V={0}:R=B,S=1080,V={1}:R=C,S=1251,V={2}:R=D,S=1250,V={3}:R=E,S=1005,V={4}:R=F,S=1007,V={5}:R=G,S=1092,V={6}:\";$C$1;$A107;H$9;$B$2;$B$3;$B$4;H$10)": 3849,_x000D_
    "=RIK_AC(\"INF04__;INF04@E=1,S=1,G=0,T=0,P=0:@R=A,S=1260,V={0}:R=C,S=1250,V={1}:R=D,S=1005,V={2}:R=E,S=1007,V={3}:R=F,S=1081,V={4}:R=G,S=1253,V={5}:R=G,S=1093,V={6}:R=H,S=1094,V={7}:\";$C$1;$B$2;$B$3;$B$4;$B$5;$A31;F$27;$B$8)": 3850,_x000D_
    "=RIK_AC(\"INF04__;INF04@E=1,S=7,G=0,T=0,P=0:@R=A,S=1260,V={0}:R=B,S=1080,V={1}:R=C,S=1251,V={2}:R=D,S=1250,V={3}:R=E,S=1005,V={4}:R=F,S=1007,V={5}:R=G,S=1092,V={6}:\";$C$1;$A66;D$9;$B$2;$B$3;$B$4;D$10)": 3851,_x000D_
    "=RIK_AC(\"INF04__;INF04@E=1,S=6,G=0,T=0,P=0:@R=A,S=1260,V={0}:R=B,S=1080,V={1}:R=C,S=1251,V={2}:R=D,S=1250,V={3}:R=E,S=1005,V={4}:R=F,S=1007,V={5}:R=G,S=1092,V={6}:\";$C$1;$A65;G$9;$B$2;$B$3;$B$4;G$10)": 3852,_x000D_
    "=RIK_AC(\"INF04__;INF04@L=Age,E=3,G=0,T=0,P=0,F=[1253],Y=1:@R=A,S=1260,V={0}:R=C,S=1250,V={1}:R=D,S=1005,V={2}:R=E,S=1007,V={3}:R=F,S=1081,V={4}:R=G,S=1253,V={5}:R=G,S=1093,V={6}:R=H,S=1094,V={7}:\";$C$1;$B$2;$B$3;$B$4;$B$5;$A$33;F$27;$B$8)": 3853,_x000D_
    "=RIK_AC(\"INF04__;INF04@E=1,S=1,G=0,T=0,P=0:@R=A,S=1260,V={0}:R=B,S=1080,V={1}:R=C,S=1251,V={2}:R=D,S=1250,V={3}:R=E,S=1005,V={4}:R=F,S=1007,V={5}:R=G,S=1092,V={6}:\";$C$1;$A92;D$9;$B$2;$B$3;$B$4;D$10)": 3854,_x000D_
    "=RIK_AC(\"INF04__;INF04@E=1,S=6,G=0,T=0,P=0:@R=A,S=1260,V={0}:R=B,S=1080,V={1}:R=C,S=1251,V={2}:R=D,S=1250,V={3}:R=E,S=1005,V={4}:R=F,S=1007,V={5}:R=G,S=1092,V={6}:\";$C$1;$A93;D$9;$B$2;$B$3;$B$4;D$10)": 3855,_x000D_
    "=RIK_AC(\"INF04__;INF04@E=1,S=1,G=0,T=0,P=0:@R=A,S=1260,V={0}:R=B,S=1080,V={1}:R=C,S=1251,V={2}:R=D,S=1250,V={3}:R=E,S=1005,V={4}:R=F,S=1007,V={5}:R=G,S=1092,V={6}:\";$C$1;$A64;H$9;$B$2;$B$3;$B$4;H$10)": 3856,_x000D_
    "=RIK_AC(\"INF04__;INF04@E=1,S=1,G=0,T=0,P=0:@R=A,S=1260,V={0}:R=B,S=1080,V={1}:R=C,S=1251,V={2}:R=D,S=1250,V={3}:R=E,S=1005,V={4}:R=F,S=1007,V={5}:R=G,S=1092,V={6}:\";$C$1;$A78;G$9;$B$2;$B$3;$B$4;G$10)": 3857,_x000D_
    "=RIK_AC(\"INF04__;INF04@E=1,S=1,G=0,T=0,P=0:@R=A,S=1260,V={0}:R=C,S=1151,V={1}:R=D,S=1250,V={2}:R=E,S=1005,V={3}:R=F,S=1007,V={4}:R=G,S=1081,V={5}:R=G,S=1093,V={6}:R=H,S=1094,V={7}:\";$C$1;$A42;$B$2;$B$3;$B$4;$B$5;F$38;$B$8)": 3858,_x000D_
    "=RIK_AC(\"INF04__;INF04@E=1,S=1,G=0,T=0,P=0:@R=A,S=1260,V={0}:R=B,S=1080,V={1}:R=C,S=1251,V={2}:R=D,S=1250,V={3}:R=E,S=1005,V={4}:R=F,S=1007,V={5}:R=G,S=1092,V={6}:\";$C$1;$A78;E$9;$B$2;$B$3;$B$4;E$10)": 3859,_x000D_
    "=RIK_AC(\"INF04__;INF04@E=1,S=1,G=0,T=0,P=0:@R=A,S=1260,V={0}:R=B,S=1080,V={1}:R=C,S=1251,V={2}:R=D,S=1250,V={3}:R=E,S=1005,V={4}:R=F,S=1007,V={5}:R=G,S=1092,V={6}:\";$C$1;$A106;E$9;$B$2;$B$3;$B$4;E$10)": 3860,_x000D_
    "=RIK_AC(\"INF04__;INF04@E=1,S=1,G=0,T=0,P=0:@R=A,S=1260,V={0}:R=C,S=1096,V={1}:R=D,S=1250,V={2}:R=E,S=1005,V={3}:R=F,S=1007,V={4}:R=G,S=1081,V={5}:R=G,S=1093,V={6}:R=H,S=1094,V={7}:\";$C$1;$A21;$B$2;$B$3;$B$4;$B$5;F$17;$B$8)": 3861,_x000D_
    "=RIK_AC(\"INF04__;INF04@E=1,S=1,G=0,T=0,P=0:@R=A,S=1260,V={0}:R=B,S=1080,V={1}:R=C,S=1251,V={2}:R=D,S=1250,V={3}:R=E,S=1005,V={4}:R=F,S=1007,V={5}:R=G,S=1092,V={6}:\";$C$1;$A64;D$9;$B$2;$B$3;$B$4;D$10)": 3862,_x000D_
    "=RIK_AC(\"INF04__;INF04@E=1,S=1,G=0,T=0,P=0:@R=A,S=1260,V={0}:R=C,S=1080,V={1}:R=D,S=1250,V={2}:R=E,S=1005,V={3}:R=F,S=1007,V={4}:R=F,S=1093,V={5}:R=G,S=1094,V={6}:\";$C$1;$A$144;$B$2;$B$3;$B$4;F$143;$B$8)": 3863,_x000D_
    "=RIK_AC(\"INF04__;INF04@E=1,S=1,G=0,T=0,P=0:@R=A,S=1260,V={0}:R=B,S=1092,V={1}:R=C,S=1080,V={2}:R=D,S=1251,V={3}:R=E,S=1171,V=20 - temps partiel:R=F,S=1250,V={4}:R=G,S=1005,V={5}:R=H,S=1007,V={6}:\";$C$1;D$10;$A112;D$9;$B$2;$B$3;$B$4)": 3864,_x000D_
    "=RIK_AC(\"INF04__;INF04@E=1,S=1,G=0,T=0,P=0:@R=A,S=1260,V={0}:R=B,S=1092,V={1}:R=C,S=1080,V={2}:R=D,S=1251,V={3}:R=E,S=1171,V=20 - temps partiel:R=F,S=1250,V={4}:R=G,S=1005,V={5}:R=H,S=1007,V={6}:\";$C$1;H$10;$A112;H$9;$B$2;$B$3;$B$4)": 3865,_x000D_
    "=RIK_AC(\"INF04__;INF04@E=1,S=1,G=0,T=0,P=0:@R=A,S=1260,V={0}:R=B,S=1092,V={1}:R=C,S=1080,V={2}:R=D,S=1251,V={3}:R=E,S=1171,V=20 - temps partiel:R=F,S=1250,V={4}:R=G,S=1005,V={5}:R=H,S=1007,V={6}:\";$C$1;I$10;$A112;I$9;$B$2;$B$3;$B$4)": 3866,_x000D_
    "=RIK_AC(\"INF04__;INF04@E=1,S=1,G=0,T=0,P=0:@R=A,S=1260,V={0}:R=B,S=1092,V={1}:R=C,S=1080,V={2}:R=D,S=1251,V={3}:R=E,S=1171,V=20 - temps partiel:R=F,S=1250,V={4}:R=G,S=1005,V={5}:R=H,S=1007,V={6}:\";$C$1;D$10;$A84;D$9;$B$2;$B$3;$B$4)": 3867,_x000D_
    "=RIK_AC(\"INF04__;INF04@E=1,S=6,G=0,T=0,P=0:@R=A,S=1260,V={0}:R=B,S=1080,V={1}:R=C,S=1251,V={2}:R=D,S=1250,V={3}:R=E,S=1005,V={4}:R=F,S=1007,V={5}:R=G,S=1092,V={6}:\";$C$1;$A79;H$9;$B$2;$B$3;$B$4;H$10)": 3868,_x000D_
    "=RIK_AC(\"INF04__;INF04@E=1,S=1,G=0,T=0,P=0:@R=A,S=1260,V={0}:R=B,S=1092,V={1}:R=C,S=1080,V={2}:R=D,S=1251,V={3}:R=E,S=1171,V=20 - temps partiel:R=F,S=1250,V={4}:R=G,S=1005,V={5}:R=H,S=1007,V={6}:\";$C$1;H$10;$A70;H$9;$B$2;$B$3;$B$4)": 3869,_x000D_
    "=RIK_AC(\"INF04__;INF04@E=1,S=7,G=0,T=0,P=0:@R=A,S=1260,V={0}:R=B,S=1080,V={1}:R=C,S=1251,V={2}:R=D,S=1250,V={3}:R=E,S=1005,V={4}:R=F,S=1007,V={5}:R=G,S=1092,V={6}:\";$C$1;$A80;F$9</t>
  </si>
  <si>
    <t>;$B$2;$B$3;$B$4;F$10)": 3870,_x000D_
    "=RIK_AC(\"INF04__;INF04@E=1,S=1,G=0,T=0,P=0:@R=A,S=1260,V={0}:R=B,S=1080,V={1}:R=C,S=1251,V={2}:R=D,S=1171,V=10 - temps plein:R=E,S=1250,V={3}:R=F,S=1005,V={4}:R=G,S=1007,V={5}:R=H,S=1092,V={6}:\";$C$1;$A109;D$9;$B$2;$B$3;$B$4;D$10)": 3871,_x000D_
    "=RIK_AC(\"INF04__;INF04@E=1,S=1,G=0,T=0,P=0:@R=A,S=1260,V={0}:R=B,S=1080,V={1}:R=C,S=1251,V={2}:R=D,S=1250,V={3}:R=E,S=1005,V={4}:R=F,S=1007,V={5}:R=G,S=1092,V={6}:\";$C$1;$A92;G$9;$B$2;$B$3;$B$4;G$10)": 3872,_x000D_
    "=RIK_AC(\"INF04__;INF04@E=1,S=1,G=0,T=0,P=0:@R=A,S=1260,V={0}:R=B,S=1092,V={1}:R=C,S=1080,V={2}:R=D,S=1251,V={3}:R=E,S=1171,V=20 - temps partiel:R=F,S=1250,V={4}:R=G,S=1005,V={5}:R=H,S=1007,V={6}:\";$C$1;I$10;$A70;I$9;$B$2;$B$3;$B$4)": 3873,_x000D_
    "=RIK_AC(\"INF04__;INF04@E=1,S=1,G=0,T=0,P=0:@R=A,S=1260,V={0}:R=C,S=1250,V={1}:R=D,S=1005,V={2}:R=E,S=1007,V={3}:R=F,S=1081,V={4}:R=G,S=1253,V={5}:R=G,S=1093,V={6}:R=H,S=1094,V={7}:\";$C$1;$B$2;$B$3;$B$4;$B$5;$A28;F$27;$B$8)": 3874,_x000D_
    "=RIK_AC(\"INF04__;INF04@E=1,S=1,G=0,T=0,P=0:@R=A,S=1260,V={0}:R=C,S=1096,V={1}:R=D,S=1250,V={2}:R=E,S=1005,V={3}:R=F,S=1007,V={4}:R=G,S=1081,V={5}:R=G,S=1093,V={6}:R=H,S=1094,V={7}:\";$C$1;$A19;$B$2;$B$3;$B$4;$B$5;F$17;$B$8)": 3875,_x000D_
    "=RIK_AC(\"INF04__;INF04@E=1,S=7,G=0,T=0,P=0:@R=A,S=1260,V={0}:R=B,S=1080,V={1}:R=C,S=1251,V={2}:R=D,S=1250,V={3}:R=E,S=1005,V={4}:R=F,S=1007,V={5}:R=G,S=1092,V={6}:\";$C$1;$A80;G$9;$B$2;$B$3;$B$4;G$10)": 3876,_x000D_
    "=RIK_AC(\"INF04__;INF04@E=1,S=1,G=0,T=0,P=0:@R=A,S=1260,V={0}:R=B,S=1092,V={1}:R=C,S=1080,V={2}:R=D,S=1251,V={3}:R=E,S=1171,V=20 - temps partiel:R=F,S=1250,V={4}:R=G,S=1005,V={5}:R=H,S=1007,V={6}:\";$C$1;E$10;$A70;E$9;$B$2;$B$3;$B$4)": 3877,_x000D_
    "=RIK_AC(\"INF04__;INF04@E=1,S=6,G=0,T=0,P=0:@R=A,S=1260,V={0}:R=B,S=1080,V={1}:R=C,S=1251,V={2}:R=D,S=1250,V={3}:R=E,S=1005,V={4}:R=F,S=1007,V={5}:R=G,S=1092,V={6}:\";$C$1;$A65;E$9;$B$2;$B$3;$B$4;E$10)": 3878,_x000D_
    "=RIK_AC(\"INF04__;INF04@E=1,S=1,G=0,T=0,P=0:@R=A,S=1260,V={0}:R=B,S=1092,V={1}:R=C,S=1080,V={2}:R=D,S=1251,V={3}:R=E,S=1171,V=20 - temps partiel:R=F,S=1250,V={4}:R=G,S=1005,V={5}:R=H,S=1007,V={6}:\";$C$1;I$10;$A98;I$9;$B$2;$B$3;$B$4)": 3879,_x000D_
    "=RIK_AC(\"INF04__;INF04@E=1,S=6,G=0,T=0,P=0:@R=A,S=1260,V={0}:R=B,S=1080,V={1}:R=C,S=1251,V={2}:R=D,S=1250,V={3}:R=E,S=1005,V={4}:R=F,S=1007,V={5}:R=G,S=1092,V={6}:\";$C$1;$A93;G$9;$B$2;$B$3;$B$4;G$10)": 3880,_x000D_
    "=RIK_AC(\"INF04__;INF04@E=1,S=7,G=0,T=0,P=0:@R=A,S=1260,V={0}:R=B,S=1080,V={1}:R=C,S=1251,V={2}:R=D,S=1250,V={3}:R=E,S=1005,V={4}:R=F,S=1007,V={5}:R=G,S=1092,V={6}:\";$C$1;$A80;I$9;$B$2;$B$3;$B$4;I$10)": 3881,_x000D_
    "=RIK_AC(\"INF04__;INF04@E=1,S=1,G=0,T=0,P=0:@R=A,S=1260,V={0}:R=C,S=1151,V={1}:R=D,S=1250,V={2}:R=E,S=1005,V={3}:R=F,S=1007,V={4}:R=G,S=1081,V={5}:R=G,S=1093,V={6}:R=H,S=1094,V={7}:\";$C$1;$A45;$B$2;$B$3;$B$4;$B$5;F$38;$B$8)": 3882,_x000D_
    "=RIK_AC(\"INF04__;INF04@E=1,S=6,G=0,T=0,P=0:@R=A,S=1260,V={0}:R=B,S=1080,V={1}:R=C,S=1251,V={2}:R=D,S=1250,V={3}:R=E,S=1005,V={4}:R=F,S=1007,V={5}:R=G,S=1092,V={6}:\";$C$1;$A93;I$9;$B$2;$B$3;$B$4;I$10)": 3883,_x000D_
    "=RIK_AC(\"INF04__;INF04@E=1,S=1,G=0,T=0,P=0:@R=A,S=1260,V={0}:R=B,S=1092,V={1}:R=C,S=1080,V={2}:R=D,S=1251,V={3}:R=E,S=1171,V=20 - temps partiel:R=F,S=1250,V={4}:R=G,S=1005,V={5}:R=H,S=1007,V={6}:\";$C$1;H$10;$A98;H$9;$B$2;$B$3;$B$4)": 3884,_x000D_
    "=RIK_AC(\"INF04__;INF04@E=1,S=7,G=0,T=0,P=0:@R=A,S=1260,V={0}:R=B,S=1080,V={1}:R=C,S=1251,V={2}:R=D,S=1250,V={3}:R=E,S=1005,V={4}:R=F,S=1007,V={5}:R=G,S=1092,V={6}:\";$C$1;$A80;H$9;$B$2;$B$3;$B$4;H$10)": 3885,_x000D_
    "=RIK_AC(\"INF04__;INF04@E=1,S=1,G=0,T=0,P=0:@R=A,S=1260,V={0}:R=B,S=1092,V={1}:R=C,S=1080,V={2}:R=D,S=1251,V={3}:R=E,S=1171,V=20 - temps partiel:R=F,S=1250,V={4}:R=G,S=1005,V={5}:R=H,S=1007,V={6}:\";$C$1;E$10;$A98;E$9;$B$2;$B$3;$B$4)": 3886,_x000D_
    "=RIK_AC(\"INF04__;INF04@E=1,S=7,G=0,T=0,P=0:@R=A,S=1260,V={0}:R=B,S=1080,V={1}:R=C,S=1251,V={2}:R=D,S=1250,V={3}:R=E,S=1005,V={4}:R=F,S=1007,V={5}:R=G,S=1092,V={6}:\";$C$1;$A108;F$9;$B$2;$B$3;$B$4;F$10)": 3887,_x000D_
    "=RIK_AC(\"INF04__;INF04@E=1,S=1,G=0,T=0,P=0:@R=A,S=1260,V={0}:R=B,S=1080,V={1}:R=C,S=1251,V={2}:R=D,S=1171,V=10 - temps plein:R=E,S=1250,V={3}:R=F,S=1005,V={4}:R=G,S=1007,V={5}:R=H,S=1092,V={6}:\";$C$1;$A81;F$9;$B$2;$B$3;$B$4;F$10)": 3888,_x000D_
    "=RIK_AC(\"INF04__;INF04@E=1,S=7,G=0,T=0,P=0:@R=A,S=1260,V={0}:R=B,S=1080,V={1}:R=C,S=1251,V={2}:R=D,S=1250,V={3}:R=E,S=1005,V={4}:R=F,S=1007,V={5}:R=G,S=1092,V={6}:\";$C$1;$A94;H$9;$B$2;$B$3;$B$4;H$10)": 3889,_x000D_
    "=RIK_AC(\"INF04__;INF04@E=1,S=6,G=0,T=0,P=0:@R=A,S=1260,V={0}:R=B,S=1080,V={1}:R=C,S=1251,V={2}:R=D,S=1250,V={3}:R=E,S=1005,V={4}:R=F,S=1007,V={5}:R=G,S=1092,V={6}:\";$C$1;$A107;E$9;$B$2;$B$3;$B$4;E$10)": 3890,_x000D_
    "=RIK_AC(\"INF04__;INF04@E=1,S=6,G=0,T=0,P=0:@R=A,S=1260,V={0}:R=B,S=1080,V={1}:R=C,S=1251,V={2}:R=D,S=1250,V={3}:R=E,S=1005,V={4}:R=F,S=1007,V={5}:R=G,S=1092,V={6}:\";$C$1;$A107;D$9;$B$2;$B$3;$B$4;D$10)": 3891,_x000D_
    "=RIK_AC(\"INF04__;INF04@E=3,S=1151,G=0,T=0,P=0:@R=A,S=1260,V={0}:R=C,S=1151,V={1}:R=D,S=1250,V={2}:R=E,S=1005,V={3}:R=F,S=1007,V={4}:R=G,S=1081,V={5}:R=G,S=1093,V={6}:R=H,S=1094,V={7}:\";$C$1;$A$46;$B$2;$B$3;$B$4;$B$5;F$38;$B$8)": 3892,_x000D_
    "=RIK_AC(\"INF04__;INF04@E=1,S=1,G=0,T=0,P=0:@R=A,S=1260,V={0}:R=C,S=1151,V={1}:R=D,S=1250,V={2}:R=E,S=1005,V={3}:R=F,S=1007,V={4}:R=G,S=1081,V={5}:R=G,S=1093,V={6}:R=H,S=1094,V={7}:\";$C$1;$A41;$B$2;$B$3;$B$4;$B$5;F$38;$B$8)": 3893,_x000D_
    "=RIK_AC(\"INF04__;INF04@E=1,S=7,G=0,T=0,P=0:@R=A,S=1260,V={0}:R=B,S=1080,V={1}:R=C,S=1251,V={2}:R=D,S=1250,V={3}:R=E,S=1005,V={4}:R=F,S=1007,V={5}:R=G,S=1092,V={6}:\";$C$1;$A94;E$9;$B$2;$B$3;$B$4;E$10)": 3894,_x000D_
    "=RIK_AC(\"INF04__;INF04@E=1,S=1,G=0,T=0,P=0:@R=A,S=1260,V={0}:R=B,S=1092,V={1}:R=C,S=1080,V={2}:R=D,S=1251,V={3}:R=E,S=1171,V=20 - temps partiel:R=F,S=1250,V={4}:R=G,S=1005,V={5}:R=H,S=1007,V={6}:\";$C$1;F$10;$A98;F$9;$B$2;$B$3;$B$4)": 3895,_x000D_
    "=RIK_AC(\"INF04__;INF04@E=1,S=7,G=0,T=0,P=0:@R=A,S=1260,V={0}:R=B,S=1080,V={1}:R=C,S=1251,V={2}:R=D,S=1250,V={3}:R=E,S=1005,V={4}:R=F,S=1007,V={5}:R=G,S=1092,V={6}:\";$C$1;$A66;I$9;$B$2;$B$3;$B$4;I$10)": 3896,_x000D_
    "=RIK_AC(\"INF04__;INF04@E=1,S=1,G=0,T=0,P=0:@R=A,S=1260,V={0}:R=C,S=1080,V={1}:R=D,S=1251,V={2}:R=E,S=1204,V={3}:R=F,S=1250,V={4}:R=G,S=1005,V={5}:R=H,S=1007,V={6}:R=H,S=1093,V={7}:R=I,S=1094,V={8}:\";$C$1;$A$122;F$9;$A$122;$B$2;$B$3;$B$4;F$120;$B$8)": 3897,_x000D_
    "=RIK_AC(\"INF04__;INF04@E=1,S=7,G=0,T=0,P=0:@R=A,S=1260,V={0}:R=B,S=1080,V={1}:R=C,S=1251,V={2}:R=D,S=1250,V={3}:R=E,S=1005,V={4}:R=F,S=1007,V={5}:R=G,S=1092,V={6}:\";$C$1;$A108;G$9;$B$2;$B$3;$B$4;G$10)": 3898,_x000D_
    "=RIK_AC(\"INF04__;INF04@E=1,S=1,G=0,T=0,P=0:@R=A,S=1260,V={0}:R=B,S=1080,V={1}:R=C,S=1251,V={2}:R=D,S=1171,V=10 - temps plein:R=E,S=1250,V={3}:R=F,S=1005,V={4}:R=G,S=1007,V={5}:R=H,S=1092,V={6}:\";$C$1;$A95;G$9;$B$2;$B$3;$B$4;G$10)": 3899,_x000D_
    "=RIK_AC(\"INF04__;INF04@E=1,S=1,G=0,T=0,P=0:@R=A,S=1260,V={0}:R=B,S=1080,V={1}:R=C,S=1251,V={2}:R=D,S=1171,V=10 - temps plein:R=E,S=1250,V={3}:R=F,S=1005,V={4}:R=G,S=1007,V={5}:R=H,S=1092,V={6}:\";$C$1;$A95;H$9;$B$2;$B$3;$B$4;H$10)": 3900,_x000D_
    "=RIK_AC(\"INF04__;INF04@E=1,S=6,G=0,T=0,P=0:@R=A,S=1260,V={0}:R=B,S=1080,V={1}:R=C,S=1251,V={2}:R=D,S=1250,V={3}:R=E,S=1005,V={4}:R=F,S=1007,V={5}:R=G,S=1092,V={6}:\";$C$1;$A79;E$9;$B$2;$B$3;$B$4;E$10)": 3901,_x000D_
    "=RIK_AC(\"INF04__;INF04@E=1,S=7,G=0,T=0,P=0:@R=A,S=1260,V={0}:R=B,S=1080,V={1}:R=C,S=1251,V={2}:R=D,S=1250,V={3}:R=E,S=1005,V={4}:R=F,S=1007,V={5}:R=G,S=1092,V={6}:\";$C$1;$A66;G$9;$B$2;$B$3;$B$4;G$10)": 3902,_x000D_
    "=RIK_AC(\"INF04__;INF04@E=1,S=1,G=0,T=0,P=0:@R=A,S=1260,V={0}:R=B,S=1080,V={1}:R=C,S=1251,V={2}:R=D,S=1171,V=10 - temps plein:R=E,S=1250,V={3}:R=F,S=1005,V={4}:R=G,S=1007,V={5}:R=H,S=1092,V={6}:\";$C$1;$A95;F$9;$B$2;$B$3;$B$4;F$10)": 3903,_x000D_
    "=RIK_AC(\"INF04__;INF04@E=1,S=1,G=0,T=0,P=0:@R=A,S=1260,V={0}:R=B,S=1092,V={1}:R=C,S=1080,V={2}:R=D,S=1251,V={3}:R=E,S=1171,V=20 - temps partiel:R=F,S=1250,V={4}:R=G,S=1005,V={5}:R=H,S=1007,V={6}:\";$C$1;F$10;$A84;F$9;$B$2;$B$3;$B$4)": 3904,_x000D_
    "=RIK_AC(\"INF04__;INF04@E=1,S=1,G=0,T=0,P=0:@R=A,S=1260,V={0}:R=B,S=1080,V={1}:R=C,S=1251,V={2}:R=D,S=1250,V={3}:R=E,S=1005,V={4}:R=F,S=1007,V={5}:R=G,S=1092,V={6}:\";$C$1;$A78;H$9;$B$2;$B$3;$B$4;H$10)": 3905,_x000D_
    "=RIK_AC(\"INF04__;INF04@E=1,S=6,G=0,T=0,P=0:@R=A,S=1260,V={0}:R=B,S=1080,V={1}:R=C,S=1251,V={2}:R=D,S=1250,V={3}:R=E,S=1005,V={4}:R=F,S=1007,V={5}:R=G,S=1092,V={6}:\";$C$1;$A93;H$9;$B$2;$B$3;$B$4;H$10)": 3906,_x000D_
    "=RIK_AC(\"INF04__;INF04@E=1,S=1,G=0,T=0,P=0:@R=A,S=1260,V={0}:R=B,S=1080,V={1}:R=C,S=1251,V={2}:R=D,S=1250,V={3}:R=E,S=1005,V={4}:R=F,S=1007,V={5}:R=G,S=1092,V={6}:\";$C$1;$A64;E$9;$B$2;$B$3;$B$4;E$10)": 3907,_x000D_
    "=RIK_AC(\"INF04__;INF04@E=1,S=1,G=0,T=0,P=0:@R=A,S=1260,V={0}:R=B,S=1080,V={1}:R=C,S=1250,V={2}:R=D,S=1005,V={3}:R=E,S=1007,V={4}:R=F,S=1093,V={5}:R=G,S=1094,V={6}:\";$C$1;$A55;$B$2;$B$3;$B$4;F$51;$B$8)": 3908,_x000D_
    "=RIK_AC(\"INF04__;INF04@E=1,S=1,G=0,T=0,P=0:@R=A,S=1260,V={0}:R=B,S=1092,V={1}:R=C,S=1080,V={2}:R=D,S=1251,V={3}:R=E,S=1171,V=20 - temps partiel:R=F,S=1250,V={4}:R=G,S=1005,V={5}:R=H,S=1007,V={6}:\";$C$1;D$10;$A98;D$9;$B$2;$B$3;$B$4)": 3909,_x000D_
    "=RIK_AC(\"INF04__;INF04@E=1,S=6,G=0,T=0,P=0:@R=A,S=1260,V={0}:R=B,S=1080,V={1}:R=C,S=1251,V={2}:R=D,S=1250,V={3}:R=E,S=1005,V={4}:R=F,S=1007,V={5}:R=G,S=1092,V={6}:\";$C$1;$A65;I$9;$B$2;$B$3;$B$4;I$10)": 3910,_x000D_
    "=RIK_AC(\"INF04__;INF04@E=1,S=1,G=0,T=0,P=0:@R=A,S=1260,V={0}:R=B,S=1080,V={1}:R=C,S=1251,V={2}:R=D,S=1171,V=10 - temps plein:R=E,S=1250,V={3}:R=F,S=1005,V={4}:R=G,S=1007,V={5}:R=H,S=1092,V={6}:\";$C$1;$A109;E$9;$B$2;$B$3;$B$4;E$10)": 3911,_x000D_
    "=RIK_AC(\"INF04__;INF04@E=1,S=1,G=0,T=0,P=0:@R=A,S=1260,V={0}:R=B,S=1092,V={1}:R=C,S=1080,V={2}:R=D,S=1251,V={3}:R=E,S=1171,V=20 - temps partiel:R=F,S=1250,V={4}:R=G,S=1005,V={5}:R=H,S=1007,V={6}:\";$C$1;E$10;$A84;E$9;$B$2;$B$3;$B$4)": 3912,_x000D_
    "=RIK_AC(\"INF04__;INF04@E=1,S=7,G=0,T=0,P=0:@R=A,S=1260,V={0}:R=B,S=1080,V={1}:R=C,S=1251,V={2}:R=D,S=1250,V={3}:R=E,S=1005,V={4}:R=F,S=1007,V={5}:R=G,S=1092,V={6}:\";$C$1;$A108;I$9;$B$2;$B$3;$B$4;I$10)": 3913,_x000D_
    "=RIK_AC(\"INF04__;INF04@E=1,S=7,G=0,T=0,P=0:@R=A,S=1260,V={0}:R=B,S=1080,V={1}:R=C,S=1251,V={2}:R=D,S=1250,V={3}:R=E,S=1005,V={4}:R=F,S=1007,V={5}:R=G,S=1092,V={6}:\";$C$1;$A66;E$9;$B$2;$B$3;$B$4;E$10)": 3914,_x000D_
    "=RIK_AC(\"INF04__;INF04@E=1,S=6,G=0,T=0,P=0:@R=A,S=1260,V={0}:R=B,S=1080,V={1}:R=C,S=1251,V={2}:R=D,S=1250,V={3}:R=E,S=1005,V={4}:R=F,S=1007,V={5}:R=G,S=1092,V={6}:\";$C$1;$A107;G$9;$B$2;$B$3;$B$4;G$10)": 3915,_x000D_
    "=RIK_AC(\"INF04__;INF04@E=1,S=1,G=0,T=0,P=0:@R=A,S=1260,V={0}:R=C,S=1096,V={1}:R=D,S=1250,V={2}:R=E,S=1005,V={3}:R=F,S=1007,V={4}:R=G,S=1081,V={5}:R=G,S=1093,V={6}:R=H,S=1094,V={7}:\";$C$1;$A18;$B$2;$B$3;$B$4;$B$5;F$17;$B$8)": 3916,_x000D_
    "=RIK_AC(\"INF04__;INF04@E=1,S=1,G=0,T=0,P=0:@R=A,S=1260,V={0}:R=B,S=1080,V={1}:R=C,S=1251,V={2}:R=D,S=1250,V={3}:R=E,S=1005,V={4}:R=F,S=1007,V={5}:R=G,S=1092,V={6}:\";$C$1;$A106;I$9;$B$2;$B$3;$B$4;I$10)": 3917,_x000D_
    "=RIK_AC(\"INF04__;INF04@E=1,S=7,G=0,T=0,P=0:@R=A,S=1260,V={0}:R=B,S=1080,V={1}:R=C,S=1251,V={2}:R=D,S=1250,V={3}:R=E,S=1005,V={4}:R=F,S=1007,V={5}:R=G,S=1092,V={6}:\";$C$1;$A94;G$9;$B$2;$B$3;$B$4;G$10)": 3918,_x000D_
    "=RIK_AC(\"INF04__;INF04@E=1,S=1,G=0,T=0,P=0:@R=A,S=1260,V={0}:R=B,S=1080,V={1}:R=C,S=1251,V={2}:R=D,S=1250,V={3}:R=E,S=1005,V={4}:R=F,S=1007,V={5}:R=G,S=1092,V={6}:\";$C$1;$A64;F$9;$B$2;$B$3;$B$4;F$10)": 3919,_x000D_
    "=RIK_AC(\"INF04__;INF04@E=1,S=1,G=0,T=0,P=0:@R=A,S=1260,V={0}:R=B,S=1080,V={1}:R=C,S=1251,V={2}:R=D,S=1171,V=10 - temps plein:R=E,S=1250,V={3}:R=F,S=1005,V={4}:R=G,S=1007,V={5}:R=H,S=1092,V={6}:\";$C$1;$A67;G$9;$B$2;$B$3;$B$4;G$10)": 3920,_x000D_
    "=RIK_AC(\"INF04__;INF04@E=1,S=1,G=0,T=0,P=0:@R=A,S=1260,V={0}:R=B,S=1080,V={1}:R=C,S=1251,V={2}:R=D,S=1171,V=10 - temps plein:R=E,S=1250,V={3}:R=F,S=1005,V={4}:R=G,S=1007,V={5}:R=H,S=1092,V={6}:\";$C$1;$A67;E$9;$B$2;$B$3;$B$4;E$10)": 3921,_x000D_
    "=RIK_AC(\"INF04__;INF04@E=1,S=1,G=0,T=0,P=0:@R=A,S=1260,V={0}:R=B,S=1080,V={1}:R=C,S=1251,V={2}:R=D,S=1171,V=10 - temps plein:R=E,S=1250,V={3}:R=F,S=1005,V={4}:R=G,S=1007,V={5}:R=H,S=1092,V={6}:\";$C$1;$A81;E$9;$B$2;$B$3;$B$4;E$10)": 3922,_x000D_
    "=RIK_AC(\"INF04__;INF04@E=1,S=7,G=0,T=0,P=0:@R=A,S=1260,V={0}:R=B,S=1080,V={1}:R=C,S=1251,V={2}:R=D,S=1250,V={3}:R=E,S=1005,V={4}:R=F,S=1007,V={5}:R=G,S=1092,V={6}:\";$C$1;$A66;F$9;$B$2;$B$3;$B$4;F$10)": 3923,_x000D_
    "=RIK_AC(\"INF04__;INF04@E=1,S=1,G=0,T=0,P=0:@R=A,S=1260,V={0}:R=B,S=1080,V={1}:R=C,S=1251,V={2}:R=D,S=1171,V=10 - temps plein:R=E,S=1250,V={3}:R=F,S=1005,V={4}:R=G,S=1007,V={5}:R=H,S=1092,V={6}:\";$C$1;$A109;I$9;$B$2;$B$3;$B$4;I$10)": 3924,_x000D_
    "=RIK_AC(\"INF04__;INF04@E=1,S=6,G=0,T=0,P=0:@R=A,S=1260,V={0}:R=B,S=1080,V={1}:R=C,S=1251,V={2}:R=D,S=1250,V={3}:R=E,S=1005,V={4}:R=F,S=1007,V={5}:R=G,S=1092,V={6}:\";$C$1;$A65;F$9;$B$2;$B$3;$B$4;F$10)": 3925,_x000D_
    "=RIK_AC(\"INF04__;INF04@E=1,S=1,G=0,T=0,P=0:@R=A,S=1260,V={0}:R=B,S=1080,V={1}:R=C,S=1250,V={2}:R=D,S=1005,V={3}:R=E,S=1007,V={4}:R=F,S=1093,V={5}:R=G,S=1094,V={6}:\";$C$1;$A52;$B$2;$B$3;$B$4;F$51;$B$8)": 3926,_x000D_
    "=RIK_AC(\"INF04__;INF04@E=1,S=1,G=0,T=0,P=0:@R=A,S=1260,V={0}:R=C,S=1250,V={1}:R=D,S=1005,V={2}:R=E,S=1007,V={3}:R=F,S=1081,V={4}:R=G,S=1253,V={5}:R=G,S=1093,V={6}:R=H,S=1094,V={7}:\";$C$1;$B$2;$B$3;$B$4;$B$5;$A32;F$27;$B$8)": 3927,_x000D_
    "=RIK_AC(\"INF04__;INF04@E=1,S=1,G=0,T=0,P=0:@R=A,S=1260,V={0}:R=B,S=1080,V={1}:R=C,S=1251,V={2}:R=D,S=1171,V=10 - temps plein:R=E,S=1250,V={3}:R=F,S=1005,V={4}:R=G,S=1007,V={5}:R=H,S=1092,V={6}:\";$C$1;$A67;H$9;$B$2;$B$3;$B$4;H$10)": 3928,_x000D_
    "=RIK_AC(\"INF04__;INF04@E=1,S=1,G=0,T=0,P=0:@R=A,S=1260,V={0}:R=C,S=1250,V={1}:R=D,S=1005,V={2}:R=E,S=1007,V={3}:R=F,S=1081,V={4}:R=G,S=1253,V={5}:R=G,S=1093,V={6}:R=H,S=1094,V={7}:\";$C$1;$B$2;$B$3;$B$4;$B$5;$A30;F$27;$B$8)": 3929,_x000D_
    "=RIK_AC(\"INF04__;INF04@E=1,S=6,G=0,T=0,P=0:@R=A,S=1260,V={0}:R=B,S=1080,V={1}:R=C,S=1251,V={2}:R=D,S=1250,V={3}:R=E,S=1005,V={4}:R=F,S=1007,V={5}:R=G,S=1092,V={6}:\";$C$1;$A65;D$9;$B$2;$B$3;$B$4;D$10)": 3930,_x000D_
    "=RIK_AC(\"INF04__;INF04@E=1,S=1,G=0,T=0,P=0:@R=A,S=1260,V={0}:R=B,S=1080,V={1}:R=C,S=1251,V={2}:R=D,S=1250,V={3}:R=E,S=1005,V={4}:R=F,S=1007,V={5}:R=G,S=1092,V={6}:\";$C$1;$A78;I$9;$B$2;$B$3;$B$4;I$10)": 3931,_x000D_
    "=RIK_AC(\"INF04__;INF04@E=1,S=1,G=0,T=0,P=0:@R=A,S=1260,V={0}:R=B,S=1092,V={1}:R=C,S=1080,V={2}:R=D,S=1251,V={3}:R=E,S=1171,V=20 - temps partiel:R=F,S=1250,V={4}:R=G,S=1005,V={5}:R=H,S=1007,V={6}:\";$C$1;G$10;$A70;G$9;$B$2;$B$3;$B$4)": 3932,_x000D_
    "=RIK_AC(\"INF04__;INF04@E=1,S=1,G=0,T=0,P=0:@R=A,S=1260,V={0}:R=C,S=1151,V={1}:R=D,S=1250,V={2}:R=E,S=1005,V={3}:R=F,S=1007,V={4}:R=G,S=1081,V={5}:R=G,S=1093,V={6}:R=H,S=1094,V={7}:\";$C$1;$A44;$B$2;$B$3;$B$4;$B$5;F$38;$B$8)": 3933,_x000D_
    "=RIK_AC(\"INF04__;INF04@E=1,S=1,G=0,T=0,P=0:@R=A,S=1260,V={0}:R=B,S=1080,V={1}:R=C,S=1250,V={2}:R=D,S=1005,V={3}:R=E,S=1007,V={4}:R=F,S=1093,V={5}:R=G,S=1094,V={6}:\";$C$1;$A56;$B$2;$B$3;$B$4;F$51;$B$8)": 3934,_x000D_
    "=RIK_AC(\"INF04__;INF04@E=1,S=7,G=0,T=0,P=0:@R=A,S=1260,V={0}:R=B,S=1080,V={1}:R=C,S=1251,V={2}:R=D,S=1250,V={3}:R=E,S=1005,V={4}:R=F,S=1007,V={5}:R=G,S=1092,V={6}:\";$C$1;$A80;E$9;$B$2;$B$3;$B$4;E$10)": 3935,_x000D_
    "=RIK_AC(\"INF04__;INF04@E=1,S=1,G=0,T=0,P=0:@R=A,S=1260,V={0}:R=C,S=1096,V={1}:R=D,S=1250,V={2}:R=E,S=1005,V={3}:R=F,S=1007,V={4}:R=G,S=1081,V={5}:R=G,S=1093,V={6}:R=H,S=1094,V={7}:\";$C$1;$A20;$B$2;$B$3;$B$4;$B$5;F$17;$B$8)": 3936,_x000D_
    "=RIK_AC(\"INF04__;INF04@E=1,S=1,G=0,T=0,P=0:@R=A,S=1260,V={0}:R=B,S=1080,V={1}:R=C,S=1250,V={2}:R=D,S=1005,V={3}:R=E,S=1007,V={4}:R=F,S=1093,V={5}:R=G,S=1094,V={6}:\";$C$1;$A53;$B$2;$B$3;$B$4;F$51;$B$8)": 3937,_x000D_
    "=RIK_AC(\"INF04__;INF04@E=1,S=1,G=0,T=0,P=0:@R=A,S=1260,V={0}:R=B,S=1080,V={1}:R=C,S=1251,V={2}:R=D,S=1250,V={3}:R=E,S=1005,V={4}:R=F,S=1007,V={5}:R=G,S=1092,V={6}:\";$C$1;$A106;D$9;$B$2;$B$3;$B$4;D$10)": 3938,_x000D_
    "=RIK_AC(\"INF04__;INF04@E=1,S=7,G=0,T=0,P=0:@R=A,S=1260,V={0}:R=B,S=1080,V={1}:R=C,S=1251,V={2}:R=D,S=1250,V={3}:R=E,S=1005,V={4}:R=F,S=1007,V={5}:R=G,S=1092,V={6}:\";$C$1;$A108;E$9;$B$2;$B$3;$B$4;E$10)": 3939,_x000D_
    "=RIK_AC(\"INF04__;INF04@E=1,S=6,G=0,T=0,P=0:@R=A,S=1260,V={0}:R=B,S=1080,V={1}:R=C,S=1251,V={2}:R=D,S=1250,V={3}:R=E,S=1005,V={4}:R=F,S=1007,V={5}:R=G,S=1092,V={6}:\";$C$1;$A107;I$9;$B$2;$B$3;$B$4;I$10)": 3940,_x000D_
    "=RIK_AC(\"INF04__;INF04@E=1,S=1,G=0,T=0,P=0:@R=A,S=1260,V={0}:R=B,S=1080,V={1}:R=C,S=1250,V={2}:R=D,S=1005,V={3}:R=E,S=1007,V={4}:R=F,S=1093,V={5}:R=G,S=1094,V={6}:\";$C$1;$A$130;$B$2;$B$3;$B$4;F$129;$B$8)": 3941,_x000D_
    "=RIK_AC(\"INF04__;INF04@E=1,S=1,G=0,T=0,P=0:@R=A,S=1260,V={0}:R=B,S=1080,V={1}:R=C,S=1251,V={2}:R=D,S=1171,V=10 - temps plein:R=E,S=1250,V={3}:R=F,S=1005,V={4}:R=G,S=1007,V={5}:R=H,S=1092,V={6}:\";$C$1;$A67;I$9;$B$2;$B$3;$B$4;I$10)": 3942,_x000D_
    "=RIK_AC(\"INF04__;INF04@E=1,S=6,G=0,T=0,P=0:@R=A,S=1260,V={0}:R=B,S=1080,V={1}:R=C,S=1251,V={2}:R=D,S=1250,V={3}:R=E,S=1005,V={4}:R=F,S=1007,V={5}:R=G,S=1092,V={6}:\";$C$1;$A79;I$9;$B$2;$B$3;$B$4;I$10)": 3943,_x000D_
    "=RIK_AC(\"INF04__;INF04@E=1,S=1,G=0,T=0,P=0:@R=A,S=1260,V={0}:R=C,S=1151,V={1}:R=D,S=1250,V={2}:R=E,S=1005,V={3}:R=F,S=1007,V={4}:R=G,S=1081,V={5}:R=G,S=1093,V={6}:R=H,S=1094,V={7}:\";$C$1;$A39;$B$2;$B$3;$B$4;$B$5;F$38;$B$8)": 3944,_x000D_
    "=RIK_AC(\"INF04__;INF04@E=1,S=1,G=0,T=0,P=0:@R=A,S=1260,V={0}:R=B,S=1092,V={1}:R=C,S=1080,V={2}:R=D,S=1251,V={3}:R=E,S=1171,V=20 - temps partiel:R=F,S=1250,V={4}:R=G,S=1005,V={5}:R=H,S=1007,V={6}:\";$C$1;H$10;$A84;H$9;$B$2;$B$3;$B$4)": 3945,_x000D_
    "=RIK_AC(\"INF04__;INF04@E=1,S=1,G=0,T=0,P=0:@R=A,S=1260,V={0}:R=B,S=1080,V={1}:R=C,S=1251,V={2}:R=D,S=1250,V={3}:R=E,S=1005,V={4}:R=F,S=1007,V={5}:R=G,S=1092,V={6}:\";$C$1;$A64;G$9;$B$2;$B$3;$B$4;G$10)": 3946,_x000D_
    "=RIK_AC(\"INF04__;INF04@E=1,S=1,G=0,T=0,P=0:@R=A,S=1260,V={0}:R=C,S=1250,V={1}:R=D,S=1005,V={2}:R=E,S=1007,V={3}:R=F,S=1081,V={4}:R=G,S=1253,V={5}:R=G,S=1093,V={6}:R=H,S=1094,V={7}:\";$C$1;$B$2;$B$3;$B$4;$B$5;$A29;F$27;$B$8)": 3947,_x000D_
    "=RIK_AC(\"INF04__;INF04@E=1,S=1,G=0,T=0,P=0:@R=A,S=1260,V={0}:R=B,S=1080,V={1}:R=C,S=1251,V={2}:R=D,S=1171,V=10 - temps plein:R=E,S=1250,V={3}:R=F,S=1005,V={4}:R=G,S=1007,V={5}:R=H,S=1092,V={6}:\";$C$1;$A67;F$9;$B$2;$B$3;$B$4;F$10)": 3948,_x000D_
    "=RIK_AC(\"INF04__;INF04@E=1,S=1,G=0,T=0,P=0:@R=A,S=1260,V={0}:R=B,S=1080,V={1}:R=C,S=1251,V={2}:R=D,S=1171,V=10 - temps plein:R=E,S=1250,V={3}:R=F,S=1005,V={4}:R=G,S=1007,V={5}:R=H,S=1092,V={6}:\";$C$1;$A109;G$9;$B$2;$B$3;$B$4;G$10)": 3949,_x000D_
    "=RIK_AC(\"INF04__;INF04@E=1,S=1,G=0,T=0,P=0:@R=A,S=1260,V={0}:R=B,S=1080,V={1}:R=C,S=1251,V={2}:R=D,S=1250,V={3}:R=E,S=1005,V={4}:R=F,S=1007,V={5}:R=G,S=1092,V={6}:\";$C$1;$A92;E$9;$B$2;$B$3;$B$4;E$10)": 3950,_x000D_
    "=RIK_AC(\"INF04__;INF04@E=1,S=1,G=0,T=0,P=0:@R=A,S=1260,V={0}:R=B,S=1080,V={1}:R=C,S=1251,V={2}:R=D,S=1171,V=10 - temps plein:R=E,S=1250,V={3}:R=F,S=1005,V={4}:R=G,S=1007,V={5}:R=H,S=1092,V={6}:\";$C$1;$A95;D$9;$B$2;$B$3;$B$4;D$10)": 3951,_x000D_
    "=RIK_AC(\"INF04__;INF04@E=1,S=1,G=0,T=0,P=0:@R=A,S=1260,V={0}:R=B,S=1080,V={1}:R=C,S=1251,V={2}:R=D,S=1171,V=10 - temps plein:R=E,S=1250,V={3}:R=F,S=1005,V={4}:R=G,S=1007,V={5}:R=H,S=1092,V={6}:\";$C$1;$A81;G$9;$B$2;$B$3;$B$4;G$10)": 3952,_x000D_
    "=RIK_AC(\"INF04__;INF04@E=1,S=6,G=0,T=0,P=0:@R=A,S=1260,V={0}:R=B,S=1080,V={1}:R=C,S=1251,V={2}:R=D,S=1250,V={3}:R=E,S=1005,V={4}:R=F,S=1007,V={5}:R=G,S=1092,V={6}:\";$C$1;$A79;G$9;$B$2;$B$3;$B$4;G$10)": 3953,_x000D_
    "=RIK_AC(\"INF04__;INF04@E=1,S=1,G=0,T=0,P=0:@R=A,S=1260,V={0}:R=B,S=1080,V={1}:R=C,S=1251,V={2}:R=D,S=1171,V=10 - temps plein:R=E,S=1250,V={3}:R=F,S=1005,V={4}:R=G,S=1007,V={5}:R=H,S=1092,V={6}:\";$C$1;$A109;F$9;$B$2;$B$3;$B$4;F$10)": 3954,_x000D_
    "=RIK_AC(\"INF04__;INF04@E=1,S=6,G=0,T=0,P=0:@R=A,S=1260,V={0}:R=B,S=1080,V={1}:R=C,S=1251,V={2}:R=D,S=1250,V={3}:R=E,S=1005,V={4}:R=F,S=1007,V={5}:R=G,S=1092,V={6}:\";$C$1;$A93;E$9;$B$2;$B$3;$B$4;E$10)": 3955,_x000D_
    "=RIK_AC(\"INF04__;INF04@E=1,S=6,G=0,T=0,P=0:@R=A,S=1260,V={0}:R=B,S=1080,V={1}:R=C,S=1251,V={2}:R=D,S=1250,V={3}:R=E,S=1005,V={4}:R=F,S=1007,V={5}:R=G,S=1092,V={6}:\";$C$1;$A107;F$9;$B$2;$B$3;$B$4;F$10)": 3956,_x000D_
    "=RIK_AC(\"INF04__;INF04@E=1,S=1,G=0,T=0,P=0:@R=A,S=1260,V={0}:R=B,S=1080,V={1}:R=C,S=1251,V={2}:R=D,S=1250,V={3}:R=E,S=1005,V={4}:R=F,S=1007,V={5}:R=G,S=1092,V={6}:\";$C$1;$A106;H$9;$B$2;$B$3;$B$4;H$10)": 3957,_x000D_
    "=RIK_AC(\"INF04__;INF04@E=1,S=1,G=0,T=0,P=0:@R=A,S=1260,V={0}:R=B,S=1080,V={1}:R=C,S=1251,V={2}:R=D,S=1250,V={3}:R=E,S=1005,V={4}:R=F,S=1007,V={5}:R=G,S=1092,V={6}:\";$C$1;$A106;G$9;$B$2;$B$3;$B$4;G$10)": 3958,_x000D_
    "=RIK_AC(\"INF04__;INF04@E=1,S=6,G=0,T=0,P=0:@R=A,S=1260,V={0}:R=B,S=1080,V={1}:R=C,S=1251,V={2}:R=D,S=1250,V={3}:R=E,S=1005,V={4}:R=F,S=1007,V={5}:R=G,S=1092,V={6}:\";$C$1;$A79;F$9;$B$2;$B$3;$B$4;F$10)": 3959,_x000D_
    "=RIK_AC(\"INF04__;INF04@E=1,S=1,G=0,T=0,P=0:@R=A,S=1260,V={0}:R=B,S=1092,V={1}:R=C,S=1080,V={2}:R=D,S=1251,V={3}:R=E,S=1171,V=20 - temps partiel:R=F,S=1250,V={4}:R=G,S=1005,V={5}:R=H,S=1007,V={6}:\";$C$1;D$10;$A70;D$9;$B$2;$B$3;$B$4)": 3960,_x000D_
    "=RIK_AC(\"INF04__;INF04@E=1,S=1,G=0,T=0,P=0:@R=A,S=1260,V={0}:R=B,S=1092,V={1}:R=C,S=1080,V={2}:R=D,S=1251,V={3}:R=E,S=1171,V=20 - temps partiel:R=F,S=1250,V={4}:R=G,S=1005,V={5}:R=H,S=1007,V={6}:\";$C$1;F$10;$A112;F$9;$B$2;$B$3;$B$4)": 3961,_x000D_
    "=RIK_AC(\"INF04__;INF04@E=1,S=1,G=0,T=0,P=0:@R=A,S=1260,V={0}:R=B,S=1080,V={1}:R=C,S=1251,V={2}:R=D,S=1171,V=10 - temps plein:R=E,S=1250,V={3}:R=F,S=1005,V={4}:R=G,S=1007,V={5}:R=H,S=1092,V={6}:\";$C$1;$A95;E$9;$B$2;$B$3;$B$4;E$10)": 3962,_x000D_
    "=RIK_AC(\"INF04__;INF04@E=1,S=1,G=0,T=0,P=0:@R=A,S=1260,V={0}:R=B,S=1080,V={1}:R=C,S=1251,V={2}:R=D,S=1250,V={3}:R=E,S=1005,V={4}:R=F,S=1007,V={5}:R=G,S=1092,V={6}:\";$C$1;$A92;I$9;$B$2;$B$3;$B$4;I$10)": 3963,_x000D_
    "=RIK_AC(\"INF04__;INF04@E=1,S=1,G=0,T=0,P=0:@R=A,S=1260,V={0}:R=C,S=1151,V={1}:R=D,S=1250,V={2}:R=E,S=1005,V={3}:R=F,S=1007,V={4}:R=G,S=1081,V={5}:R=G,S=1093,V={6}:R=H,S=1094,V={7}:\";$C$1;$A40;$B$2;$B$3;$B$4;$B$5;F$38;$B$8)": 3964,_x000D_
    "=RIK_AC(\"INF04__;INF02@E=1,S=1022,G=0,T=0,P=0:@R=A,S=1257,V={0}:R=B,S=1016,V=CONSTANTES:R=C,S=1010,V=TOTALHS,TOTALHC:R=D,S=1092,V={1}:R=E,S=1044,V={2}:R=F,S=1080,V={3}:R=G,S=1171,V=20 - temps partiel:R=H,S=1137,V={4}:R=I,S=1005,V\"&amp;\"={5}:R=J,S=1007,V={6}:\";$C$1;E$8;E$9;$A99;$B$2;$B$3;$B$4)": 3965,_x000D_
    "=RIK_AC(\"INF04__;INF02@E=3,S=1022,G=0,T=0,P=0:@R=A,S=1254,V=NON:R=B,S=1257,V={0}:R=C,S=1016,V=CONSTANTES:R=D,S=1010,V=BRUT:R=E,S=1092,V={1}:R=F,S=1044,V={2}:R=G,S=1080,V={3}:R=H,S=1171,V=10 - temps plein:R=I,S=1137,V={4}:R=J,S=10\"&amp;\"05,V={5}:R=K,S=1007,V={6}:\";$C$1;D$8;D$9;$A69;$B$2;$B$3;$B$4)": 3966,_x000D_
    "=RIK_AC(\"INF04__;INF02@E=1,S=1022,G=0,T=0,P=0:@R=A,S=1257,V={0}:R=B,S=1016,V=CONSTANTES:R=C,S=1010,V=TOTALHS,TOTALHC:R=D,S=1092,V={1}:R=E,S=1044,V={2}:R=F,S=1080,V={3}:R=G,S=1171,V=20 - temps partiel:R=H,S=1137,V={4}:R=I,S=1005,V\"&amp;\"={5}:R=J,S=1007,V={6}:\";$C$1;H$8;H$9;$A71;$B$2;$B$3;$B$4)": 3967,_x000D_
    "=RIK_AC(\"INF04__;INF04@E=8,S=1014,G=0,T=0,P=0:@R=A,S=1093,V={0}:R=B,S=1251,V={1}:R=C,S=1080,V={2}:R=D,S=26,V=&gt;0:R=E,S=26,V={3}:R=F,S=1250,V={4}:R=G,S=1005,V={5}:R=H,S=1007,V={6}:\";$D$189;D$9;$A200;$A$196;$B$2;$B$3;$B$4)": 3968,_x000D_
    "=RIK_AC(\"INF04__;INF02@E=3,S=1022,G=0,T=0,P=0:@R=A,S=1257,V={0}:R=B,S=1016,V=CONSTANTES:R=C,S=1010,V=BRUT:R=D,S=1092,V={1}:R=E,S=1044,V={2}:R=F,S=1080,V={3}:R=G,S=1171,V=20 - temps partiel:R=H,S=1137,V={4}:R=I,S=1005,V={5}:R=J,S=\"&amp;\"1007,V={6}:\";$C$1;H$8;H$9;$A114;$B$2;$B$3;$B$4)": 3969,_x000D_
    "=RIK_AC(\"INF04__;INF04@E=1,S=1,G=0,T=0,P=0:@R=A,S=1260,V={0}:R=B,S=1080,V={1}:R=C,S=1250,V={2}:R=D,S=1005,V={3}:R=E,S=1007,V={4}:R=F,S=1093,V={5}:R=G,S=1094,V={6}:\";$C$1;$A54;$B$2;$B$3;$B$4;E$51;$B$8)": 3970,_x000D_
    "=RIK_AC(\"INF04__;INF06@E=1,S=83,G=0,T=0,P=0:@R=A,S=9,V={0}:R=B,S=95,V={1}:R=C,S=94,V={2}:R=D,S=98,V={3}:R=E,S=100,V={4}:R=F,S=21,V={5}:R=G,S=23,V={6}:\";$C$1;$A166;$B$2;$B$3;$B$4;F$150;F$7)": 3971,_x000D_
    "=RIK_AC(\"INF04__;INF04@E=8,S=1014,G=0,T=0,P=0:@R=A,S=1093,V={0}:R=B,S=1251,V={1}:R=C,S=1080,V={2}:R=D,S=26,V=&lt;1:R=E,S=26,V={3}:R=F,S=1250,V={4}:R=G,S=1005,V={5}:R=H,S=1007,V={6}:\";$D$189;F$9;$A194;$A$191;$B$2;$B$3;$B$4)": 3972,_x000D_
    "=RIK_AC(\"INF04__;INF02@E=1,S=1022,G=0,T=0,P=0:@R=A,S=1257,V={0}:R=B,S=1016,V=CONSTANTES:R=C,S=1010,V=TOTALHS,TOTALHC:R=D,S=1092,V={1}:R=E,S=1044,V={2}:R=F,S=1080,V={3}:R=G,S=1171,V=10 - temps plein:R=H,S=1137,V={4}:R=I,S=1005,V={\"&amp;\"5}:R=J,S=1007,V={6}:\";$C$1;E$8;E$9;$A68;$B$2;$B$3;$B$4)": 3973,_x000D_
    "=RIK_AC(\"INF04__;INF02@E=3,S=1022,G=0,T=0,P=0:@R=A,S=1257,V={0}:R=B,S=1016,V=CONSTANTES:R=C,S=1010,V=BRUT:R=D,S=1092,V={1}:R=E,S=1044,V={2}:R=F,S=1080,V={3}:R=G,S=1171,V=20 - temps partiel:R=H,S=1137,V={4}:R=I,S=1005,V={5}:R=J,S=\"&amp;\"1007,V={6}:\";$C$1;F$8;F$9;$A100;$B$2;$B$3;$B$4)": 3974,_x000D_
    "=RIK_AC(\"INF04__;INF04@E=8,S=1014,G=0,T=0,P=0:@R=A,S=1093,V={0}:R=B,S=1251,V={1}:R=C,S=1080,V={2}:R=D,S=26,V=&lt;1:R=E,S=26,V={3}:R=F,S=1250,V={4}:R=G,S=1005,V={5}:R=H,S=1007,V={6}:\";$D$189;D$9;$A194;$A$191;$B$2;$B$3;$B$4)": 3975,_x000D_
    "=RIK_AC(\"INF04__;INF02@E=1,S=1022,G=0,T=0,P=0:@R=A,S=1257,V={0}:R=B,S=1016,V=CONSTANTES:R=C,S=1010,V=TOTALHS,TOTALHC:R=D,S=1092,V={1}:R=E,S=1044,V={2}:R=F,S=1080,V={3}:R=G,S=1171,V=20 - temps partiel:R=H,S=1137,V={4}:R=I,S=1005,V\"&amp;\"={5}:R=J,S=1007,V={6}:\";$C$1;H$8;H$9;$A99;$B$2;$B$3;$B$4)": 3976,_x000D_
    "=RIK_AC(\"INF04__;INF02@E=1,S=1022,G=0,T=0,P=0:@R=A,S=1257,V={0}:R=B,S=1016,V=CONSTANTES:R=C,S=1010,V=TOTALHS,TOTALHC:R=D,S=1092,V={1}:R=E,S=1044,V={2}:R=F,S=1080,V={3}:R=G,S=1171,V=10 - temps plein:R=H,S=1137,V={4}:R=I,S=1005,V={\"&amp;\"5}:R=J,S=1007,V={6}:\";$C$1;H$8;H$9;$A82;$B$2;$B$3;$B$4)": 3977,_x000D_
    "=RIK_AC(\"INF04__;INF02@E=1,S=1022,G=0,T=0,P=0:@R=A,S=1257,V={0}:R=B,S=1016,V=CONSTANTES:R=C,S=1010,V=TOTALHS,TOTALHC:R=D,S=1092,V={1}:R=E,S=1044,V={2}:R=F,S=1080,V={3}:R=G,S=1171,V=10 - temps plein:R=H,S=1137,V={4}:R=I,S=1005,V={\"&amp;\"5}:R=J,S=1007,V={6}:\";$C$1;D$8;D$9;$A82;$B$2;$B$3;$B$4)": 3978,_x000D_
    "=RIK_AC(\"INF04__;INF06@E=1,S=83,G=0,T=0,P=0:@R=A,S=9,V={0}:R=B,S=95,V={1}:R=C,S=94,V={2}:R=D,S=98,V={3}:R=E,S=100,V={4}:R=F,S=21,V={5}:R=G,S=23,V={6}:\";$C$1;$A170;$B$2;$B$3;$B$4;F$150;F$7)": 3979,_x000D_
    "=RIK_AC(\"INF04__;INF02@E=1,S=1022,G=0,T=0,P=0:@R=A,S=1257,V={0}:R=B,S=1016,V=CONSTANTES:R=C,S=1010,V=TOTALHS,TOTALHC:R=D,S=1092,V={1}:R=E,S=1044,V={2}:R=F,S=1080,V={3}:R=G,S=1171,V=20 - temps partiel:R=H,S=1137,V={4}:R=I,S=1005,V\"&amp;\"={5}:R=J,S=1007,V={6}:\";$C$1;D$8;D$9;$A85;$B$2;$B$3;$B$4)": 3980,_x000D_
    "=RIK_AC(\"INF04__;INF02@E=1,S=1022,G=0,T=0,P=0:@R=A,S=1257,V={0}:R=B,S=1016,V=CONSTANTES:R=C,S=1010,V=TOTALHS,TOTALHC:R=D,S=1092,V={1}:R=E,S=1044,V={2}:R=F,S=1080,V={3}:R=G,S=1171,V=10 - temps plein:R=H,S=1137,V={4}:R=I,S=1005,V={\"&amp;\"5}:R=J,S=1007,V={6}:\";$C$1;F$8;F$9;$A82;$B$2;$B$3;$B$4)": 3981,_x000D_
    "=RIK_AC(\"INF04__;INF02@E=3,S=1022,G=0,T=0,P=0:@R=A,S=1254,V=NON:R=B,S=1257,V={0}:R=C,S=1016,V=CONSTANTES:R=D,S=1010,V=BRUT:R=E,S=1092,V={1}:R=F,S=1044,V={2}:R=G,S=1080,V={3}:R=H,S=1171,V=10 - temps plein:R=I,S=1137,V={4}:R=J,S=10\"&amp;\"05,V={5}:R=K,S=1007,V={6}:\";$C$1;I$8;I$9;$A83;$B$2;$B$3;$B$4)": 3982,_x000D_
    "=RIK_AC(\"INF04__;INF02@E=1,S=1022,G=0,T=0,P=0:@R=A,S=1257,V={0}:R=B,S=1016,V=CONSTANTES:R=C,S=1010,V=TOTALHS,TOTALHC:R=D,S=1092,V={1}:R=E,S=1044,V={2}:R=F,S=1080,V={3}:R=G,S=1171,V=10 - temps plein:R=H,S=1137,V={4}:R=I,S=1005,V={\"&amp;\"5}:R=J,S=1007,V={6}:\";$C$1;H$8;H$9;$A96;$B$2;$B$3;$B$4)": 3983,_x000D_
    "=RIK_AC(\"INF04__;INF02@E=1,S=1022,G=0,T=0,P=0:@R=A,S=1257,V={0}:R=C,S=1010,V={1}:R=D,S=1092,V={2}:R=E,S=1137,V={3}:R=F,S=1005,V={4}:R=G,S=1007,V={5}:R=G,S=1016,V=NATURE D'EVENEMENTS:\";$C$1;$A234;F$229;$B$2;$B$3;$B$4)": 3984,_x000D_
    "=RIK_AC(\"INF04__;INF02@E=3,S=1022,G=0,T=0,P=0:@R=A,S=1257,V={0}:R=B,S=1016,V=CONSTANTES:R=C,S=1010,V=BRUT:R=D,S=1092,V={1}:R=E,S=1044,V={2}:R=F,S=1080,V={3}:R=G,S=1171,V=20 - temps partiel:R=H,S=1137,V={4}:R=I,S=1005,V={5}:R=J,S=\"&amp;\"1007,V={6}:\";$C$1;F$8;F$9;$A72;$B$2;$B$3;$B$4)": 3985,_x000D_
    "=RIK_AC(\"INF04__;INF02@E=1,S=1022,G=0,T=0,P=0:@R=A,S=1257,V={0}:R=B,S=1016,V=CONSTANTES:R=C,S=1010,V=TOTALHS,TOTALHC:R=D,S=1092,V={1}:R=E,S=1044,V={2}:R=F,S=1080,V={3}:R=G,S=1171,V=10 - temps plein:R=H,S=1137,V={4}:R=I,S=1005,V={\"&amp;\"5}:R=J,S=1007,V={6}:\";$C$1;I$8;I$9;$A96;$B$2;$B$3;$B$4)": 3986,_x000D_
    "=RIK_AC(\"INF04__;INF04@E=1,S=1,G=0,T=0,P=0:@R=A,S=1260,V={0}:R=B,S=1080,V={1}:R=C,S=1250,V={2}:R=D,S=1005,V={3}:R=E,S=1007,V={4}:R=F,S=1093,V={5}:R=G,S=1094,V={6}:\";$C$1;$A52;$B$2;$B$3;$B$4;E$51;$B$8)": 3987,_x000D_
    "=RIK_AC(\"INF04__;INF04@E=8,S=1014,G=0,T=0,P=0:@R=A,S=1093,V={0}:R=B,S=1251,V={1}:R=C,S=1080,V={2}:R=D,S=26,V=&gt;0:R=E,S=26,V={3}:R=F,S=1250,V={4}:R=G,S=1005,V={5}:R=H,S=1007,V={6}:\";$D$189;D$9;$A199;$A$196;$B$2;$B$3;$B$4)": 3988,_x000D_
    "=RIK_AC(\"INF04__;INF04@E=1,S=1,G=0,T=0,P=0:@R=A,S=1260,V={0}:R=C,S=1151,V={1}:R=D,S=1250,V={2}:R=E,S=1005,V={3}:R=F,S=1007,V={4}:R=G,S=1081,V={5}:R=G,S=1093,V={6}:R=H,S=1094,V={7}:\";$C$1;$A42;$B$2;$B$3;$B$4;$B$5;E$38;$B$8)": 3989,_x000D_
    "=RIK_AC(\"INF04__;INF04@E=8,S=1014,G=0,T=0,P=0:@R=A,S=1093,V={0}:R=B,S=1251,V={1}:R=C,S=1080,V={2}:R=D,S=26,V=&gt;0:R=E,S=26,V={3}:R=F,S=1250,V={4}:R=G,S=1005,V={5}:R=H,S=1007,V={6}:\";$D$189;H$9;$A197;$A$196;$B$2;$B$3;$B$4)": 3990,_x000D_
    "=RIK_AC(\"INF04__;INF02@E=3,S=1022,G=0,T=0,P=0:@R=A,S=1254,V=NON:R=B,S=1257,V={0}:R=C,S=1016,V=CONSTANTES:R=D,S=1010,V=BRUT:R=E,S=1092,V={1}:R=F,S=1044,V={2}:R=G,S=1080,V={3}:R=H,S=1171,V=10 - temps plein:R=I,S=1137,V={4}:R=J,S=10\"&amp;\"05,V={5}:R=K,S=1007,V={6}:\";$C$1;H$8;H$9;$A111;$B$2;$B$3;$B$4)": 3991,_x000D_
    "=RIK_AC(\"INF04__;INF04@E=8,S=1014,G=0,T=0,P=0:@R=A,S=1093,V={0}:R=B,S=1251,V={1}:R=C,S=1080,V={2}:R=D,S=26,V=&gt;0:R=E,S=26,V={3}:R=F,S=1250,V={4}:R=G,S=1005,V={5}:R=H,S=1007,V={6}:\";$D$189;G$9;$A197;$A$196;$B$2;$B$3;$B$4)": 3992,_x000D_
    "=RIK_AC(\"INF04__;INF04@E=1,S=1,G=0,T=0,P=0:@R=A,S=1260,V={0}:R=C,S=1151,V={1}:R=D,S=1250,V={2}:R=E,S=1005,V={3}:R=F,S=1007,V={4}:R=G,S=1081,V={5}:R=G,S=1093,V={6}:R=H,S=1094,V={7}:\";$C$1;$A41;$B$2;$B$3;$B$4;$B$5;E$38;$B$8)": 3993,_x000D_
    "=RIK_AC(\"INF04__;INF02@E=1,S=1022,G=0,T=0,P=0:@R=A,S=1257,V={0}:R=B,S=1010,V={1}:R=C,S=1092,V={2}:R=D,S=1137,V={3}:R=E,S=1005,V={4}:R=F,S=1007,V={5}:R=G,S=1016,V=NATURE D'EVENEMENTS:\";$C$1;$A232;D$229;$B$2;$B$3;$B$4)": 3994,_x000D_
    "=RIK_AC(\"INF04__;INF06@E=8,S=74,G=0,T=0,P=0:@R=A,S=9,V={0}:R=B,S=95,V={1}:R=C,S=94,V={2}:R=D,S=98,V={3}:R=E,S=100,V={4}:R=F,S=21,V={5}:R=G,S=23,V={6}:\";$C$1;$A169;$B$2;$B$3;$B$4;D$150;D$7)": 3995,_x000D_
    "=RIK_AC(\"INF04__;INF06@E=1,S=83,G=0,T=0,P=0:@R=A,S=9,V={0}:R=B,S=95,V={1}:R=C,S=94,V={2}:R=D,S=98,V={3}:R=E,S=100,V={4}:R=F,S=21,V={5}:R=G,S=23,V={6}:\";$C$1;$A166;$B$2;$B$3;$B$4;E$150;E$7)": 3996,_x000D_
    "=RIK_AC(\"INF04__;INF04@E=8,S=1014,G=0,T=0,P=0:@R=A,S=1093,V={0}:R=B,S=1251,V={1}:R=C,S=1080,V={2}:R=D,S=26,V=&lt;1:R=E,S=26,V={3}:R=F,S=1250,V={4}:R=G,S=1005,V={5}:R=H,S=1007,V={6}:\";$D$189;E$9;$A193;$A$191;$B$2;$B$3;$B$4)": 3997,_x000D_
    "=RIK_AC(\"INF04__;INF04@E=8,S=1014,G=0,T=0,P=0:@R=A,S=1093,V={0}:R=B,S=1251,V={1}:R=C,S=1080,V={2}:R=D,S=26,V=&gt;0:R=E,S=26,V={3}:R=F,S=1250,V={4}:R=G,S=1005,V={5}:R=H,S=1007,V={6}:\";$D$189;G$9;$A200;$A$196;$B$2;$B$3;$B$4)": 3998,_x000D_
    "=RIK_AC(\"INF04__;INF06@E=8,S=74,G=0,T=0,P=0:@R=A,S=9,V={0}:R=B,S=95,V={1}:R=C,S=94,V={2}:R=D,S=98,V={3}:R=E,S=100,V={4}:R=F,S=21,V={5}:R=G,S=23,V={6}:\";$C$1;$A165;$B$2;$B$3;$B$4;F$150;F$7)": 3999,_x000D_
    "=RIK_AC(\"INF04__;INF02@E=1,S=1022,G=0,T=0,P=0:@R=A,S=1257,V={0}:R=B,S=1016,V=CONSTANTES:R=C,S=1010,V=TOTALHS,TOTALHC:R=D,S=1092,V={1}:R=E,S=1044,V={2}:R=F,S=1080,V={3}:R=G,S=1171,V=10 - temps plein:R=H,S=1137,V={4}:R=I,S=1005,V={\"&amp;\"5}:R=J,S=1007,V={6}:\";$C$1;H$8;H$9;$A68;$B$2;$B$3;$B$4)": 4000,_x000D_
    "=RIK_AC(\"INF04__;INF02@E=3,S=1022,G=0,T=0,P=0:@R=A,S=1257,V={0}:R=B,S=1016,V=CONSTANTES:R=C,S=1010,V=BRUT:R=D,S=1092,V={1}:R=E,S=1044,V={2}:R=F,S=1080,V={3}:R=G,S=1171,V=20 - temps partiel:R=H,S=1137,V={4}:R=I,S=1005,V={5}:R=J,S=\"&amp;\"1007,V={6}:\";$C$1;H$8;H$9;$A100;$B$2;$B$3;$B$4)": 4001,_x000D_
    "=RIK_AC(\"INF04__;INF02@E=1,S=1022,G=0,T=0,P=0:@R=A,S=1257,V={0}:R=B,S=1016,V=CONSTANTES:R=C,S=1010,V=TOTALHS,TOTALHC:R=D,S=1092,V={1}:R=E,S=1044,V={2}:R=F,S=1080,V={3}:R=G,S=1171,V=10 - temps plein:R=H,S=1137,V={4}:R=I,S=1005,V={\"&amp;\"5}:R=J,S=1007,V={6}:\";$C$1;I$8;I$9;$A82;$B$2;$B$3;$B$4)": 4002,_x000D_
    "=RIK_AC(\"INF04__;INF02@E=1,S=1022,G=0,T=0,P=0:@R=A,S=1257,V={0}:R=C,S=1010,V={1}:R=D,S=1092,V={2}:R=E,S=1137,V={3}:R=F,S=1005,V={4}:R=G,S=1007,V={5}:R=G,S=1016,V=NATURE D'EVENEMENTS:\";$C$1;$A233;F$229;$B$2;$B$3;$B$4)": 4003,_x000D_
    "=RIK_AC(\"INF04__;INF04@E=1,S=1,G=0,T=0,P=0:@R=A,S=1260,V={0}:R=C,S=1151,V={1}:R=D,S=1250,V={2}:R=E,S=1005,V={3}:R=F,S=1007,V={4}:R=G,S=1081,V={5}:R=G,S=1093,V={6}:R=H,S=1094,V={7}:\";$C$1;$A43;$B$2;$B$3;$B$4;$B$5;E$38;$B$8)": 4004,_x000D_
    "=RIK_AC(\"INF04__;INF04@E=3,S=1151,G=0,T=0,P=0:@R=A,S=1260,V={0}:R=C,S=1151,V={1}:R=D,S=1250,V={2}:R=E,S=1005,V={3}:R=F,S=1007,V={4}:R=G,S=1081,V={5}:R=G,S=1093,V={6}:R=H,S=1094,V={7}:\";$C$1;$A$46;$B$2;$B$3;$B$4;$B$5;E$38;$B$8)": 4005,_x000D_
    "=RIK_AC(\"INF04__;INF04@E=8,S=1014,G=0,T=0,P=0:@R=A,S=1093,V={0}:R=B,S=1251,V={1}:R=C,S=1080,V={2}:R=D,S=26,V=&gt;0:R=E,S=26,V={3}:R=F,S=1250,V={4}:R=G,S=1005,V={5}:R=H,S=1007,V={6}:\";$D$189;G$9;$A199;$A$196;$B$2;$B$3;$B$4)": 4006,_x000D_
    "=RIK_AC(\"INF04__;INF04@E=8,S=1014,G=0,T=0</t>
  </si>
  <si>
    <t>,P=0:@R=A,S=1093,V={0}:R=B,S=1251,V={1}:R=C,S=1080,V={2}:R=D,S=26,V=&lt;1:R=E,S=26,V={3}:R=F,S=1250,V={4}:R=G,S=1005,V={5}:R=H,S=1007,V={6}:\";$D$189;E$9;$A194;$A$191;$B$2;$B$3;$B$4)": 4007,_x000D_
    "=RIK_AC(\"INF04__;INF06@E=8,S=74,G=0,T=0,P=0:@R=A,S=9,V={0}:R=B,S=95,V={1}:R=C,S=94,V={2}:R=D,S=98,V={3}:R=E,S=100,V={4}:R=F,S=21,V={5}:R=G,S=23,V={6}:\";$C$1;$A157;$B$2;$B$3;$B$4;E$150;E$7)": 4008,_x000D_
    "=RIK_AC(\"INF04__;INF04@E=1,S=1,G=0,T=0,P=0:@R=A,S=1260,V={0}:R=C,S=1096,V={1}:R=D,S=1250,V={2}:R=E,S=1005,V={3}:R=F,S=1007,V={4}:R=G,S=1081,V={5}:R=G,S=1093,V={6}:R=H,S=1094,V={7}:\";$C$1;$A20;$B$2;$B$3;$B$4;$B$5;E$17;$B$8)": 4009,_x000D_
    "=RIK_AC(\"INF04__;INF06@E=8,S=74,G=0,T=0,P=0:@R=A,S=9,V={0}:R=B,S=95,V={1}:R=C,S=94,V={2}:R=D,S=98,V={3}:R=E,S=100,V={4}:R=F,S=21,V={5}:R=G,S=23,V={6}:\";$C$1;$A153;$B$2;$B$3;$B$4;F$150;F$7)": 4010,_x000D_
    "=RIK_AC(\"INF04__;INF02@E=3,S=1022,G=0,T=0,P=0:@R=A,S=1257,V={0}:R=B,S=1016,V=CONSTANTES:R=C,S=1010,V=BRUT:R=D,S=1092,V={1}:R=E,S=1044,V={2}:R=F,S=1080,V={3}:R=G,S=1171,V=20 - temps partiel:R=H,S=1137,V={4}:R=I,S=1005,V={5}:R=J,S=\"&amp;\"1007,V={6}:\";$C$1;G$8;G$9;$A100;$B$2;$B$3;$B$4)": 4011,_x000D_
    "=RIK_AC(\"INF04__;INF02@E=1,S=1022,G=0,T=0,P=0:@R=A,S=1257,V={0}:R=B,S=1016,V=CONSTANTES:R=C,S=1010,V=TOTALHS,TOTALHC:R=D,S=1092,V={1}:R=E,S=1044,V={2}:R=F,S=1080,V={3}:R=G,S=1171,V=20 - temps partiel:R=H,S=1137,V={4}:R=I,S=1005,V\"&amp;\"={5}:R=J,S=1007,V={6}:\";$C$1;G$8;G$9;$A99;$B$2;$B$3;$B$4)": 4012,_x000D_
    "=RIK_AC(\"INF04__;INF02@E=3,S=1022,G=0,T=0,P=0:@R=A,S=1257,V={0}:R=B,S=1016,V=CONSTANTES:R=C,S=1010,V=BRUT:R=D,S=1092,V={1}:R=E,S=1044,V={2}:R=F,S=1080,V={3}:R=G,S=1171,V=20 - temps partiel:R=H,S=1137,V={4}:R=I,S=1005,V={5}:R=J,S=\"&amp;\"1007,V={6}:\";$C$1;I$8;I$9;$A86;$B$2;$B$3;$B$4)": 4013,_x000D_
    "=RIK_AC(\"INF04__;INF02@E=3,S=1022,G=0,T=0,P=0:@R=A,S=1257,V={0}:R=B,S=1016,V=CONSTANTES:R=C,S=1010,V=BRUT:R=D,S=1092,V={1}:R=E,S=1044,V={2}:R=F,S=1080,V={3}:R=G,S=1171,V=20 - temps partiel:R=H,S=1137,V={4}:R=I,S=1005,V={5}:R=J,S=\"&amp;\"1007,V={6}:\";$C$1;I$8;I$9;$A114;$B$2;$B$3;$B$4)": 4014,_x000D_
    "=RIK_AC(\"INF04__;INF02@E=1,S=1022,G=0,T=0,P=0:@R=A,S=1257,V={0}:R=C,S=1010,V={1}:R=D,S=1092,V={2}:R=E,S=1137,V={3}:R=F,S=1005,V={4}:R=G,S=1007,V={5}:R=G,S=1016,V=NATURE D'EVENEMENTS:\";$C$1;$A233;D$229;$B$2;$B$3;$B$4)": 4015,_x000D_
    "=RIK_AC(\"INF04__;INF06@E=8,S=74,G=0,T=0,P=0:@R=A,S=9,V={0}:R=B,S=95,V={1}:R=C,S=94,V={2}:R=D,S=98,V={3}:R=E,S=100,V={4}:R=F,S=21,V={5}:R=G,S=23,V={6}:\";$C$1;$A169;$B$2;$B$3;$B$4;F$150;F$7)": 4016,_x000D_
    "=RIK_AC(\"INF04__;INF02@E=3,S=1022,G=0,T=0,P=0:@R=A,S=1254,V=NON:R=B,S=1257,V={0}:R=C,S=1016,V=CONSTANTES:R=D,S=1010,V=BRUT:R=E,S=1092,V={1}:R=F,S=1044,V={2}:R=G,S=1080,V={3}:R=H,S=1171,V=10 - temps plein:R=I,S=1137,V={4}:R=J,S=10\"&amp;\"05,V={5}:R=K,S=1007,V={6}:\";$C$1;G$8;G$9;$A83;$B$2;$B$3;$B$4)": 4017,_x000D_
    "=RIK_AC(\"INF04__;INF02@E=1,S=1022,G=0,T=0,P=0:@R=A,S=1257,V={0}:R=B,S=1016,V=CONSTANTES:R=C,S=1010,V=TOTALHS,TOTALHC:R=D,S=1092,V={1}:R=E,S=1044,V={2}:R=F,S=1080,V={3}:R=G,S=1171,V=20 - temps partiel:R=H,S=1137,V={4}:R=I,S=1005,V\"&amp;\"={5}:R=J,S=1007,V={6}:\";$C$1;F$8;F$9;$A99;$B$2;$B$3;$B$4)": 4018,_x000D_
    "=RIK_AC(\"INF04__;INF02@E=1,S=1022,G=0,T=0,P=0:@R=A,S=1257,V={0}:R=B,S=1016,V=CONSTANTES:R=C,S=1010,V=TOTALHS,TOTALHC:R=D,S=1092,V={1}:R=E,S=1044,V={2}:R=F,S=1080,V={3}:R=G,S=1171,V=10 - temps plein:R=H,S=1137,V={4}:R=I,S=1005,V={\"&amp;\"5}:R=J,S=1007,V={6}:\";$C$1;D$8;D$9;$A110;$B$2;$B$3;$B$4)": 4019,_x000D_
    "=RIK_AC(\"INF04__;INF06@E=1,S=83,G=0,T=0,P=0:@R=A,S=9,V={0}:R=B,S=95,V={1}:R=C,S=94,V={2}:R=D,S=98,V={3}:R=E,S=100,V={4}:R=F,S=21,V={5}:R=G,S=23,V={6}:\";$C$1;$A154;$B$2;$B$3;$B$4;F$150;F$7)": 4020,_x000D_
    "=RIK_AC(\"INF04__;INF02@E=3,S=1022,G=0,T=0,P=0:@R=A,S=1254,V=NON:R=B,S=1257,V={0}:R=C,S=1016,V=CONSTANTES:R=D,S=1010,V=BRUT:R=E,S=1092,V={1}:R=F,S=1044,V={2}:R=G,S=1080,V={3}:R=H,S=1171,V=10 - temps plein:R=I,S=1137,V={4}:R=J,S=10\"&amp;\"05,V={5}:R=K,S=1007,V={6}:\";$C$1;E$8;E$9;$A97;$B$2;$B$3;$B$4)": 4021,_x000D_
    "=RIK_AC(\"INF04__;INF02@E=3,S=1022,G=0,T=0,P=0:@R=A,S=1254,V=NON:R=B,S=1257,V={0}:R=C,S=1016,V=CONSTANTES:R=D,S=1010,V=BRUT:R=E,S=1092,V={1}:R=F,S=1044,V={2}:R=G,S=1080,V={3}:R=H,S=1171,V=10 - temps plein:R=I,S=1137,V={4}:R=J,S=10\"&amp;\"05,V={5}:R=K,S=1007,V={6}:\";$C$1;H$8;H$9;$A83;$B$2;$B$3;$B$4)": 4022,_x000D_
    "=RIK_AC(\"INF04__;INF04@E=1,S=1,G=0,T=0,P=0:@R=A,S=1260,V={0}:R=C,S=1080,V={1}:R=D,S=1250,V={2}:R=E,S=1005,V={3}:R=F,S=1007,V={4}:R=F,S=1093,V={5}:R=G,S=1094,V={6}:\";$C$1;$A$145;$B$2;$B$3;$B$4;D$143;$B$8)": 4023,_x000D_
    "=RIK_AC(\"INF04__;INF02@E=1,S=1022,G=0,T=0,P=0:@R=A,S=1257,V={0}:R=B,S=1016,V=CONSTANTES:R=C,S=1010,V=TOTALHS,TOTALHC:R=D,S=1092,V={1}:R=E,S=1044,V={2}:R=F,S=1080,V={3}:R=G,S=1171,V=10 - temps plein:R=H,S=1137,V={4}:R=I,S=1005,V={\"&amp;\"5}:R=J,S=1007,V={6}:\";$C$1;H$8;H$9;$A110;$B$2;$B$3;$B$4)": 4024,_x000D_
    "=RIK_AC(\"INF04__;INF02@E=3,S=1022,G=0,T=0,P=0:@R=A,S=1257,V={0}:R=B,S=1016,V=CONSTANTES:R=C,S=1010,V=BRUT:R=D,S=1092,V={1}:R=E,S=1044,V={2}:R=F,S=1080,V={3}:R=G,S=1171,V=20 - temps partiel:R=H,S=1137,V={4}:R=I,S=1005,V={5}:R=J,S=\"&amp;\"1007,V={6}:\";$C$1;D$8;D$9;$A72;$B$2;$B$3;$B$4)": 4025,_x000D_
    "=RIK_AC(\"INF04__;INF04@E=1,S=1,G=0,T=0,P=0:@R=A,S=1260,V={0}:R=C,S=1250,V={1}:R=D,S=1005,V={2}:R=E,S=1007,V={3}:R=F,S=1081,V={4}:R=G,S=1253,V={5}:R=G,S=1093,V={6}:R=H,S=1094,V={7}:\";$C$1;$B$2;$B$3;$B$4;$B$5;$A30;E$27;$B$8)": 4026,_x000D_
    "=RIK_AC(\"INF04__;INF04@E=1,S=1,G=0,T=0,P=0:@R=A,S=1260,V={0}:R=C,S=1250,V={1}:R=D,S=1005,V={2}:R=E,S=1007,V={3}:R=F,S=1081,V={4}:R=G,S=1253,V={5}:R=G,S=1093,V={6}:R=H,S=1094,V={7}:\";$C$1;$B$2;$B$3;$B$4;$B$5;$A29;E$27;$B$8)": 4027,_x000D_
    "=RIK_AC(\"INF04__;INF02@E=3,S=1022,G=0,T=0,P=0:@R=A,S=1254,V=NON:R=B,S=1257,V={0}:R=C,S=1016,V=CONSTANTES:R=D,S=1010,V=BRUT:R=E,S=1092,V={1}:R=F,S=1044,V={2}:R=G,S=1080,V={3}:R=H,S=1171,V=10 - temps plein:R=I,S=1137,V={4}:R=J,S=10\"&amp;\"05,V={5}:R=K,S=1007,V={6}:\";$C$1;I$8;I$9;$A111;$B$2;$B$3;$B$4)": 4028,_x000D_
    "=RIK_AC(\"INF04__;INF04@E=1,S=1,G=0,T=0,P=0:@R=A,S=1260,V={0}:R=C,S=1096,V={1}:R=D,S=1250,V={2}:R=E,S=1005,V={3}:R=F,S=1007,V={4}:R=G,S=1081,V={5}:R=G,S=1093,V={6}:R=H,S=1094,V={7}:\";$C$1;$A18;$B$2;$B$3;$B$4;$B$5;E$17;$B$8)": 4029,_x000D_
    "=RIK_AC(\"INF04__;INF06@E=1,S=83,G=0,T=0,P=0:@R=A,S=9,V={0}:R=B,S=95,V={1}:R=C,S=94,V={2}:R=D,S=98,V={3}:R=E,S=100,V={4}:R=F,S=21,V={5}:R=G,S=23,V={6}:\";$C$1;$A170;$B$2;$B$3;$B$4;E$150;E$7)": 4030,_x000D_
    "=RIK_AC(\"INF04__;INF02@E=1,S=1022,G=0,T=0,P=0:@R=A,S=1257,V={0}:R=B,S=1016,V=CONSTANTES:R=C,S=1010,V=TOTALHS,TOTALHC:R=D,S=1092,V={1}:R=E,S=1044,V={2}:R=F,S=1080,V={3}:R=G,S=1171,V=10 - temps plein:R=H,S=1137,V={4}:R=I,S=1005,V={\"&amp;\"5}:R=J,S=1007,V={6}:\";$C$1;G$8;G$9;$A110;$B$2;$B$3;$B$4)": 4031,_x000D_
    "=RIK_AC(\"INF04__;INF02@E=1,S=1022,G=0,T=0,P=0:@R=A,S=1257,V={0}:R=B,S=1016,V=CONSTANTES:R=C,S=1010,V=TOTALHS,TOTALHC:R=D,S=1092,V={1}:R=E,S=1044,V={2}:R=F,S=1080,V={3}:R=G,S=1171,V=10 - temps plein:R=H,S=1137,V={4}:R=I,S=1005,V={\"&amp;\"5}:R=J,S=1007,V={6}:\";$C$1;G$8;G$9;$A82;$B$2;$B$3;$B$4)": 4032,_x000D_
    "=RIK_AC(\"INF04__;INF04@E=8,S=1014,G=0,T=0,P=0:@R=A,S=1093,V={0}:R=B,S=1251,V={1}:R=C,S=1080,V={2}:R=D,S=26,V=&lt;1:R=E,S=26,V={3}:R=F,S=1250,V={4}:R=G,S=1005,V={5}:R=H,S=1007,V={6}:\";$D$189;H$9;$A195;$A$191;$B$2;$B$3;$B$4)": 4033,_x000D_
    "=RIK_AC(\"INF04__;INF02@E=3,S=1022,G=0,T=0,P=0:@R=A,S=1254,V=NON:R=B,S=1257,V={0}:R=C,S=1016,V=CONSTANTES:R=D,S=1010,V=BRUT:R=E,S=1092,V={1}:R=F,S=1044,V={2}:R=G,S=1080,V={3}:R=H,S=1171,V=10 - temps plein:R=I,S=1137,V={4}:R=J,S=10\"&amp;\"05,V={5}:R=K,S=1007,V={6}:\";$C$1;I$8;I$9;$A97;$B$2;$B$3;$B$4)": 4034,_x000D_
    "=RIK_AC(\"INF04__;INF02@E=3,S=1022,G=0,T=0,P=0:@R=A,S=1254,V=NON:R=B,S=1257,V={0}:R=C,S=1016,V=CONSTANTES:R=D,S=1010,V=BRUT:R=E,S=1092,V={1}:R=F,S=1044,V={2}:R=G,S=1080,V={3}:R=H,S=1171,V=10 - temps plein:R=I,S=1137,V={4}:R=J,S=10\"&amp;\"05,V={5}:R=K,S=1007,V={6}:\";$C$1;D$8;D$9;$A111;$B$2;$B$3;$B$4)": 4035,_x000D_
    "=RIK_AC(\"INF04__;INF04@E=1,S=1,G=0,T=0,P=0:@R=A,S=1260,V={0}:R=C,S=1080,V={1}:R=D,S=1251,V={2}:R=E,S=1204,V={3}:R=F,S=1250,V={4}:R=G,S=1005,V={5}:R=H,S=1007,V={6}:R=H,S=1093,V={7}:R=I,S=1094,V={8}:\";$C$1;$A$122;E$9;$A$122;$B$2;$B$3;$B$4;E$120;$B$8)": 4036,_x000D_
    "=RIK_AC(\"INF04__;INF02@E=1,S=1022,G=0,T=0,P=0:@R=A,S=1257,V={0}:R=C,S=1010,V={1}:R=D,S=1092,V={2}:R=E,S=1137,V={3}:R=F,S=1005,V={4}:R=G,S=1007,V={5}:R=G,S=1016,V=NATURE D'EVENEMENTS:\";$C$1;$A234;E$229;$B$2;$B$3;$B$4)": 4037,_x000D_
    "=RIK_AC(\"INF04__;INF04@E=1,S=1,G=0,T=0,P=0:@R=A,S=1260,V={0}:R=C,S=1080,V={1}:R=D,S=1250,V={2}:R=E,S=1005,V={3}:R=F,S=1007,V={4}:R=F,S=1093,V={5}:R=G,S=1094,V={6}:\";$C$1;$A$144;$B$2;$B$3;$B$4;E$143;$B$8)": 4038,_x000D_
    "=RIK_AC(\"INF04__;INF02@E=1,S=1022,G=0,T=0,P=0:@R=A,S=1257,V={0}:R=B,S=1016,V=CONSTANTES:R=C,S=1010,V=TOTALHS,TOTALHC:R=D,S=1092,V={1}:R=E,S=1044,V={2}:R=F,S=1080,V={3}:R=G,S=1171,V=20 - temps partiel:R=H,S=1137,V={4}:R=I,S=1005,V\"&amp;\"={5}:R=J,S=1007,V={6}:\";$C$1;G$8;G$9;$A71;$B$2;$B$3;$B$4)": 4039,_x000D_
    "=RIK_AC(\"INF04__;INF04@E=1,S=1,G=0,T=0,P=0:@R=A,S=1260,V={0}:R=C,S=1250,V={1}:R=D,S=1005,V={2}:R=E,S=1007,V={3}:R=F,S=1081,V={4}:R=G,S=1253,V={5}:R=G,S=1093,V={6}:R=H,S=1094,V={7}:\";$C$1;$B$2;$B$3;$B$4;$B$5;$A31;E$27;$B$8)": 4040,_x000D_
    "=RIK_AC(\"INF04__;INF02@E=1,S=1022,G=0,T=0,P=0:@R=A,S=1257,V={0}:R=B,S=1016,V=CONSTANTES:R=C,S=1010,V=TOTALHS,TOTALHC:R=D,S=1092,V={1}:R=E,S=1044,V={2}:R=F,S=1080,V={3}:R=G,S=1171,V=20 - temps partiel:R=H,S=1137,V={4}:R=I,S=1005,V\"&amp;\"={5}:R=J,S=1007,V={6}:\";$C$1;I$8;I$9;$A113;$B$2;$B$3;$B$4)": 4041,_x000D_
    "=RIK_AC(\"INF04__;INF06@E=8,S=74,G=0,T=0,P=0:@R=A,S=9,V={0}:R=B,S=95,V={1}:R=C,S=94,V={2}:R=D,S=98,V={3}:R=E,S=100,V={4}:R=F,S=21,V={5}:R=G,S=23,V={6}:\";$C$1;$A153;$B$2;$B$3;$B$4;E$150;E$7)": 4042,_x000D_
    "=RIK_AC(\"INF04__;INF02@E=1,S=1022,G=0,T=0,P=0:@R=A,S=1257,V={0}:R=B,S=1016,V=CONSTANTES:R=C,S=1010,V=TOTALHS,TOTALHC:R=D,S=1092,V={1}:R=E,S=1044,V={2}:R=F,S=1080,V={3}:R=G,S=1171,V=20 - temps partiel:R=H,S=1137,V={4}:R=I,S=1005,V\"&amp;\"={5}:R=J,S=1007,V={6}:\";$C$1;E$8;E$9;$A85;$B$2;$B$3;$B$4)": 4043,_x000D_
    "=RIK_AC(\"INF04__;INF06@E=8,S=74,G=0,T=0,P=0:@R=A,S=9,V={0}:R=B,S=95,V={1}:R=C,S=94,V={2}:R=D,S=98,V={3}:R=E,S=100,V={4}:R=F,S=21,V={5}:R=G,S=23,V={6}:\";$C$1;$A157;$B$2;$B$3;$B$4;D$150;D$7)": 4044,_x000D_
    "=RIK_AC(\"INF04__;INF04@E=8,S=1014,G=0,T=0,P=0:@R=A,S=1093,V={0}:R=B,S=1251,V={1}:R=C,S=1080,V={2}:R=D,S=26,V=&gt;0:R=E,S=26,V={3}:R=F,S=1250,V={4}:R=G,S=1005,V={5}:R=H,S=1007,V={6}:\";$D$189;I$9;$A197;$A$196;$B$2;$B$3;$B$4)": 4045,_x000D_
    "=RIK_AC(\"INF04__;INF02@E=1,S=1022,G=0,T=0,P=0:@R=A,S=1257,V={0}:R=B,S=1016,V=CONSTANTES:R=C,S=1010,V=TOTALHS,TOTALHC:R=D,S=1092,V={1}:R=E,S=1044,V={2}:R=F,S=1080,V={3}:R=G,S=1171,V=20 - temps partiel:R=H,S=1137,V={4}:R=I,S=1005,V\"&amp;\"={5}:R=J,S=1007,V={6}:\";$C$1;H$8;H$9;$A85;$B$2;$B$3;$B$4)": 4046,_x000D_
    "=RIK_AC(\"INF04__;INF04@E=8,S=1014,G=0,T=0,P=0:@R=A,S=1093,V={0}:R=B,S=1251,V={1}:R=C,S=1080,V={2}:R=D,S=26,V=&gt;0:R=E,S=26,V={3}:R=F,S=1250,V={4}:R=G,S=1005,V={5}:R=H,S=1007,V={6}:\";$D$189;E$9;$A198;$A$196;$B$2;$B$3;$B$4)": 4047,_x000D_
    "=RIK_AC(\"INF04__;INF02@E=3,S=1022,G=0,T=0,P=0:@R=A,S=1257,V={0}:R=B,S=1016,V=CONSTANTES:R=C,S=1010,V=BRUT:R=D,S=1092,V={1}:R=E,S=1044,V={2}:R=F,S=1080,V={3}:R=G,S=1171,V=20 - temps partiel:R=H,S=1137,V={4}:R=I,S=1005,V={5}:R=J,S=\"&amp;\"1007,V={6}:\";$C$1;E$8;E$9;$A86;$B$2;$B$3;$B$4)": 4048,_x000D_
    "=RIK_AC(\"INF04__;INF04@E=8,S=1014,G=0,T=0,P=0:@R=A,S=1093,V={0}:R=B,S=1251,V={1}:R=C,S=1080,V={2}:R=D,S=26,V=&gt;0:R=E,S=26,V={3}:R=F,S=1250,V={4}:R=G,S=1005,V={5}:R=H,S=1007,V={6}:\";$D$189;G$9;$A198;$A$196;$B$2;$B$3;$B$4)": 4049,_x000D_
    "=RIK_AC(\"INF04__;INF02@E=3,S=1022,G=0,T=0,P=0:@R=A,S=1254,V=NON:R=B,S=1257,V={0}:R=C,S=1016,V=CONSTANTES:R=D,S=1010,V=BRUT:R=E,S=1092,V={1}:R=F,S=1044,V={2}:R=G,S=1080,V={3}:R=H,S=1171,V=10 - temps plein:R=I,S=1137,V={4}:R=J,S=10\"&amp;\"05,V={5}:R=K,S=1007,V={6}:\";$C$1;H$8;H$9;$A97;$B$2;$B$3;$B$4)": 4050,_x000D_
    "=RIK_AC(\"INF04__;INF02@E=3,S=1022,G=0,T=0,P=0:@R=A,S=1254,V=NON:R=B,S=1257,V={0}:R=C,S=1016,V=CONSTANTES:R=D,S=1010,V=BRUT:R=E,S=1092,V={1}:R=F,S=1044,V={2}:R=G,S=1080,V={3}:R=H,S=1171,V=10 - temps plein:R=I,S=1137,V={4}:R=J,S=10\"&amp;\"05,V={5}:R=K,S=1007,V={6}:\";$C$1;H$8;H$9;$A69;$B$2;$B$3;$B$4)": 4051,_x000D_
    "=RIK_AC(\"INF04__;INF06@E=8,S=74,G=0,T=0,P=0:@R=A,S=9,V={0}:R=B,S=95,V={1}:R=C,S=94,V={2}:R=D,S=98,V={3}:R=E,S=100,V={4}:R=F,S=21,V={5}:R=G,S=23,V={6}:\";$C$1;$A165;$B$2;$B$3;$B$4;D$150;D$7)": 4052,_x000D_
    "=RIK_AC(\"INF04__;INF04@E=8,S=1014,G=0,T=0,P=0:@R=A,S=1093,V={0}:R=B,S=1251,V={1}:R=C,S=1080,V={2}:R=D,S=26,V=&gt;0:R=E,S=26,V={3}:R=F,S=1250,V={4}:R=G,S=1005,V={5}:R=H,S=1007,V={6}:\";$D$189;F$9;$A199;$A$196;$B$2;$B$3;$B$4)": 4053,_x000D_
    "=RIK_AC(\"INF04__;INF02@E=3,S=1022,G=0,T=0,P=0:@R=A,S=1254,V=NON:R=B,S=1257,V={0}:R=C,S=1016,V=CONSTANTES:R=D,S=1010,V=BRUT:R=E,S=1092,V={1}:R=F,S=1044,V={2}:R=G,S=1080,V={3}:R=H,S=1171,V=10 - temps plein:R=I,S=1137,V={4}:R=J,S=10\"&amp;\"05,V={5}:R=K,S=1007,V={6}:\";$C$1;G$8;G$9;$A97;$B$2;$B$3;$B$4)": 4054,_x000D_
    "=RIK_AC(\"INF04__;INF06@E=8,S=74,G=0,T=0,P=0:@R=A,S=9,V={0}:R=B,S=95,V={1}:R=C,S=94,V={2}:R=D,S=98,V={3}:R=E,S=100,V={4}:R=F,S=21,V={5}:R=G,S=23,V={6}:\";$C$1;$A169;$B$2;$B$3;$B$4;E$150;E$7)": 4055,_x000D_
    "=RIK_AC(\"INF04__;INF04@E=8,S=1014,G=0,T=0,P=0:@R=A,S=1093,V={0}:R=B,S=1251,V={1}:R=C,S=1080,V={2}:R=D,S=26,V=&gt;0:R=E,S=26,V={3}:R=F,S=1250,V={4}:R=G,S=1005,V={5}:R=H,S=1007,V={6}:\";$D$189;D$9;$A198;$A$196;$B$2;$B$3;$B$4)": 4056,_x000D_
    "=RIK_AC(\"INF04__;INF04@E=8,S=1014,G=0,T=0,P=0:@R=A,S=1093,V={0}:R=B,S=1251,V={1}:R=C,S=1080,V={2}:R=D,S=26,V=&gt;0:R=E,S=26,V={3}:R=F,S=1250,V={4}:R=G,S=1005,V={5}:R=H,S=1007,V={6}:\";$D$189;F$9;$A200;$A$196;$B$2;$B$3;$B$4)": 4057,_x000D_
    "=RIK_AC(\"INF04__;INF02@E=3,S=1022,G=0,T=0,P=0:@R=A,S=1254,V=NON:R=B,S=1257,V={0}:R=C,S=1016,V=CONSTANTES:R=D,S=1010,V=BRUT:R=E,S=1092,V={1}:R=F,S=1044,V={2}:R=G,S=1080,V={3}:R=H,S=1171,V=10 - temps plein:R=I,S=1137,V={4}:R=J,S=10\"&amp;\"05,V={5}:R=K,S=1007,V={6}:\";$C$1;F$8;F$9;$A97;$B$2;$B$3;$B$4)": 4058,_x000D_
    "=RIK_AC(\"INF04__;INF04@E=8,S=1014,G=0,T=0,P=0:@R=A,S=1093,V={0}:R=B,S=1251,V={1}:R=C,S=1080,V={2}:R=D,S=26,V=&lt;1:R=E,S=26,V={3}:R=F,S=1250,V={4}:R=G,S=1005,V={5}:R=H,S=1007,V={6}:\";$D$189;F$9;$A195;$A$191;$B$2;$B$3;$B$4)": 4059,_x000D_
    "=RIK_AC(\"INF04__;INF04@E=8,S=1014,G=0,T=0,P=0:@R=A,S=1093,V={0}:R=B,S=1251,V={1}:R=C,S=1080,V={2}:R=D,S=26,V=&gt;0:R=E,S=26,V={3}:R=F,S=1250,V={4}:R=G,S=1005,V={5}:R=H,S=1007,V={6}:\";$D$189;F$9;$A198;$A$196;$B$2;$B$3;$B$4)": 4060,_x000D_
    "=RIK_AC(\"INF04__;INF06@E=1,S=83,G=0,T=0,P=0:@R=A,S=9,V={0}:R=B,S=95,V={1}:R=C,S=94,V={2}:R=D,S=98,V={3}:R=E,S=100,V={4}:R=F,S=21,V={5}:R=G,S=23,V={6}:\";$C$1;$A166;$B$2;$B$3;$B$4;D$150;D$7)": 4061,_x000D_
    "=RIK_AC(\"INF04__;INF04@E=8,S=1014,G=0,T=0,P=0:@R=A,S=1093,V={0}:R=B,S=1251,V={1}:R=C,S=1080,V={2}:R=D,S=26,V=&gt;0:R=E,S=26,V={3}:R=F,S=1250,V={4}:R=G,S=1005,V={5}:R=H,S=1007,V={6}:\";$D$189;I$9;$A198;$A$196;$B$2;$B$3;$B$4)": 4062,_x000D_
    "=RIK_AC(\"INF04__;INF06@E=8,S=74,G=0,T=0,P=0:@R=A,S=9,V={0}:R=B,S=95,V={1}:R=C,S=94,V={2}:R=D,S=98,V={3}:R=E,S=100,V={4}:R=F,S=21,V={5}:R=G,S=23,V={6}:\";$C$1;$A153;$B$2;$B$3;$B$4;D$150;D$7)": 4063,_x000D_
    "=RIK_AC(\"INF04__;INF02@E=3,S=1022,G=0,T=0,P=0:@R=A,S=1257,V={0}:R=B,S=1016,V=CONSTANTES:R=C,S=1010,V=BRUT:R=D,S=1092,V={1}:R=E,S=1044,V={2}:R=F,S=1080,V={3}:R=G,S=1171,V=20 - temps partiel:R=H,S=1137,V={4}:R=I,S=1005,V={5}:R=J,S=\"&amp;\"1007,V={6}:\";$C$1;H$8;H$9;$A86;$B$2;$B$3;$B$4)": 4064,_x000D_
    "=RIK_AC(\"INF04__;INF02@E=1,S=1022,G=0,T=0,P=0:@R=A,S=1257,V={0}:R=B,S=1016,V=CONSTANTES:R=C,S=1010,V=TOTALHS,TOTALHC:R=D,S=1092,V={1}:R=E,S=1044,V={2}:R=F,S=1080,V={3}:R=G,S=1171,V=20 - temps partiel:R=H,S=1137,V={4}:R=I,S=1005,V\"&amp;\"={5}:R=J,S=1007,V={6}:\";$C$1;D$8;D$9;$A99;$B$2;$B$3;$B$4)": 4065,_x000D_
    "=RIK_AC(\"INF04__;INF04@E=1,S=1,G=0,T=0,P=0:@R=A,S=1260,V={0}:R=C,S=1250,V={1}:R=D,S=1005,V={2}:R=E,S=1007,V={3}:R=F,S=1081,V={4}:R=G,S=1253,V={5}:R=G,S=1093,V={6}:R=H,S=1094,V={7}:\";$C$1;$B$2;$B$3;$B$4;$B$5;$A28;E$27;$B$8)": 4066,_x000D_
    "=RIK_AC(\"INF04__;INF06@E=1,S=83,G=0,T=0,P=0:@R=A,S=9,V={0}:R=B,S=95,V={1}:R=C,S=94,V={2}:R=D,S=98,V={3}:R=E,S=100,V={4}:R=F,S=21,V={5}:R=G,S=23,V={6}:\";$C$1;$A170;$B$2;$B$3;$B$4;D$150;D$7)": 4067,_x000D_
    "=RIK_AC(\"INF04__;INF04@E=8,S=1014,G=0,T=0,P=0:@R=A,S=1093,V={0}:R=B,S=1251,V={1}:R=C,S=1080,V={2}:R=D,S=26,V=&gt;0:R=E,S=26,V={3}:R=F,S=1250,V={4}:R=G,S=1005,V={5}:R=H,S=1007,V={6}:\";$D$189;H$9;$A198;$A$196;$B$2;$B$3;$B$4)": 4068,_x000D_
    "=RIK_AC(\"INF04__;INF02@E=3,S=1022,G=0,T=0,P=0:@R=A,S=1257,V={0}:R=B,S=1016,V=CONSTANTES:R=C,S=1010,V=BRUT:R=D,S=1092,V={1}:R=E,S=1044,V={2}:R=F,S=1080,V={3}:R=G,S=1171,V=20 - temps partiel:R=H,S=1137,V={4}:R=I,S=1005,V={5}:R=J,S=\"&amp;\"1007,V={6}:\";$C$1;E$8;E$9;$A72;$B$2;$B$3;$B$4)": 4069,_x000D_
    "=RIK_AC(\"INF04__;INF02@E=3,S=1022,G=0,T=0,P=0:@R=A,S=1254,V=NON:R=B,S=1257,V={0}:R=C,S=1016,V=CONSTANTES:R=D,S=1010,V=BRUT:R=E,S=1092,V={1}:R=F,S=1044,V={2}:R=G,S=1080,V={3}:R=H,S=1171,V=10 - temps plein:R=I,S=1137,V={4}:R=J,S=10\"&amp;\"05,V={5}:R=K,S=1007,V={6}:\";$C$1;D$8;D$9;$A97;$B$2;$B$3;$B$4)": 4070,_x000D_
    "=RIK_AC(\"INF04__;INF02@E=1,S=1022,G=0,T=0,P=0:@R=A,S=1257,V={0}:R=B,S=1016,V=CONSTANTES:R=C,S=1010,V=TOTALHS,TOTALHC:R=D,S=1092,V={1}:R=E,S=1044,V={2}:R=F,S=1080,V={3}:R=G,S=1171,V=20 - temps partiel:R=H,S=1137,V={4}:R=I,S=1005,V\"&amp;\"={5}:R=J,S=1007,V={6}:\";$C$1;E$8;E$9;$A71;$B$2;$B$3;$B$4)": 4071,_x000D_
    "=RIK_AC(\"INF04__;INF06@E=1,S=83,G=0,T=0,P=0:@R=A,S=9,V={0}:R=B,S=95,V={1}:R=C,S=94,V={2}:R=D,S=98,V={3}:R=E,S=100,V={4}:R=F,S=21,V={5}:R=G,S=23,V={6}:\";$C$1;$A154;$B$2;$B$3;$B$4;E$150;E$7)": 4072,_x000D_
    "=RIK_AC(\"INF04__;INF02@E=3,S=1022,G=0,T=0,P=0:@R=A,S=1254,V=NON:R=B,S=1257,V={0}:R=C,S=1016,V=CONSTANTES:R=D,S=1010,V=BRUT:R=E,S=1092,V={1}:R=F,S=1044,V={2}:R=G,S=1080,V={3}:R=H,S=1171,V=10 - temps plein:R=I,S=1137,V={4}:R=J,S=10\"&amp;\"05,V={5}:R=K,S=1007,V={6}:\";$C$1;G$8;G$9;$A111;$B$2;$B$3;$B$4)": 4073,_x000D_
    "=RIK_AC(\"INF04__;INF04@E=8,S=1014,G=0,T=0,P=0:@R=A,S=1093,V={0}:R=B,S=1251,V={1}:R=C,S=1080,V={2}:R=D,S=26,V=&gt;0:R=E,S=26,V={3}:R=F,S=1250,V={4}:R=G,S=1005,V={5}:R=H,S=1007,V={6}:\";$D$189;F$9;$A197;$A$196;$B$2;$B$3;$B$4)": 4074,_x000D_
    "=RIK_AC(\"INF04__;INF02@E=1,S=1022,G=0,T=0,P=0:@R=A,S=1257,V={0}:R=B,S=1016,V=CONSTANTES:R=C,S=1010,V=TOTALHS,TOTALHC:R=D,S=1092,V={1}:R=E,S=1044,V={2}:R=F,S=1080,V={3}:R=G,S=1171,V=20 - temps partiel:R=H,S=1137,V={4}:R=I,S=1005,V\"&amp;\"={5}:R=J,S=1007,V={6}:\";$C$1;G$8;G$9;$A85;$B$2;$B$3;$B$4)": 4075,_x000D_
    "=RIK_AC(\"INF04__;INF02@E=3,S=1022,G=0,T=0,P=0:@R=A,S=1254,V=NON:R=B,S=1257,V={0}:R=C,S=1016,V=CONSTANTES:R=D,S=1010,V=BRUT:R=E,S=1092,V={1}:R=F,S=1044,V={2}:R=G,S=1080,V={3}:R=H,S=1171,V=10 - temps plein:R=I,S=1137,V={4}:R=J,S=10\"&amp;\"05,V={5}:R=K,S=1007,V={6}:\";$C$1;E$8;E$9;$A111;$B$2;$B$3;$B$4)": 4076,_x000D_
    "=RIK_AC(\"INF04__;INF06@E=1,S=83,G=0,T=0,P=0:@R=A,S=9,V={0}:R=B,S=95,V={1}:R=C,S=94,V={2}:R=D,S=98,V={3}:R=E,S=100,V={4}:R=F,S=21,V={5}:R=G,S=23,V={6}:\";$C$1;$A162;$B$2;$B$3;$B$4;F$150;F$7)": 4077,_x000D_
    "=RIK_AC(\"INF04__;INF04@E=8,S=1014,G=0,T=0,P=0:@R=A,S=1093,V={0}:R=B,S=1251,V={1}:R=C,S=1080,V={2}:R=D,S=26,V=&lt;1:R=E,S=26,V={3}:R=F,S=1250,V={4}:R=G,S=1005,V={5}:R=H,S=1007,V={6}:\";$D$189;G$9;$A192;$A$191;$B$2;$B$3;$B$4)": 4078,_x000D_
    "=RIK_AC(\"INF04__;INF04@E=8,S=1014,G=0,T=0,P=0:@R=A,S=1093,V={0}:R=B,S=1251,V={1}:R=C,S=1080,V={2}:R=D,S=26,V=&lt;1:R=E,S=26,V={3}:R=F,S=1250,V={4}:R=G,S=1005,V={5}:R=H,S=1007,V={6}:\";$D$189;H$9;$A192;$A$191;$B$2;$B$3;$B$4)": 4079,_x000D_
    "=RIK_AC(\"INF04__;INF02@E=1,S=1022,G=0,T=0,P=0:@R=A,S=1257,V={0}:R=B,S=1016,V=CONSTANTES:R=C,S=1010,V=TOTALHS,TOTALHC:R=D,S=1092,V={1}:R=E,S=1044,V={2}:R=F,S=1080,V={3}:R=G,S=1171,V=10 - temps plein:R=H,S=1137,V={4}:R=I,S=1005,V={\"&amp;\"5}:R=J,S=1007,V={6}:\";$C$1;E$8;E$9;$A96;$B$2;$B$3;$B$4)": 4080,_x000D_
    "=RIK_AC(\"INF04__;INF04@E=8,S=1014,G=0,T=0,P=0:@R=A,S=1093,V={0}:R=B,S=1251,V={1}:R=C,S=1080,V={2}:R=D,S=26,V=&lt;1:R=E,S=26,V={3}:R=F,S=1250,V={4}:R=G,S=1005,V={5}:R=H,S=1007,V={6}:\";$D$189;G$9;$A194;$A$191;$B$2;$B$3;$B$4)": 4081,_x000D_
    "=RIK_AC(\"INF04__;INF04@E=8,S=1014,G=0,T=0,P=0:@R=A,S=1093,V={0}:R=B,S=1251,V={1}:R=C,S=1080,V={2}:R=D,S=26,V=&gt;0:R=E,S=26,V={3}:R=F,S=1250,V={4}:R=G,S=1005,V={5}:R=H,S=1007,V={6}:\";$D$189;I$9;$A199;$A$196;$B$2;$B$3;$B$4)": 4082,_x000D_
    "=RIK_AC(\"INF04__;INF04@E=1,S=1,G=0,T=0,P=0:@R=A,S=1260,V={0}:R=C,S=1250,V={1}:R=D,S=1005,V={2}:R=E,S=1007,V={3}:R=F,S=1081,V={4}:R=G,S=1253,V={5}:R=G,S=1093,V={6}:R=H,S=1094,V={7}:\";$C$1;$B$2;$B$3;$B$4;$B$5;$A32;E$27;$B$8)": 4083,_x000D_
    "=RIK_AC(\"INF04__;INF02@E=3,S=1022,G=0,T=0,P=0:@R=A,S=1254,V=NON:R=B,S=1257,V={0}:R=C,S=1016,V=CONSTANTES:R=D,S=1010,V=BRUT:R=E,S=1092,V={1}:R=F,S=1044,V={2}:R=G,S=1080,V={3}:R=H,S=1171,V=10 - temps plein:R=I,S=1137,V={4}:R=J,S=10\"&amp;\"05,V={5}:R=K,S=1007,V={6}:\";$C$1;E$8;E$9;$A83;$B$2;$B$3;$B$4)": 4084,_x000D_
    "=RIK_AC(\"INF04__;INF02@E=1,S=1022,G=0,T=0,P=0:@R=A,S=1257,V={0}:R=C,S=1010,V={1}:R=D,S=1092,V={2}:R=E,S=1137,V={3}:R=F,S=1005,V={4}:R=G,S=1007,V={5}:R=G,S=1016,V=NATURE D'EVENEMENTS:\";$C$1;$A234;D$229;$B$2;$B$3;$B$4)": 4085,_x000D_
    "=RIK_AC(\"INF04__;INF02@E=3,S=1022,G=0,T=0,P=0:@R=A,S=1257,V={0}:R=B,S=1016,V=CONSTANTES:R=C,S=1010,V=BRUT:R=D,S=1092,V={1}:R=E,S=1044,V={2}:R=F,S=1080,V={3}:R=G,S=1171,V=20 - temps partiel:R=H,S=1137,V={4}:R=I,S=1005,V={5}:R=J,S=\"&amp;\"1007,V={6}:\";$C$1;G$8;G$9;$A86;$B$2;$B$3;$B$4)": 4086,_x000D_
    "=RIK_AC(\"INF04__;INF04@E=8,S=1014,G=0,T=0,P=0:@R=A,S=1093,V={0}:R=B,S=1251,V={1}:R=C,S=1080,V={2}:R=D,S=26,V=&gt;0:R=E,S=26,V={3}:R=F,S=1250,V={4}:R=G,S=1005,V={5}:R=H,S=1007,V={6}:\";$D$189;H$9;$A199;$A$196;$B$2;$B$3;$B$4)": 4087,_x000D_
    "=RIK_AC(\"INF04__;INF02@E=3,S=1022,G=0,T=0,P=0:@R=A,S=1257,V={0}:R=B,S=1016,V=CONSTANTES:R=C,S=1010,V=BRUT:R=D,S=1092,V={1}:R=E,S=1044,V={2}:R=F,S=1080,V={3}:R=G,S=1171,V=20 - temps partiel:R=H,S=1137,V={4}:R=I,S=1005,V={5}:R=J,S=\"&amp;\"1007,V={6}:\";$C$1;F$8;F$9;$A86;$B$2;$B$3;$B$4)": 4088,_x000D_
    "=RIK_AC(\"INF04__;INF02@E=3,S=1022,G=0,T=0,P=0:@R=A,S=1257,V={0}:R=B,S=1016,V=CONSTANTES:R=C,S=1010,V=BRUT:R=D,S=1092,V={1}:R=E,S=1044,V={2}:R=F,S=1080,V={3}:R=G,S=1171,V=20 - temps partiel:R=H,S=1137,V={4}:R=I,S=1005,V={5}:R=J,S=\"&amp;\"1007,V={6}:\";$C$1;I$8;I$9;$A72;$B$2;$B$3;$B$4)": 4089,_x000D_
    "=RIK_AC(\"INF04__;INF02@E=1,S=1022,G=0,T=0,P=0:@R=A,S=1257,V={0}:R=B,S=1016,V=CONSTANTES:R=C,S=1010,V=TOTALHS,TOTALHC:R=D,S=1092,V={1}:R=E,S=1044,V={2}:R=F,S=1080,V={3}:R=G,S=1171,V=20 - temps partiel:R=H,S=1137,V={4}:R=I,S=1005,V\"&amp;\"={5}:R=J,S=1007,V={6}:\";$C$1;I$8;I$9;$A99;$B$2;$B$3;$B$4)": 4090,_x000D_
    "=RIK_AC(\"INF04__;INF04@E=8,S=1014,G=0,T=0,P=0:@R=A,S=1093,V={0}:R=B,S=1251,V={1}:R=C,S=1080,V={2}:R=D,S=26,V=&lt;1:R=E,S=26,V={3}:R=F,S=1250,V={4}:R=G,S=1005,V={5}:R=H,S=1007,V={6}:\";$D$189;G$9;$A193;$A$191;$B$2;$B$3;$B$4)": 4091,_x000D_
    "=RIK_AC(\"INF04__;INF02@E=1,S=1022,G=0,T=0,P=0:@R=A,S=1257,V={0}:R=B,S=1016,V=CONSTANTES:R=C,S=1010,V=TOTALHS,TOTALHC:R=D,S=1092,V={1}:R=E,S=1044,V={2}:R=F,S=1080,V={3}:R=G,S=1171,V=10 - temps plein:R=H,S=1137,V={4}:R=I,S=1005,V={\"&amp;\"5}:R=J,S=1007,V={6}:\";$C$1;D$8;D$9;$A96;$B$2;$B$3;$B$4)": 4092,_x000D_
    "=RIK_AC(\"INF04__;INF02@E=1,S=1022,G=0,T=0,P=0:@R=A,S=1257,V={0}:R=B,S=1016,V=CONSTANTES:R=C,S=1010,V=TOTALHS,TOTALHC:R=D,S=1092,V={1}:R=E,S=1044,V={2}:R=F,S=1080,V={3}:R=G,S=1171,V=20 - temps partiel:R=H,S=1137,V={4}:R=I,S=1005,V\"&amp;\"={5}:R=J,S=1007,V={6}:\";$C$1;I$8;I$9;$A71;$B$2;$B$3;$B$4)": 4093,_x000D_
    "=RIK_AC(\"INF04__;INF04@E=1,S=1,G=0,T=0,P=0:@R=A,S=1260,V={0}:R=C,S=1151,V={1}:R=D,S=1250,V={2}:R=E,S=1005,V={3}:R=F,S=1007,V={4}:R=G,S=1081,V={5}:R=G,S=1093,V={6}:R=H,S=1094,V={7}:\";$C$1;$A45;$B$2;$B$3;$B$4;$B$5;E$38;$B$8)": 4094,_x000D_
    "=RIK_AC(\"INF04__;INF04@E=8,S=1014,G=0,T=0,P=0:@R=A,S=1093,V={0}:R=B,S=1251,V={1}:R=C,S=1080,V={2}:R=D,S=26,V=&gt;0:R=E,S=26,V={3}:R=F,S=1250,V={4}:R=G,S=1005,V={5}:R=H,S=1007,V={6}:\";$D$189;E$9;$A200;$A$196;$B$2;$B$3;$B$4)": 4095,_x000D_
    "=RIK_AC(\"INF04__;INF06@E=1,S=83,G=0,T=0,P=0:@R=A,S=9,V={0}:R=B,S=95,V={1}:R=C,S=94,V={2}:R=D,S=98,V={3}:R=E,S=100,V={4}:R=F,S=21,V={5}:R=G,S=23,V={6}:\";$C$1;$A162;$B$2;$B$3;$B$4;D$150;D$7)": 4096,_x000D_
    "=RIK_AC(\"INF04__;INF02@E=3,S=1022,G=0,T=0,P=0:@R=A,S=1257,V={0}:R=B,S=1016,V=CONSTANTES:R=C,S=1010,V=BRUT:R=D,S=1092,V={1}:R=E,S=1044,V={2}:R=F,S=1080,V={3}:R=G,S=1171,V=20 - temps partiel:R=H,S=1137,V={4}:R=I,S=1005,V={5}:R=J,S=\"&amp;\"1007,V={6}:\";$C$1;D$8;D$9;$A86;$B$2;$B$3;$B$4)": 4097,_x000D_
    "=RIK_AC(\"INF04__;INF02@E=3,S=1022,G=0,T=0,P=0:@R=A,S=1257,V={0}:R=B,S=1016,V=CONSTANTES:R=C,S=1010,V=BRUT:R=D,S=1092,V={1}:R=E,S=1044,V={2}:R=F,S=1080,V={3}:R=G,S=1171,V=20 - temps partiel:R=H,S=1137,V={4}:R=I,S=1005,V={5}:R=J,S=\"&amp;\"1007,V={6}:\";$C$1;D$8;D$9;$A114;$B$2;$B$3;$B$4)": 4098,_x000D_
    "=RIK_AC(\"INF04__;INF02@E=3,S=1022,G=0,T=0,P=0:@R=A,S=1257,V={0}:R=B,S=1016,V=CONSTANTES:R=C,S=1010,V=BRUT:R=D,S=1092,V={1}:R=E,S=1044,V={2}:R=F,S=1080,V={3}:R=G,S=1171,V=20 - temps partiel:R=H,S=1137,V={4}:R=I,S=1005,V={5}:R=J,S=\"&amp;\"1007,V={6}:\";$C$1;D$8;D$9;$A100;$B$2;$B$3;$B$4)": 4099,_x000D_
    "=RIK_AC(\"INF04__;INF02@E=3,S=1022,G=0,T=0,P=0:@R=A,S=1257,V={0}:R=B,S=1016,V=CONSTANTES:R=C,S=1010,V=BRUT:R=D,S=1092,V={1}:R=E,S=1044,V={2}:R=F,S=1080,V={3}:R=G,S=1171,V=20 - temps partiel:R=H,S=1137,V={4}:R=I,S=1005,V={5}:R=J,S=\"&amp;\"1007,V={6}:\";$C$1;H$8;H$9;$A72;$B$2;$B$3;$B$4)": 4100,_x000D_
    "=RIK_AC(\"INF04__;INF04@E=8,S=1014,G=0,T=0,P=0:@R=A,S=1093,V={0}:R=B,S=1251,V={1}:R=C,S=1080,V={2}:R=D,S=26,V=&lt;1:R=E,S=26,V={3}:R=F,S=1250,V={4}:R=G,S=1005,V={5}:R=H,S=1007,V={6}:\";$D$189;E$9;$A192;$A$191;$B$2;$B$3;$B$4)": 4101,_x000D_
    "=RIK_AC(\"INF04__;INF02@E=3,S=1022,G=0,T=0,P=0:@R=A,S=1254,V=NON:R=B,S=1257,V={0}:R=C,S=1016,V=CONSTANTES:R=D,S=1010,V=BRUT:R=E,S=1092,V={1}:R=F,S=1044,V={2}:R=G,S=1080,V={3}:R=H,S=1171,V=10 - temps plein:R=I,S=1137,V={4}:R=J,S=10\"&amp;\"05,V={5}:R=K,S=1007,V={6}:\";$C$1;D$8;D$9;$A83;$B$2;$B$3;$B$4)": 4102,_x000D_
    "=RIK_AC(\"INF04__;INF04@E=1,S=1,G=0,T=0,P=0:@R=A,S=1260,V={0}:R=C,S=1151,V={1}:R=D,S=1250,V={2}:R=E,S=1005,V={3}:R=F,S=1007,V={4}:R=G,S=1081,V={5}:R=G,S=1093,V={6}:R=H,S=1094,V={7}:\";$C$1;$A40;$B$2;$B$3;$B$4;$B$5;E$38;$B$8)": 4103,_x000D_
    "=RIK_AC(\"INF04__;INF04@L=Age,E=3,G=0,T=0,P=0,F=[1253],Y=1:@R=A,S=1260,V={0}:R=C,S=1250,V={1}:R=D,S=1005,V={2}:R=E,S=1007,V={3}:R=F,S=1081,V={4}:R=G,S=1253,V={5}:R=G,S=1093,V={6}:R=H,S=1094,V={7}:\";$C$1;$B$2;$B$3;$B$4;$B$5;$A$33;E$27;$B$8)": 4104,_x000D_
    "=RIK_AC(\"INF04__;INF06@E=8,S=74,G=0,T=0,P=0:@R=A,S=9,V={0}:R=B,S=95,V={1}:R=C,S=94,V={2}:R=D,S=98,V={3}:R=E,S=100,V={4}:R=F,S=21,V={5}:R=G,S=23,V={6}:\";$C$1;$A165;$B$2;$B$3;$B$4;E$150;E$7)": 4105,_x000D_
    "=RIK_AC(\"INF04__;INF02@E=1,S=1022,G=0,T=0,P=0:@R=A,S=1257,V={0}:R=B,S=1016,V=CONSTANTES:R=C,S=1010,V=TOTALHS,TOTALHC:R=D,S=1092,V={1}:R=E,S=1044,V={2}:R=F,S=1080,V={3}:R=G,S=1171,V=20 - temps partiel:R=H,S=1137,V={4}:R=I,S=1005,V\"&amp;\"={5}:R=J,S=1007,V={6}:\";$C$1;I$8;I$9;$A85;$B$2;$B$3;$B$4)": 4106,_x000D_
    "=RIK_AC(\"INF04__;INF02@E=1,S=1022,G=0,T=0,P=0:@R=A,S=1257,V={0}:R=C,S=1010,V={1}:R=D,S=1092,V={2}:R=E,S=1137,V={3}:R=F,S=1005,V={4}:R=G,S=1007,V={5}:R=G,S=1016,V=NATURE D'EVENEMENTS:\";$C$1;$A232;F$229;$B$2;$B$3;$B$4)": 4107,_x000D_
    "=RIK_AC(\"INF04__;INF02@E=1,S=1022,G=0,T=0,P=0:@R=A,S=1257,V={0}:R=B,S=1016,V=CONSTANTES:R=C,S=1010,V=TOTALHS,TOTALHC:R=D,S=1092,V={1}:R=E,S=1044,V={2}:R=F,S=1080,V={3}:R=G,S=1171,V=10 - temps plein:R=H,S=1137,V={4}:R=I,S=1005,V={\"&amp;\"5}:R=J,S=1007,V={6}:\";$C$1;D$8;D$9;$A68;$B$2;$B$3;$B$4)": 4108,_x000D_
    "=RIK_AC(\"INF04__;INF04@E=8,S=1014,G=0,T=0,P=0:@R=A,S=1093,V={0}:R=B,S=1251,V={1}:R=C,S=1080,V={2}:R=D,S=26,V=&lt;1:R=E,S=26,V={3}:R=F,S=1250,V={4}:R=G,S=1005,V={5}:R=H,S=1007,V={6}:\";$D$189;E$9;$A195;$A$191;$B$2;$B$3;$B$4)": 4109,_x000D_
    "=RIK_AC(\"INF04__;INF04@E=1,S=1,G=0,T=0,P=0:@R=A,S=1260,V={0}:R=C,S=1151,V={1}:R=D,S=1250,V={2}:R=E,S=1005,V={3}:R=F,S=1007,V={4}:R=G,S=1081,V={5}:R=G,S=1093,V={6}:R=H,S=1094,V={7}:\";$C$1;$A44;$B$2;$B$3;$B$4;$B$5;E$38;$B$8)": 4110,_x000D_
    "=RIK_AC(\"INF04__;INF04@E=1,S=1,G=0,T=0,P=0:@R=A,S=1260,V={0}:R=B,S=1080,V={1}:R=C,S=1250,V={2}:R=D,S=1005,V={3}:R=E,S=1007,V={4}:R=F,S=1093,V={5}:R=G,S=1094,V={6}:\";$C$1;$A55;$B$2;$B$3;$B$4;E$51;$B$8)": 4111,_x000D_
    "=RIK_AC(\"INF04__;INF06@E=8,S=74,G=0,T=0,P=0:@R=A,S=9,V={0}:R=B,S=95,V={1}:R=C,S=94,V={2}:R=D,S=98,V={3}:R=E,S=100,V={4}:R=F,S=21,V={5}:R=G,S=23,V={6}:\";$C$1;$A161;$B$2;$B$3;$B$4;E$150;E$7)": 4112,_x000D_
    "=RIK_AC(\"INF04__;INF02@E=1,S=1022,G=0,T=0,P=0:@R=A,S=1257,V={0}:R=B,S=1016,V=CONSTANTES:R=C,S=1010,V=TOTALHS,TOTALHC:R=D,S=1092,V={1}:R=E,S=1044,V={2}:R=F,S=1080,V={3}:R=G,S=1171,V=20 - temps partiel:R=H,S=1137,V={4}:R=I,S=1005,V\"&amp;\"={5}:R=J,S=1007,V={6}:\";$C$1;F$8;F$9;$A71;$B$2;$B$3;$B$4)": 4113,_x000D_
    "=RIK_AC(\"INF04__;INF04@E=8,S=1014,G=0,T=0,P=0:@R=A,S=1093,V={0}:R=B,S=1251,V={1}:R=C,S=1080,V={2}:R=D,S=26,V=&lt;1:R=E,S=26,V={3}:R=F,S=1250,V={4}:R=G,S=1005,V={5}:R=H,S=1007,V={6}:\";$D$189;I$9;$A192;$A$191;$B$2;$B$3;$B$4)": 4114,_x000D_
    "=RIK_AC(\"INF04__;INF02@E=3,S=1022,G=0,T=0,P=0:@R=A,S=1254,V=NON:R=B,S=1257,V={0}:R=C,S=1016,V=CONSTANTES:R=D,S=1010,V=BRUT:R=E,S=1092,V={1}:R=F,S=1044,V={2}:R=G,S=1080,V={3}:R=H,S=1171,V=10 - temps plein:R=I,S=1137,V={4}:R=J,S=10\"&amp;\"05,V={5}:R=K,S=1007,V={6}:\";$C$1;F$8;F$9;$A69;$B$2;$B$3;$B$4)": 4115,_x000D_
    "=RIK_AC(\"INF04__;INF02@E=1,S=1022,G=0,T=0,P=0:@R=A,S=1257,V={0}:R=B,S=1016,V=CONSTANTES:R=C,S=1010,V=TOTALHS,TOTALHC:R=D,S=1092,V={1}:R=E,S=1044,V={2}:R=F,S=1080,V={3}:R=G,S=1171,V=10 - temps plein:R=H,S=1137,V={4}:R=I,S=1005,V={\"&amp;\"5}:R=J,S=1007,V={6}:\";$C$1;I$8;I$9;$A110;$B$2;$B$3;$B$4)": 4116,_x000D_
    "=RIK_AC(\"INF04__;INF04@E=8,S=1014,G=0,T=0,P=0:@R=A,S=1093,V={0}:R=B,S=1251,V={1}:R=C,S=1080,V={2}:R=D,S=26,V=&lt;1:R=E,S=26,V={3}:R=F,S=1250,V={4}:R=G,S=1005,V={5}:R=H,S=1007,V={6}:\";$D$189;F$9;$A192;$A$191;$B$2;$B$3;$B$4)": 4117,_x000D_
    "=RIK_AC(\"INF04__;INF04@E=8,S=1014,G=0,T=0,P=0:@R=A,S=1093,V={0}:R=B,S=1251,V={1}:R=C,S=1080,V={2}:R=D,S=26,V=&gt;0:R=E,S=26,V={3}:R=F,S=1250,V={4}:R=G,S=1005,V={5}:R=H,S=1007,V={6}:\";$D$189;D$9;$A197;$A$196;$B$2;$B$3;$B$4)": 4118,_x000D_
    "=RIK_AC(\"INF04__;INF02@E=3,S=1022,G=0,T=0,P=0:@R=A,S=1257,V={0}:R=B,S=1016,V=CONSTANTES:R=C,S=1010,V=BRUT:R=D,S=1092,V={1}:R=E,S=1044,V={2}:R=F,S=1080,V={3}:R=G,S=1171,V=20 - temps partiel:R=H,S=1137,V={4}:R=I,S=1005,V={5}:R=J,S=\"&amp;\"1007,V={6}:\";$C$1;E$8;E$9;$A100;$B$2;$B$3;$B$4)": 4119,_x000D_
    "=RIK_AC(\"INF04__;INF04@E=8,S=1014,G=0,T=0,P=0:@R=A,S=1093,V={0}:R=B,S=1251,V={1}:R=C,S=1080,V={2}:R=D,S=26,V=&gt;0:R=E,S=26,V={3}:R=F,S=1250,V={4}:R=G,S=1005,V={5}:R=H,S=1007,V={6}:\";$D$189;I$9;$A200;$A$196;$B$2;$B$3;$B$4)": 4120,_x000D_
    "=RIK_AC(\"INF04__;INF06@E=8,S=74,G=0,T=0,P=0:@R=A,S=9,V={0}:R=B,S=95,V={1}:R=C,S=94,V={2}:R=D,S=98,V={3}:R=E,S=100,V={4}:R=F,S=21,V={5}:R=G,S=23,V={6}:\";$C$1;$A161;$B$2;$B$3;$B$4;F$150;F$7)": 4121,_x000D_
    "=RIK_AC(\"INF04__;INF06@E=1,S=83,G=0,T=0,P=0:@R=A,S=9,V={0}:R=B,S=95,V={1}:R=C,S=94,V={2}:R=D,S=98,V={3}:R=E,S=100,V={4}:R=F,S=21,V={5}:R=G,S=23,V={6}:\";$C$1;$A162;$B$2;$B$3;$B$4;E$150;E$7)": 4122,_x000D_
    "=RIK_AC(\"INF04__;INF04@E=1,S=1,G=0,T=0,P=0:@R=A,S=1260,V={0}:R=C,S=1151,V={1}:R=D,S=1250,V={2}:R=E,S=1005,V={3}:R=F,S=1007,V={4}:R=G,S=1081,V={5}:R=G,S=1093,V={6}:R=H,S=1094,V={7}:\";$C$1;$A39;$B$2;$B$3;$B$4;$B$5;E$38;$B$8)": 4123,_x000D_
    "=RIK_AC(\"INF04__;INF06@E=8,S=74,G=0,T=0,P=0:@R=A,S=9,V={0}:R=B,S=95,V={1}:R=C,S=94,V={2}:R=D,S=98,V={3}:R=E,S=100,V={4}:R=F,S=21,V={5}:R=G,S=23,V={6}:\";$C$1;$A161;$B$2;$B$3;$B$4;D$150;D$7)": 4124,_x000D_
    "=RIK_AC(\"INF04__;INF04@E=8,S=1014,G=0,T=0,P=0:@R=A,S=1093,V={0}:R=B,S=1251,V={1}:R=C,S=1080,V={2}:R=D,S=26,V=&gt;0:R=E,S=26,V={3}:R=F,S=1250,V={4}:R=G,S=1005,V={5}:R=H,S=1007,V={6}:\";$D$189;E$9;$A197;$A$196;$B$2;$B$3;$B$4)": 4125,_x000D_
    "=RIK_AC(\"INF04__;INF02@E=1,S=1022,G=0,T=0,P=0:@R=A,S=1257,V={0}:R=B,S=1016,V=CONSTANTES:R=C,S=1010,V=TOTALHS,TOTALHC:R=D,S=1092,V={1}:R=E,S=1044,V={2}:R=F,S=1080,V={3}:R=G,S=1171,V=10 - temps plein:R=H,S=1137,V={4}:R=I,S=1005,V={\"&amp;\"5}:R=J,S=1007,V={6}:\";$C$1;G$8;G$9;$A68;$B$2;$B$3;$B$4)": 4126,_x000D_
    "=RIK_AC(\"INF04__;INF02@E=3,S=1022,G=0,T=0,P=0:@R=A,S=1257,V={0}:R=B,S=1016,V=CONSTANTES:R=C,S=1010,V=BRUT:R=D,S=1092,V={1}:R=E,S=1044,V={2}:R=F,S=1080,V={3}:R=G,S=1171,V=20 - temps partiel:R=H,S=1137,V={4}:R=I,S=1005,V={5}:R=J,S=\"&amp;\"1007,V={6}:\";$C$1;E$8;E$9;$A114;$B$2;$B$3;$B$4)": 4127,_x000D_
    "=RIK_AC(\"INF04__;INF04@E=8,S=1014,G=0,T=0,P=0:@R=A,S=1093,V={0}:R=B,S=1251,V={1}:R=C,S=1080,V={2}:R=D,S=26,V=&lt;1:R=E,S=26,V={3}:R=F,S=1250,V={4}:R=G,S=1005,V={5}:R=H,S=1007,V={6}:\";$D$189;D$9;$A195;$A$191;$B$2;$B$3;$B$4)": 4128,_x000D_
    "=RIK_AC(\"INF04__;INF02@E=3,S=1022,G=0,T=0,P=0:@R=A,S=1254,V=NON:R=B,S=1257,V={0}:R=C,S=1016,V=CONSTANTES:R=D,S=1010,V=BRUT:R=E,S=1092,V={1}:R=F,S=1044,V={2}:R=G,S=1080,V={3}:R=H,S=1171,V=10 - temps plein:R=I,S=1137,V={4}:R=J,S=10\"&amp;\"05,V={5}:R=K,S=1007,V={6}:\";$C$1;F$8;F$9;$A111;$B$2;$B$3;$B$4)": 4129,_x000D_
    "=RIK_AC(\"INF04__;INF04@E=8,S=1014,G=0,T=0,P=0:@R=A,S=1093,V={0}:R=B,S=1251,V={1}:R=C,S=1080,V={2}:R=D,S=26,V=&lt;1:R=E,S=26,V={3}:R=F,S=1250,V={4}:R=G,S=1005,V={5}:R=H,S=1007,V={6}:\";$D$189;I$9;$A195;$A$191;$B$2;$B$3;$B$4)": 4130,_x000D_
    "=RIK_AC(\"INF04__;INF02@E=1,S=1022,G=0,T=0,P=0:@R=A,S=1257,V={0}:R=C,S=1010,V={1}:R=D,S=1092,V={2}:R=E,S=1137,V={3}:R=F,S=1005,V={4}:R=G,S=1007,V={5}:R=G,S=1016,V=NATURE D'EVENEMENTS:\";$C$1;$A232;E$229;$B$2;$B$3;$B$4)": 4131,_x000D_
    "=RIK_AC(\"INF04__;INF04@E=1,S=1,G=0,T=0,P=0:@R=A,S=1260,V={0}:R=</t>
  </si>
  <si>
    <t>B,S=1080,V={1}:R=C,S=1250,V={2}:R=D,S=1005,V={3}:R=E,S=1007,V={4}:R=F,S=1093,V={5}:R=G,S=1094,V={6}:\";$C$1;$A53;$B$2;$B$3;$B$4;E$51;$B$8)": 4132,_x000D_
    "=RIK_AC(\"INF04__;INF02@E=3,S=1022,G=0,T=0,P=0:@R=A,S=1257,V={0}:R=B,S=1016,V=CONSTANTES:R=C,S=1010,V=BRUT:R=D,S=1092,V={1}:R=E,S=1044,V={2}:R=F,S=1080,V={3}:R=G,S=1171,V=20 - temps partiel:R=H,S=1137,V={4}:R=I,S=1005,V={5}:R=J,S=\"&amp;\"1007,V={6}:\";$C$1;G$8;G$9;$A72;$B$2;$B$3;$B$4)": 4133,_x000D_
    "=RIK_AC(\"INF04__;INF02@E=1,S=1022,G=0,T=0,P=0:@R=A,S=1257,V={0}:R=B,S=1016,V=CONSTANTES:R=C,S=1010,V=TOTALHS,TOTALHC:R=D,S=1092,V={1}:R=E,S=1044,V={2}:R=F,S=1080,V={3}:R=G,S=1171,V=10 - temps plein:R=H,S=1137,V={4}:R=I,S=1005,V={\"&amp;\"5}:R=J,S=1007,V={6}:\";$C$1;F$8;F$9;$A96;$B$2;$B$3;$B$4)": 4134,_x000D_
    "=RIK_AC(\"INF04__;INF04@E=8,S=1014,G=0,T=0,P=0:@R=A,S=1093,V={0}:R=B,S=1251,V={1}:R=C,S=1080,V={2}:R=D,S=26,V=&lt;1:R=E,S=26,V={3}:R=F,S=1250,V={4}:R=G,S=1005,V={5}:R=H,S=1007,V={6}:\";$D$189;D$9;$A193;$A$191;$B$2;$B$3;$B$4)": 4135,_x000D_
    "=RIK_AC(\"INF04__;INF02@E=1,S=1022,G=0,T=0,P=0:@R=A,S=1257,V={0}:R=B,S=1016,V=CONSTANTES:R=C,S=1010,V=TOTALHS,TOTALHC:R=D,S=1092,V={1}:R=E,S=1044,V={2}:R=F,S=1080,V={3}:R=G,S=1171,V=10 - temps plein:R=H,S=1137,V={4}:R=I,S=1005,V={\"&amp;\"5}:R=J,S=1007,V={6}:\";$C$1;F$8;F$9;$A110;$B$2;$B$3;$B$4)": 4136,_x000D_
    "=RIK_AC(\"INF04__;INF06@E=1,S=83,G=0,T=0,P=0:@R=A,S=9,V={0}:R=B,S=95,V={1}:R=C,S=94,V={2}:R=D,S=98,V={3}:R=E,S=100,V={4}:R=F,S=21,V={5}:R=G,S=23,V={6}:\";$C$1;$A158;$B$2;$B$3;$B$4;D$150;D$7)": 4137,_x000D_
    "=RIK_AC(\"INF04__;INF02@E=1,S=1022,G=0,T=0,P=0:@R=A,S=1257,V={0}:R=B,S=1016,V=CONSTANTES:R=C,S=1010,V=TOTALHS,TOTALHC:R=D,S=1092,V={1}:R=E,S=1044,V={2}:R=F,S=1080,V={3}:R=G,S=1171,V=20 - temps partiel:R=H,S=1137,V={4}:R=I,S=1005,V\"&amp;\"={5}:R=J,S=1007,V={6}:\";$C$1;H$8;H$9;$A113;$B$2;$B$3;$B$4)": 4138,_x000D_
    "=RIK_AC(\"INF04__;INF02@E=3,S=1022,G=0,T=0,P=0:@R=A,S=1254,V=NON:R=B,S=1257,V={0}:R=C,S=1016,V=CONSTANTES:R=D,S=1010,V=BRUT:R=E,S=1092,V={1}:R=F,S=1044,V={2}:R=G,S=1080,V={3}:R=H,S=1171,V=10 - temps plein:R=I,S=1137,V={4}:R=J,S=10\"&amp;\"05,V={5}:R=K,S=1007,V={6}:\";$C$1;E$8;E$9;$A69;$B$2;$B$3;$B$4)": 4139,_x000D_
    "=RIK_AC(\"INF04__;INF02@E=1,S=1022,G=0,T=0,P=0:@R=A,S=1257,V={0}:R=B,S=1016,V=CONSTANTES:R=C,S=1010,V=TOTALHS,TOTALHC:R=D,S=1092,V={1}:R=E,S=1044,V={2}:R=F,S=1080,V={3}:R=G,S=1171,V=10 - temps plein:R=H,S=1137,V={4}:R=I,S=1005,V={\"&amp;\"5}:R=J,S=1007,V={6}:\";$C$1;G$8;G$9;$A96;$B$2;$B$3;$B$4)": 4140,_x000D_
    "=RIK_AC(\"INF04__;INF02@E=3,S=1022,G=0,T=0,P=0:@R=A,S=1254,V=NON:R=B,S=1257,V={0}:R=C,S=1016,V=CONSTANTES:R=D,S=1010,V=BRUT:R=E,S=1092,V={1}:R=F,S=1044,V={2}:R=G,S=1080,V={3}:R=H,S=1171,V=10 - temps plein:R=I,S=1137,V={4}:R=J,S=10\"&amp;\"05,V={5}:R=K,S=1007,V={6}:\";$C$1;F$8;F$9;$A83;$B$2;$B$3;$B$4)": 4141,_x000D_
    "=RIK_AC(\"INF04__;INF06@E=1,S=83,G=0,T=0,P=0:@R=A,S=9,V={0}:R=B,S=95,V={1}:R=C,S=94,V={2}:R=D,S=98,V={3}:R=E,S=100,V={4}:R=F,S=21,V={5}:R=G,S=23,V={6}:\";$C$1;$A154;$B$2;$B$3;$B$4;D$150;D$7)": 4142,_x000D_
    "=RIK_AC(\"INF04__;INF06@E=1,S=83,G=0,T=0,P=0:@R=A,S=9,V={0}:R=B,S=95,V={1}:R=C,S=94,V={2}:R=D,S=98,V={3}:R=E,S=100,V={4}:R=F,S=21,V={5}:R=G,S=23,V={6}:\";$C$1;$A158;$B$2;$B$3;$B$4;E$150;E$7)": 4143,_x000D_
    "=RIK_AC(\"INF04__;INF04@E=8,S=1014,G=0,T=0,P=0:@R=A,S=1093,V={0}:R=B,S=1251,V={1}:R=C,S=1080,V={2}:R=D,S=26,V=&lt;1:R=E,S=26,V={3}:R=F,S=1250,V={4}:R=G,S=1005,V={5}:R=H,S=1007,V={6}:\";$D$189;H$9;$A194;$A$191;$B$2;$B$3;$B$4)": 4144,_x000D_
    "=RIK_AC(\"INF04__;INF02@E=3,S=1022,G=0,T=0,P=0:@R=A,S=1257,V={0}:R=B,S=1016,V=CONSTANTES:R=C,S=1010,V=BRUT:R=D,S=1092,V={1}:R=E,S=1044,V={2}:R=F,S=1080,V={3}:R=G,S=1171,V=20 - temps partiel:R=H,S=1137,V={4}:R=I,S=1005,V={5}:R=J,S=\"&amp;\"1007,V={6}:\";$C$1;F$8;F$9;$A114;$B$2;$B$3;$B$4)": 4145,_x000D_
    "=RIK_AC(\"INF04__;INF02@E=3,S=1022,G=0,T=0,P=0:@R=A,S=1257,V={0}:R=B,S=1016,V=CONSTANTES:R=C,S=1010,V=BRUT:R=D,S=1092,V={1}:R=E,S=1044,V={2}:R=F,S=1080,V={3}:R=G,S=1171,V=20 - temps partiel:R=H,S=1137,V={4}:R=I,S=1005,V={5}:R=J,S=\"&amp;\"1007,V={6}:\";$C$1;I$8;I$9;$A100;$B$2;$B$3;$B$4)": 4146,_x000D_
    "=RIK_AC(\"INF04__;INF04@E=8,S=1014,G=0,T=0,P=0:@R=A,S=1093,V={0}:R=B,S=1251,V={1}:R=C,S=1080,V={2}:R=D,S=26,V=&lt;1:R=E,S=26,V={3}:R=F,S=1250,V={4}:R=G,S=1005,V={5}:R=H,S=1007,V={6}:\";$D$189;F$9;$A193;$A$191;$B$2;$B$3;$B$4)": 4147,_x000D_
    "=RIK_AC(\"INF04__;INF04@E=8,S=1014,G=0,T=0,P=0:@R=A,S=1093,V={0}:R=B,S=1251,V={1}:R=C,S=1080,V={2}:R=D,S=26,V=&lt;1:R=E,S=26,V={3}:R=F,S=1250,V={4}:R=G,S=1005,V={5}:R=H,S=1007,V={6}:\";$D$189;G$9;$A195;$A$191;$B$2;$B$3;$B$4)": 4148,_x000D_
    "=RIK_AC(\"INF04__;INF02@E=1,S=1022,G=0,T=0,P=0:@R=A,S=1257,V={0}:R=B,S=1016,V=CONSTANTES:R=C,S=1010,V=TOTALHS,TOTALHC:R=D,S=1092,V={1}:R=E,S=1044,V={2}:R=F,S=1080,V={3}:R=G,S=1171,V=20 - temps partiel:R=H,S=1137,V={4}:R=I,S=1005,V\"&amp;\"={5}:R=J,S=1007,V={6}:\";$C$1;D$8;D$9;$A113;$B$2;$B$3;$B$4)": 4149,_x000D_
    "=RIK_AC(\"INF04__;INF04@E=1,S=1,G=0,T=0,P=0:@R=A,S=1260,V={0}:R=C,S=1096,V={1}:R=D,S=1250,V={2}:R=E,S=1005,V={3}:R=F,S=1007,V={4}:R=G,S=1081,V={5}:R=G,S=1093,V={6}:R=H,S=1094,V={7}:\";$C$1;$A21;$B$2;$B$3;$B$4;$B$5;E$17;$B$8)": 4150,_x000D_
    "=RIK_AC(\"INF04__;INF04@E=8,S=1014,G=0,T=0,P=0:@R=A,S=1093,V={0}:R=B,S=1251,V={1}:R=C,S=1080,V={2}:R=D,S=26,V=&lt;1:R=E,S=26,V={3}:R=F,S=1250,V={4}:R=G,S=1005,V={5}:R=H,S=1007,V={6}:\";$D$189;D$9;$A192;$A$191;$B$2;$B$3;$B$4)": 4151,_x000D_
    "=RIK_AC(\"INF04__;INF02@E=1,S=1022,G=0,T=0,P=0:@R=A,S=1257,V={0}:R=B,S=1016,V=CONSTANTES:R=C,S=1010,V=TOTALHS,TOTALHC:R=D,S=1092,V={1}:R=E,S=1044,V={2}:R=F,S=1080,V={3}:R=G,S=1171,V=20 - temps partiel:R=H,S=1137,V={4}:R=I,S=1005,V\"&amp;\"={5}:R=J,S=1007,V={6}:\";$C$1;F$8;F$9;$A85;$B$2;$B$3;$B$4)": 4152,_x000D_
    "=RIK_AC(\"INF04__;INF04@E=1,S=1,G=0,T=0,P=0:@R=A,S=1260,V={0}:R=B,S=1080,V={1}:R=C,S=1250,V={2}:R=D,S=1005,V={3}:R=E,S=1007,V={4}:R=F,S=1093,V={5}:R=G,S=1094,V={6}:\";$C$1;$A$130;$B$2;$B$3;$B$4;E$129;$B$8)": 4153,_x000D_
    "=RIK_AC(\"INF04__;INF04@E=8,S=1014,G=0,T=0,P=0:@R=A,S=1093,V={0}:R=B,S=1251,V={1}:R=C,S=1080,V={2}:R=D,S=26,V=&gt;0:R=E,S=26,V={3}:R=F,S=1250,V={4}:R=G,S=1005,V={5}:R=H,S=1007,V={6}:\";$D$189;H$9;$A200;$A$196;$B$2;$B$3;$B$4)": 4154,_x000D_
    "=RIK_AC(\"INF04__;INF06@E=1,S=83,G=0,T=0,P=0:@R=A,S=9,V={0}:R=B,S=95,V={1}:R=C,S=94,V={2}:R=D,S=98,V={3}:R=E,S=100,V={4}:R=F,S=21,V={5}:R=G,S=23,V={6}:\";$C$1;$A158;$B$2;$B$3;$B$4;F$150;F$7)": 4155,_x000D_
    "=RIK_AC(\"INF04__;INF02@E=1,S=1022,G=0,T=0,P=0:@R=A,S=1257,V={0}:R=B,S=1016,V=CONSTANTES:R=C,S=1010,V=TOTALHS,TOTALHC:R=D,S=1092,V={1}:R=E,S=1044,V={2}:R=F,S=1080,V={3}:R=G,S=1171,V=20 - temps partiel:R=H,S=1137,V={4}:R=I,S=1005,V\"&amp;\"={5}:R=J,S=1007,V={6}:\";$C$1;F$8;F$9;$A113;$B$2;$B$3;$B$4)": 4156,_x000D_
    "=RIK_AC(\"INF04__;INF04@E=8,S=1014,G=0,T=0,P=0:@R=A,S=1093,V={0}:R=B,S=1251,V={1}:R=C,S=1080,V={2}:R=D,S=26,V=&lt;1:R=E,S=26,V={3}:R=F,S=1250,V={4}:R=G,S=1005,V={5}:R=H,S=1007,V={6}:\";$D$189;I$9;$A193;$A$191;$B$2;$B$3;$B$4)": 4157,_x000D_
    "=RIK_AC(\"INF04__;INF02@E=1,S=1022,G=0,T=0,P=0:@R=A,S=1257,V={0}:R=B,S=1016,V=CONSTANTES:R=C,S=1010,V=TOTALHS,TOTALHC:R=D,S=1092,V={1}:R=E,S=1044,V={2}:R=F,S=1080,V={3}:R=G,S=1171,V=10 - temps plein:R=H,S=1137,V={4}:R=I,S=1005,V={\"&amp;\"5}:R=J,S=1007,V={6}:\";$C$1;E$8;E$9;$A110;$B$2;$B$3;$B$4)": 4158,_x000D_
    "=RIK_AC(\"INF04__;INF04@E=8,S=1014,G=0,T=0,P=0:@R=A,S=1093,V={0}:R=B,S=1251,V={1}:R=C,S=1080,V={2}:R=D,S=26,V=&gt;0:R=E,S=26,V={3}:R=F,S=1250,V={4}:R=G,S=1005,V={5}:R=H,S=1007,V={6}:\";$D$189;E$9;$A199;$A$196;$B$2;$B$3;$B$4)": 4159,_x000D_
    "=RIK_AC(\"INF04__;INF04@E=1,S=1,G=0,T=0,P=0:@R=A,S=1260,V={0}:R=C,S=1096,V={1}:R=D,S=1250,V={2}:R=E,S=1005,V={3}:R=F,S=1007,V={4}:R=G,S=1081,V={5}:R=G,S=1093,V={6}:R=H,S=1094,V={7}:\";$C$1;$A19;$B$2;$B$3;$B$4;$B$5;E$17;$B$8)": 4160,_x000D_
    "=RIK_AC(\"INF04__;INF02@E=1,S=1022,G=0,T=0,P=0:@R=A,S=1257,V={0}:R=B,S=1016,V=CONSTANTES:R=C,S=1010,V=TOTALHS,TOTALHC:R=D,S=1092,V={1}:R=E,S=1044,V={2}:R=F,S=1080,V={3}:R=G,S=1171,V=10 - temps plein:R=H,S=1137,V={4}:R=I,S=1005,V={\"&amp;\"5}:R=J,S=1007,V={6}:\";$C$1;E$8;E$9;$A82;$B$2;$B$3;$B$4)": 4161,_x000D_
    "=RIK_AC(\"INF04__;INF02@E=1,S=1022,G=0,T=0,P=0:@R=A,S=1257,V={0}:R=B,S=1016,V=CONSTANTES:R=C,S=1010,V=TOTALHS,TOTALHC:R=D,S=1092,V={1}:R=E,S=1044,V={2}:R=F,S=1080,V={3}:R=G,S=1171,V=20 - temps partiel:R=H,S=1137,V={4}:R=I,S=1005,V\"&amp;\"={5}:R=J,S=1007,V={6}:\";$C$1;G$8;G$9;$A113;$B$2;$B$3;$B$4)": 4162,_x000D_
    "=RIK_AC(\"INF04__;INF02@E=1,S=1022,G=0,T=0,P=0:@R=A,S=1257,V={0}:R=B,S=1016,V=CONSTANTES:R=C,S=1010,V=TOTALHS,TOTALHC:R=D,S=1092,V={1}:R=E,S=1044,V={2}:R=F,S=1080,V={3}:R=G,S=1171,V=20 - temps partiel:R=H,S=1137,V={4}:R=I,S=1005,V\"&amp;\"={5}:R=J,S=1007,V={6}:\";$C$1;D$8;D$9;$A71;$B$2;$B$3;$B$4)": 4163,_x000D_
    "=RIK_AC(\"INF04__;INF04@E=1,S=1,G=0,T=0,P=0:@R=A,S=1260,V={0}:R=B,S=1080,V={1}:R=C,S=1250,V={2}:R=D,S=1005,V={3}:R=E,S=1007,V={4}:R=F,S=1093,V={5}:R=G,S=1094,V={6}:\";$C$1;$A56;$B$2;$B$3;$B$4;E$51;$B$8)": 4164,_x000D_
    "=RIK_AC(\"INF04__;INF02@E=1,S=1022,G=0,T=0,P=0:@R=A,S=1257,V={0}:R=B,S=1016,V=CONSTANTES:R=C,S=1010,V=TOTALHS,TOTALHC:R=D,S=1092,V={1}:R=E,S=1044,V={2}:R=F,S=1080,V={3}:R=G,S=1171,V=10 - temps plein:R=H,S=1137,V={4}:R=I,S=1005,V={\"&amp;\"5}:R=J,S=1007,V={6}:\";$C$1;F$8;F$9;$A68;$B$2;$B$3;$B$4)": 4165,_x000D_
    "=RIK_AC(\"INF04__;INF02@E=1,S=1022,G=0,T=0,P=0:@R=A,S=1257,V={0}:R=B,S=1016,V=CONSTANTES:R=C,S=1010,V=TOTALHS,TOTALHC:R=D,S=1092,V={1}:R=E,S=1044,V={2}:R=F,S=1080,V={3}:R=G,S=1171,V=10 - temps plein:R=H,S=1137,V={4}:R=I,S=1005,V={\"&amp;\"5}:R=J,S=1007,V={6}:\";$C$1;I$8;I$9;$A68;$B$2;$B$3;$B$4)": 4166,_x000D_
    "=RIK_AC(\"INF04__;INF04@E=8,S=1014,G=0,T=0,P=0:@R=A,S=1093,V={0}:R=B,S=1251,V={1}:R=C,S=1080,V={2}:R=D,S=26,V=&lt;1:R=E,S=26,V={3}:R=F,S=1250,V={4}:R=G,S=1005,V={5}:R=H,S=1007,V={6}:\";$D$189;I$9;$A194;$A$191;$B$2;$B$3;$B$4)": 4167,_x000D_
    "=RIK_AC(\"INF04__;INF04@E=8,S=1014,G=0,T=0,P=0:@R=A,S=1093,V={0}:R=B,S=1251,V={1}:R=C,S=1080,V={2}:R=D,S=26,V=&lt;1:R=E,S=26,V={3}:R=F,S=1250,V={4}:R=G,S=1005,V={5}:R=H,S=1007,V={6}:\";$D$189;H$9;$A193;$A$191;$B$2;$B$3;$B$4)": 4168,_x000D_
    "=RIK_AC(\"INF04__;INF06@E=8,S=74,G=0,T=0,P=0:@R=A,S=9,V={0}:R=B,S=95,V={1}:R=C,S=94,V={2}:R=D,S=98,V={3}:R=E,S=100,V={4}:R=F,S=21,V={5}:R=G,S=23,V={6}:\";$C$1;$A157;$B$2;$B$3;$B$4;F$150;F$7)": 4169,_x000D_
    "=RIK_AC(\"INF04__;INF02@E=3,S=1022,G=0,T=0,P=0:@R=A,S=1254,V=NON:R=B,S=1257,V={0}:R=C,S=1016,V=CONSTANTES:R=D,S=1010,V=BRUT:R=E,S=1092,V={1}:R=F,S=1044,V={2}:R=G,S=1080,V={3}:R=H,S=1171,V=10 - temps plein:R=I,S=1137,V={4}:R=J,S=10\"&amp;\"05,V={5}:R=K,S=1007,V={6}:\";$C$1;I$8;I$9;$A69;$B$2;$B$3;$B$4)": 4170,_x000D_
    "=RIK_AC(\"INF04__;INF02@E=3,S=1022,G=0,T=0,P=0:@R=A,S=1254,V=NON:R=B,S=1257,V={0}:R=C,S=1016,V=CONSTANTES:R=D,S=1010,V=BRUT:R=E,S=1092,V={1}:R=F,S=1044,V={2}:R=G,S=1080,V={3}:R=H,S=1171,V=10 - temps plein:R=I,S=1137,V={4}:R=J,S=10\"&amp;\"05,V={5}:R=K,S=1007,V={6}:\";$C$1;G$8;G$9;$A69;$B$2;$B$3;$B$4)": 4171,_x000D_
    "=RIK_AC(\"INF04__;INF02@E=1,S=1022,G=0,T=0,P=0:@R=A,S=1257,V={0}:R=B,S=1016,V=CONSTANTES:R=C,S=1010,V=TOTALHS,TOTALHC:R=D,S=1092,V={1}:R=E,S=1044,V={2}:R=F,S=1080,V={3}:R=G,S=1171,V=20 - temps partiel:R=H,S=1137,V={4}:R=I,S=1005,V\"&amp;\"={5}:R=J,S=1007,V={6}:\";$C$1;E$8;E$9;$A113;$B$2;$B$3;$B$4)": 4172,_x000D_
    "=RIK_AC(\"INF04__;INF02@E=3,S=1022,G=0,T=0,P=0:@R=A,S=1257,V={0}:R=B,S=1016,V=CONSTANTES:R=C,S=1010,V=BRUT:R=D,S=1092,V={1}:R=E,S=1044,V={2}:R=F,S=1080,V={3}:R=G,S=1171,V=20 - temps partiel:R=H,S=1137,V={4}:R=I,S=1005,V={5}:R=J,S=\"&amp;\"1007,V={6}:\";$C$1;G$8;G$9;$A114;$B$2;$B$3;$B$4)": 4173,_x000D_
    "=RIK_AC(\"INF04__;INF02@E=1,S=1022,G=0,T=0,P=0:@R=A,S=1257,V={0}:R=C,S=1010,V={1}:R=D,S=1092,V={2}:R=E,S=1137,V={3}:R=F,S=1005,V={4}:R=G,S=1007,V={5}:R=G,S=1016,V=NATURE D'EVENEMENTS:\";$C$1;$A233;E$229;$B$2;$B$3;$B$4)": 4174,_x000D_
    "=RIK_AC(\"INF04__;INF04@E=1,S=1,G=0,T=0,P=0:@R=A,S=1260,V={0}:R=B,S=1080,V={1}:R=C,S=1250,V={2}:R=D,S=1005,V={3}:R=E,S=1007,V={4}:R=F,S=1093,V={5}:R=G,S=1094,V={6}:\";$C$1;$A52;$B$2;$B$3;$B$4;D$51;$B$8)": 4175,_x000D_
    "=RIK_AC(\"INF04__;INF04@E=1,S=1,G=0,T=0,P=0:@R=A,S=1260,V={0}:R=C,S=1151,V={1}:R=D,S=1250,V={2}:R=E,S=1005,V={3}:R=F,S=1007,V={4}:R=G,S=1081,V={5}:R=G,S=1093,V={6}:R=H,S=1094,V={7}:\";$C$1;$A41;$B$2;$B$3;$B$4;$B$5;D$38;$B$8)": 4176,_x000D_
    "=RIK_AC(\"INF04__;INF04@E=1,S=1,G=0,T=0,P=0:@R=A,S=1260,V={0}:R=C,S=1151,V={1}:R=D,S=1250,V={2}:R=E,S=1005,V={3}:R=F,S=1007,V={4}:R=G,S=1081,V={5}:R=G,S=1093,V={6}:R=H,S=1094,V={7}:\";$C$1;$A40;$B$2;$B$3;$B$4;$B$5;D$38;$B$8)": 4177,_x000D_
    "=RIK_AC(\"INF04__;INF04@E=1,S=1,G=0,T=0,P=0:@R=A,S=1260,V={0}:R=C,S=1151,V={1}:R=D,S=1250,V={2}:R=E,S=1005,V={3}:R=F,S=1007,V={4}:R=G,S=1081,V={5}:R=G,S=1093,V={6}:R=H,S=1094,V={7}:\";$C$1;$A45;$B$2;$B$3;$B$4;$B$5;D$38;$B$8)": 4178,_x000D_
    "=RIK_AC(\"INF04__;INF04@E=1,S=1,G=0,T=0,P=0:@R=A,S=1260,V={0}:R=C,S=1250,V={1}:R=D,S=1005,V={2}:R=E,S=1007,V={3}:R=F,S=1081,V={4}:R=G,S=1253,V={5}:R=G,S=1093,V={6}:R=H,S=1094,V={7}:\";$C$1;$B$2;$B$3;$B$4;$B$5;$A28;D$27;$B$8)": 4179,_x000D_
    "=RIK_AC(\"INF04__;INF04@L=Age,E=3,G=0,T=0,P=0,F=[1253],Y=1:@R=A,S=1260,V={0}:R=C,S=1250,V={1}:R=D,S=1005,V={2}:R=E,S=1007,V={3}:R=F,S=1081,V={4}:R=G,S=1253,V={5}:R=G,S=1093,V={6}:R=H,S=1094,V={7}:\";$C$1;$B$2;$B$3;$B$4;$B$5;$A$33;D$27;$B$8)": 4180,_x000D_
    "=RIK_AC(\"INF04__;INF04@E=1,S=1,G=0,T=0,P=0:@R=A,S=1260,V={0}:R=C,S=1250,V={1}:R=D,S=1005,V={2}:R=E,S=1007,V={3}:R=F,S=1081,V={4}:R=G,S=1253,V={5}:R=G,S=1093,V={6}:R=H,S=1094,V={7}:\";$C$1;$B$2;$B$3;$B$4;$B$5;$A32;D$27;$B$8)": 4181,_x000D_
    "=RIK_AC(\"INF04__;INF04@E=1,S=1,G=0,T=0,P=0:@R=A,S=1260,V={0}:R=B,S=1080,V={1}:R=C,S=1250,V={2}:R=D,S=1005,V={3}:R=E,S=1007,V={4}:R=F,S=1093,V={5}:R=G,S=1094,V={6}:\";$C$1;$A53;$B$2;$B$3;$B$4;D$51;$B$8)": 4182,_x000D_
    "=RIK_AC(\"INF04__;INF04@E=1,S=1,G=0,T=0,P=0:@R=A,S=1260,V={0}:R=B,S=1080,V={1}:R=C,S=1250,V={2}:R=D,S=1005,V={3}:R=E,S=1007,V={4}:R=F,S=1093,V={5}:R=G,S=1094,V={6}:\";$C$1;$A$130;$B$2;$B$3;$B$4;D$129;$B$8)": 4183,_x000D_
    "=RIK_AC(\"INF04__;INF04@E=1,S=1,G=0,T=0,P=0:@R=A,S=1260,V={0}:R=B,S=1080,V={1}:R=C,S=1250,V={2}:R=D,S=1005,V={3}:R=E,S=1007,V={4}:R=F,S=1093,V={5}:R=G,S=1094,V={6}:\";$C$1;$A55;$B$2;$B$3;$B$4;D$51;$B$8)": 4184,_x000D_
    "=RIK_AC(\"INF04__;INF04@E=1,S=1,G=0,T=0,P=0:@R=A,S=1260,V={0}:R=C,S=1151,V={1}:R=D,S=1250,V={2}:R=E,S=1005,V={3}:R=F,S=1007,V={4}:R=G,S=1081,V={5}:R=G,S=1093,V={6}:R=H,S=1094,V={7}:\";$C$1;$A42;$B$2;$B$3;$B$4;$B$5;D$38;$B$8)": 4185,_x000D_
    "=RIK_AC(\"INF04__;INF04@E=1,S=1,G=0,T=0,P=0:@R=A,S=1260,V={0}:R=C,S=1151,V={1}:R=D,S=1250,V={2}:R=E,S=1005,V={3}:R=F,S=1007,V={4}:R=G,S=1081,V={5}:R=G,S=1093,V={6}:R=H,S=1094,V={7}:\";$C$1;$A43;$B$2;$B$3;$B$4;$B$5;D$38;$B$8)": 4186,_x000D_
    "=RIK_AC(\"INF04__;INF04@E=1,S=1,G=0,T=0,P=0:@R=A,S=1260,V={0}:R=B,S=1080,V={1}:R=C,S=1250,V={2}:R=D,S=1005,V={3}:R=E,S=1007,V={4}:R=F,S=1093,V={5}:R=G,S=1094,V={6}:\";$C$1;$A56;$B$2;$B$3;$B$4;D$51;$B$8)": 4187,_x000D_
    "=RIK_AC(\"INF04__;INF04@E=1,S=1,G=0,T=0,P=0:@R=A,S=1260,V={0}:R=C,S=1151,V={1}:R=D,S=1250,V={2}:R=E,S=1005,V={3}:R=F,S=1007,V={4}:R=G,S=1081,V={5}:R=G,S=1093,V={6}:R=H,S=1094,V={7}:\";$C$1;$A39;$B$2;$B$3;$B$4;$B$5;D$38;$B$8)": 4188,_x000D_
    "=RIK_AC(\"INF04__;INF04@E=1,S=1,G=0,T=0,P=0:@R=A,S=1260,V={0}:R=C,S=1250,V={1}:R=D,S=1005,V={2}:R=E,S=1007,V={3}:R=F,S=1081,V={4}:R=G,S=1253,V={5}:R=G,S=1093,V={6}:R=H,S=1094,V={7}:\";$C$1;$B$2;$B$3;$B$4;$B$5;$A30;D$27;$B$8)": 4189,_x000D_
    "=RIK_AC(\"INF04__;INF04@E=1,S=1,G=0,T=0,P=0:@R=A,S=1260,V={0}:R=C,S=1250,V={1}:R=D,S=1005,V={2}:R=E,S=1007,V={3}:R=F,S=1081,V={4}:R=G,S=1253,V={5}:R=G,S=1093,V={6}:R=H,S=1094,V={7}:\";$C$1;$B$2;$B$3;$B$4;$B$5;$A31;D$27;$B$8)": 4190,_x000D_
    "=RIK_AC(\"INF04__;INF04@E=1,S=1,G=0,T=0,P=0:@R=A,S=1260,V={0}:R=B,S=1080,V={1}:R=C,S=1250,V={2}:R=D,S=1005,V={3}:R=E,S=1007,V={4}:R=F,S=1093,V={5}:R=G,S=1094,V={6}:\";$C$1;$A54;$B$2;$B$3;$B$4;D$51;$B$8)": 4191,_x000D_
    "=RIK_AC(\"INF04__;INF04@E=1,S=1,G=0,T=0,P=0:@R=A,S=1260,V={0}:R=C,S=1096,V={1}:R=D,S=1250,V={2}:R=E,S=1005,V={3}:R=F,S=1007,V={4}:R=G,S=1081,V={5}:R=G,S=1093,V={6}:R=H,S=1094,V={7}:\";$C$1;$A18;$B$2;$B$3;$B$4;$B$5;D$17;$B$8)": 4192,_x000D_
    "=RIK_AC(\"INF04__;INF04@E=1,S=1,G=0,T=0,P=0:@R=A,S=1260,V={0}:R=C,S=1096,V={1}:R=D,S=1250,V={2}:R=E,S=1005,V={3}:R=F,S=1007,V={4}:R=G,S=1081,V={5}:R=G,S=1093,V={6}:R=H,S=1094,V={7}:\";$C$1;$A19;$B$2;$B$3;$B$4;$B$5;D$17;$B$8)": 4193,_x000D_
    "=RIK_AC(\"INF04__;INF04@E=1,S=1,G=0,T=0,P=0:@R=A,S=1260,V={0}:R=C,S=1151,V={1}:R=D,S=1250,V={2}:R=E,S=1005,V={3}:R=F,S=1007,V={4}:R=G,S=1081,V={5}:R=G,S=1093,V={6}:R=H,S=1094,V={7}:\";$C$1;$A44;$B$2;$B$3;$B$4;$B$5;D$38;$B$8)": 4194,_x000D_
    "=RIK_AC(\"INF04__;INF04@E=1,S=1,G=0,T=0,P=0:@R=A,S=1260,V={0}:R=C,S=1250,V={1}:R=D,S=1005,V={2}:R=E,S=1007,V={3}:R=F,S=1081,V={4}:R=G,S=1253,V={5}:R=G,S=1093,V={6}:R=H,S=1094,V={7}:\";$C$1;$B$2;$B$3;$B$4;$B$5;$A29;D$27;$B$8)": 4195,_x000D_
    "=RIK_AC(\"INF04__;INF04@E=3,S=1151,G=0,T=0,P=0:@R=A,S=1260,V={0}:R=C,S=1151,V={1}:R=D,S=1250,V={2}:R=E,S=1005,V={3}:R=F,S=1007,V={4}:R=G,S=1081,V={5}:R=G,S=1093,V={6}:R=H,S=1094,V={7}:\";$C$1;$A$46;$B$2;$B$3;$B$4;$B$5;D$38;$B$8)": 4196,_x000D_
    "=RIK_AC(\"INF04__;INF04@E=1,S=1,G=0,T=0,P=0:@R=A,S=1260,V={0}:R=C,S=1080,V={1}:R=D,S=1250,V={2}:R=E,S=1005,V={3}:R=F,S=1007,V={4}:R=F,S=1093,V={5}:R=G,S=1094,V={6}:\";$C$1;$A$144;$B$2;$B$3;$B$4;D$143;$B$8)": 4197,_x000D_
    "=RIK_AC(\"INF04__;INF04@E=1,S=1,G=0,T=0,P=0:@R=A,S=1260,V={0}:R=C,S=1096,V={1}:R=D,S=1250,V={2}:R=E,S=1005,V={3}:R=F,S=1007,V={4}:R=G,S=1081,V={5}:R=G,S=1093,V={6}:R=H,S=1094,V={7}:\";$C$1;$A20;$B$2;$B$3;$B$4;$B$5;D$17;$B$8)": 4198,_x000D_
    "=RIK_AC(\"INF04__;INF04@E=1,S=1,G=0,T=0,P=0:@R=A,S=1260,V={0}:R=C,S=1096,V={1}:R=D,S=1250,V={2}:R=E,S=1005,V={3}:R=F,S=1007,V={4}:R=G,S=1081,V={5}:R=G,S=1093,V={6}:R=H,S=1094,V={7}:\";$C$1;$A21;$B$2;$B$3;$B$4;$B$5;D$17;$B$8)": 4199,_x000D_
    "=RIK_AC(\"INF04__;INF04@E=1,S=1,G=0,T=0,P=0:@R=A,S=1260,V={0}:R=C,S=1080,V={1}:R=D,S=1251,V={2}:R=E,S=1204,V={3}:R=F,S=1250,V={4}:R=G,S=1005,V={5}:R=H,S=1007,V={6}:R=H,S=1093,V={7}:R=I,S=1094,V={8}:\";$C$1;$A$122;D$9;$A$122;$B$2;$B$3;$B$4;D$120;$B$8)": 4200,_x000D_
    "=RIK_AC(\"INF04__;INF04@E=1,S=7,G=0,T=0,P=0:@R=A,S=1260,V={0}:R=B,S=1080,V={1}:R=C,S=1251,V={2}:R=D,S=1250,V={3}:R=E,S=1005,V={4}:R=F,S=1007,V={5}:R=G,S=1092,V={6}:\";$B$1;$A94;I$9;$B$2;$B$3;$B$4;I$10)": 4201,_x000D_
    "=RIK_AC(\"INF04__;INF04@E=1,S=1,G=0,T=0,P=0:@R=A,S=1260,V={0}:R=C,S=1151,V={1}:R=D,S=1250,V={2}:R=E,S=1005,V={3}:R=F,S=1007,V={4}:R=G,S=1081,V={5}:R=G,S=1093,V={6}:R=H,S=1094,V={7}:\";$B$1;$A43;$B$2;$B$3;$B$4;$B$5;F$38;$B$8)": 4202,_x000D_
    "=RIK_AC(\"INF04__;INF04@E=1,S=1,G=0,T=0,P=0:@R=A,S=1260,V={0}:R=B,S=1092,V={1}:R=C,S=1080,V={2}:R=D,S=1251,V={3}:R=E,S=1171,V=20 - temps partiel:R=F,S=1250,V={4}:R=G,S=1005,V={5}:R=H,S=1007,V={6}:\";$B$1;I$10;$A84;I$9;$B$2;$B$3;$B$4)": 4203,_x000D_
    "=RIK_AC(\"INF04__;INF04@E=1,S=1,G=0,T=0,P=0:@R=A,S=1260,V={0}:R=B,S=1080,V={1}:R=C,S=1251,V={2}:R=D,S=1171,V=10 - temps plein:R=E,S=1250,V={3}:R=F,S=1005,V={4}:R=G,S=1007,V={5}:R=H,S=1092,V={6}:\";$B$1;$A95;I$9;$B$2;$B$3;$B$4;I$10)": 4204,_x000D_
    "=RIK_AC(\"INF04__;INF04@E=1,S=1,G=0,T=0,P=0:@R=A,S=1260,V={0}:R=B,S=1080,V={1}:R=C,S=1251,V={2}:R=D,S=1171,V=10 - temps plein:R=E,S=1250,V={3}:R=F,S=1005,V={4}:R=G,S=1007,V={5}:R=H,S=1092,V={6}:\";$B$1;$A81;I$9;$B$2;$B$3;$B$4;I$10)": 4205,_x000D_
    "=RIK_AC(\"INF04__;INF04@E=1,S=1,G=0,T=0,P=0:@R=A,S=1260,V={0}:R=B,S=1080,V={1}:R=C,S=1251,V={2}:R=D,S=1250,V={3}:R=E,S=1005,V={4}:R=F,S=1007,V={5}:R=G,S=1092,V={6}:\";$B$1;$A64;I$9;$B$2;$B$3;$B$4;I$10)": 4206,_x000D_
    "=RIK_AC(\"INF04__;INF04@E=1,S=1,G=0,T=0,P=0:@R=A,S=1260,V={0}:R=B,S=1080,V={1}:R=C,S=1250,V={2}:R=D,S=1005,V={3}:R=E,S=1007,V={4}:R=F,S=1093,V={5}:R=G,S=1094,V={6}:\";$B$1;$A54;$B$2;$B$3;$B$4;F$51;$B$8)": 4207,_x000D_
    "=RIK_AC(\"INF04__;INF04@E=1,S=1,G=0,T=0,P=0:@R=A,S=1260,V={0}:R=C,S=1250,V={1}:R=D,S=1005,V={2}:R=E,S=1007,V={3}:R=F,S=1081,V={4}:R=G,S=1253,V={5}:R=G,S=1093,V={6}:R=H,S=1094,V={7}:\";$B$1;$B$2;$B$3;$B$4;$B$5;$A31;F$27;$B$8)": 4208,_x000D_
    "=RIK_AC(\"INF04__;INF04@L=Age,E=3,G=0,T=0,P=0,F=[1253],Y=1:@R=A,S=1260,V={0}:R=C,S=1250,V={1}:R=D,S=1005,V={2}:R=E,S=1007,V={3}:R=F,S=1081,V={4}:R=G,S=1253,V={5}:R=G,S=1093,V={6}:R=H,S=1094,V={7}:\";$B$1;$B$2;$B$3;$B$4;$B$5;$A$33;F$27;$B$8)": 4209,_x000D_
    "=RIK_AC(\"INF04__;INF04@E=1,S=1,G=0,T=0,P=0:@R=A,S=1260,V={0}:R=C,S=1151,V={1}:R=D,S=1250,V={2}:R=E,S=1005,V={3}:R=F,S=1007,V={4}:R=G,S=1081,V={5}:R=G,S=1093,V={6}:R=H,S=1094,V={7}:\";$B$1;$A42;$B$2;$B$3;$B$4;$B$5;F$38;$B$8)": 4210,_x000D_
    "=RIK_AC(\"INF04__;INF04@E=1,S=1,G=0,T=0,P=0:@R=A,S=1260,V={0}:R=C,S=1096,V={1}:R=D,S=1250,V={2}:R=E,S=1005,V={3}:R=F,S=1007,V={4}:R=G,S=1081,V={5}:R=G,S=1093,V={6}:R=H,S=1094,V={7}:\";$B$1;$A21;$B$2;$B$3;$B$4;$B$5;F$17;$B$8)": 4211,_x000D_
    "=RIK_AC(\"INF04__;INF04@E=1,S=1,G=0,T=0,P=0:@R=A,S=1260,V={0}:R=C,S=1080,V={1}:R=D,S=1250,V={2}:R=E,S=1005,V={3}:R=F,S=1007,V={4}:R=F,S=1093,V={5}:R=G,S=1094,V={6}:\";$B$1;$A$144;$B$2;$B$3;$B$4;F$143;$B$8)": 4212,_x000D_
    "=RIK_AC(\"INF04__;INF04@E=1,S=1,G=0,T=0,P=0:@R=A,S=1260,V={0}:R=B,S=1092,V={1}:R=C,S=1080,V={2}:R=D,S=1251,V={3}:R=E,S=1171,V=20 - temps partiel:R=F,S=1250,V={4}:R=G,S=1005,V={5}:R=H,S=1007,V={6}:\";$B$1;I$10;$A112;I$9;$B$2;$B$3;$B$4)": 4213,_x000D_
    "=RIK_AC(\"INF04__;INF04@E=1,S=1,G=0,T=0,P=0:@R=A,S=1260,V={0}:R=B,S=1092,V={1}:R=C,S=1080,V={2}:R=D,S=1251,V={3}:R=E,S=1171,V=20 - temps partiel:R=F,S=1250,V={4}:R=G,S=1005,V={5}:R=H,S=1007,V={6}:\";$B$1;I$10;$A70;I$9;$B$2;$B$3;$B$4)": 4214,_x000D_
    "=RIK_AC(\"INF04__;INF04@E=1,S=1,G=0,T=0,P=0:@R=A,S=1260,V={0}:R=C,S=1250,V={1}:R=D,S=1005,V={2}:R=E,S=1007,V={3}:R=F,S=1081,V={4}:R=G,S=1253,V={5}:R=G,S=1093,V={6}:R=H,S=1094,V={7}:\";$B$1;$B$2;$B$3;$B$4;$B$5;$A28;F$27;$B$8)": 4215,_x000D_
    "=RIK_AC(\"INF04__;INF04@E=1,S=1,G=0,T=0,P=0:@R=A,S=1260,V={0}:R=C,S=1096,V={1}:R=D,S=1250,V={2}:R=E,S=1005,V={3}:R=F,S=1007,V={4}:R=G,S=1081,V={5}:R=G,S=1093,V={6}:R=H,S=1094,V={7}:\";$B$1;$A19;$B$2;$B$3;$B$4;$B$5;F$17;$B$8)": 4216,_x000D_
    "=RIK_AC(\"INF04__;INF04@E=1,S=1,G=0,T=0,P=0:@R=A,S=1260,V={0}:R=B,S=1092,V={1}:R=C,S=1080,V={2}:R=D,S=1251,V={3}:R=E,S=1171,V=20 - temps partiel:R=F,S=1250,V={4}:R=G,S=1005,V={5}:R=H,S=1007,V={6}:\";$B$1;I$10;$A98;I$9;$B$2;$B$3;$B$4)": 4217,_x000D_
    "=RIK_AC(\"INF04__;INF04@E=1,S=7,G=0,T=0,P=0:@R=A,S=1260,V={0}:R=B,S=1080,V={1}:R=C,S=1251,V={2}:R=D,S=1250,V={3}:R=E,S=1005,V={4}:R=F,S=1007,V={5}:R=G,S=1092,V={6}:\";$B$1;$A80;I$9;$B$2;$B$3;$B$4;I$10)": 4218,_x000D_
    "=RIK_AC(\"INF04__;INF04@E=1,S=1,G=0,T=0,P=0:@R=A,S=1260,V={0}:R=C,S=1151,V={1}:R=D,S=1250,V={2}:R=E,S=1005,V={3}:R=F,S=1007,V={4}:R=G,S=1081,V={5}:R=G,S=1093,V={6}:R=H,S=1094,V={7}:\";$B$1;$A45;$B$2;$B$3;$B$4;$B$5;F$38;$B$8)": 4219,_x000D_
    "=RIK_AC(\"INF04__;INF04@E=1,S=6,G=0,T=0,P=0:@R=A,S=1260,V={0}:R=B,S=1080,V={1}:R=C,S=1251,V={2}:R=D,S=1250,V={3}:R=E,S=1005,V={4}:R=F,S=1007,V={5}:R=G,S=1092,V={6}:\";$B$1;$A93;I$9;$B$2;$B$3;$B$4;I$10)": 4220,_x000D_
    "=RIK_AC(\"INF04__;INF04@E=3,S=1151,G=0,T=0,P=0:@R=A,S=1260,V={0}:R=C,S=1151,V={1}:R=D,S=1250,V={2}:R=E,S=1005,V={3}:R=F,S=1007,V={4}:R=G,S=1081,V={5}:R=G,S=1093,V={6}:R=H,S=1094,V={7}:\";$B$1;$A$46;$B$2;$B$3;$B$4;$B$5;F$38;$B$8)": 4221,_x000D_
    "=RIK_AC(\"INF04__;INF04@E=1,S=1,G=0,T=0,P=0:@R=A,S=1260,V={0}:R=C,S=1151,V={1}:R=D,S=1250,V={2}:R=E,S=1005,V={3}:R=F,S=1007,V={4}:R=G,S=1081,V={5}:R=G,S=1093,V={6}:R=H,S=1094,V={7}:\";$B$1;$A41;$B$2;$B$3;$B$4;$B$5;F$38;$B$8)": 4222,_x000D_
    "=RIK_AC(\"INF04__;INF04@E=1,S=7,G=0,T=0,P=0:@R=A,S=1260,V={0}:R=B,S=1080,V={1}:R=C,S=1251,V={2}:R=D,S=1250,V={3}:R=E,S=1005,V={4}:R=F,S=1007,V={5}:R=G,S=1092,V={6}:\";$B$1;$A66;I$9;$B$2;$B$3;$B$4;I$10)": 4223,_x000D_
    "=RIK_AC(\"INF04__;INF04@E=1,S=1,G=0,T=0,P=0:@R=A,S=1260,V={0}:R=C,S=1080,V={1}:R=D,S=1251,V={2}:R=E,S=1204,V={3}:R=F,S=1250,V={4}:R=G,S=1005,V={5}:R=H,S=1007,V={6}:R=H,S=1093,V={7}:R=I,S=1094,V={8}:\";$B$1;$A$122;F$9;$A$122;$B$2;$B$3;$B$4;F$120;$B$8)": 4224,_x000D_
    "=RIK_AC(\"INF04__;INF04@E=1,S=1,G=0,T=0,P=0:@R=A,S=1260,V={0}:R=B,S=1080,V={1}:R=C,S=1250,V={2}:R=D,S=1005,V={3}:R=E,S=1007,V={4}:R=F,S=1093,V={5}:R=G,S=1094,V={6}:\";$B$1;$A55;$B$2;$B$3;$B$4;F$51;$B$8)": 4225,_x000D_
    "=RIK_AC(\"INF04__;INF04@E=1,S=6,G=0,T=0,P=0:@R=A,S=1260,V={0}:R=B,S=1080,V={1}:R=C,S=1251,V={2}:R=D,S=1250,V={3}:R=E,S=1005,V={4}:R=F,S=1007,V={5}:R=G,S=1092,V={6}:\";$B$1;$A65;I$9;$B$2;$B$3;$B$4;I$10)": 4226,_x000D_
    "=RIK_AC(\"INF04__;INF04@E=1,S=7,G=0,T=0,P=0:@R=A,S=1260,V={0}:R=B,S=1080,V={1}:R=C,S=1251,V={2}:R=D,S=1250,V={3}:R=E,S=1005,V={4}:R=F,S=1007,V={5}:R=G,S=1092,V={6}:\";$B$1;$A108;I$9;$B$2;$B$3;$B$4;I$10)": 4227,_x000D_
    "=RIK_AC(\"INF04__;INF04@E=1,S=1,G=0,T=0,P=0:@R=A,S=1260,V={0}:R=C,S=1096,V={1}:R=D,S=1250,V={2}:R=E,S=1005,V={3}:R=F,S=1007,V={4}:R=G,S=1081,V={5}:R=G,S=1093,V={6}:R=H,S=1094,V={7}:\";$B$1;$A18;$B$2;$B$3;$B$4;$B$5;F$17;$B$8)": 4228,_x000D_
    "=RIK_AC(\"INF04__;INF04@E=1,S=1,G=0,T=0,P=0:@R=A,S=1260,V={0}:R=B,S=1080,V={1}:R=C,S=1251,V={2}:R=D,S=1250,V={3}:R=E,S=1005,V={4}:R=F,S=1007,V={5}:R=G,S=1092,V={6}:\";$B$1;$A106;I$9;$B$2;$B$3;$B$4;I$10)": 4229,_x000D_
    "=RIK_AC(\"INF04__;INF04@E=1,S=1,G=0,T=0,P=0:@R=A,S=1260,V={0}:R=B,S=1080,V={1}:R=C,S=1251,V={2}:R=D,S=1171,V=10 - temps plein:R=E,S=1250,V={3}:R=F,S=1005,V={4}:R=G,S=1007,V={5}:R=H,S=1092,V={6}:\";$B$1;$A109;I$9;$B$2;$B$3;$B$4;I$10)": 4230,_x000D_
    "=RIK_AC(\"INF04__;INF04@E=1,S=1,G=0,T=0,P=0:@R=A,S=1260,V={0}:R=B,S=1080,V={1}:R=C,S=1250,V={2}:R=D,S=1005,V={3}:R=E,S=1007,V={4}:R=F,S=1093,V={5}:R=G,S=1094,V={6}:\";$B$1;$A52;$B$2;$B$3;$B$4;F$51;$B$8)": 4231,_x000D_
    "=RIK_AC(\"INF04__;INF04@E=1,S=1,G=0,T=0,P=0:@R=A,S=1260,V={0}:R=C,S=1250,V={1}:R=D,S=1005,V={2}:R=E,S=1007,V={3}:R=F,S=1081,V={4}:R=G,S=1253,V={5}:R=G,S=1093,V={6}:R=H,S=1094,V={7}:\";$B$1;$B$2;$B$3;$B$4;$B$5;$A32;F$27;$B$8)": 4232,_x000D_
    "=RIK_AC(\"INF04__;INF04@E=1,S=1,G=0,T=0,P=0:@R=A,S=1260,V={0}:R=C,S=1250,V={1}:R=D,S=1005,V={2}:R=E,S=1007,V={3}:R=F,S=1081,V={4}:R=G,S=1253,V={5}:R=G,S=1093,V={6}:R=H,S=1094,V={7}:\";$B$1;$B$2;$B$3;$B$4;$B$5;$A30;F$27;$B$8)": 4233,_x000D_
    "=RIK_AC(\"INF04__;INF04@E=1,S=1,G=0,T=0,P=0:@R=A,S=1260,V={0}:R=B,S=1080,V={1}:R=C,S=1251,V={2}:R=D,S=1250,V={3}:R=E,S=1005,V={4}:R=F,S=1007,V={5}:R=G,S=1092,V={6}:\";$B$1;$A78;I$9;$B$2;$B$3;$B$4;I$10)": 4234,_x000D_
    "=RIK_AC(\"INF04__;INF04@E=1,S=1,G=0,T=0,P=0:@R=A,S=1260,V={0}:R=C,S=1151,V={1}:R=D,S=1250,V={2}:R=E,S=1005,V={3}:R=F,S=1007,V={4}:R=G,S=1081,V={5}:R=G,S=1093,V={6}:R=H,S=1094,V={7}:\";$B$1;$A44;$B$2;$B$3;$B$4;$B$5;F$38;$B$8)": 4235,_x000D_
    "=RIK_AC(\"INF04__;INF04@E=1,S=1,G=0,T=0,P=0:@R=A,S=1260,V={0}:R=B,S=1080,V={1}:R=C,S=1250,V={2}:R=D,S=1005,V={3}:R=E,S=1007,V={4}:R=F,S=1093,V={5}:R=G,S=1094,V={6}:\";$B$1;$A56;$B$2;$B$3;$B$4;F$51;$B$8)": 4236,_x000D_
    "=RIK_AC(\"INF04__;INF04@E=1,S=1,G=0,T=0,P=0:@R=A,S=1260,V={0}:R=C,S=1096,V={1}:R=D,S=1250,V={2}:R=E,S=1005,V={3}:R=F,S=1007,V={4}:R=G,S=1081,V={5}:R=G,S=1093,V={6}:R=H,S=1094,V={7}:\";$B$1;$A20;$B$2;$B$3;$B$4;$B$5;F$17;$B$8)": 4237,_x000D_
    "=RIK_AC(\"INF04__;INF04@E=1,S=1,G=0,T=0,P=0:@R=A,S=1260,V={0}:R=B,S=1080,V={1}:R=C,S=1250,V={2}:R=D,S=1005,V={3}:R=E,S=1007,V={4}:R=F,S=1093,V={5}:R=G,S=1094,V={6}:\";$B$1;$A53;$B$2;$B$3;$B$4;F$51;$B$8)": 4238,_x000D_
    "=RIK_AC(\"INF04__;INF04@E=1,S=6,G=0,T=0,P=0:@R=A,S=1260,V={0}:R=B,S=1080,V={1}:R=C,S=1251,V={2}:R=D,S=1250,V={3}:R=E,S=1005,V={4}:R=F,S=1007,V={5}:R=G,S=1092,V={6}:\";$B$1;$A107;I$9;$B$2;$B$3;$B$4;I$10)": 4239,_x000D_
    "=RIK_AC(\"INF04__;INF04@E=1,S=1,G=0,T=0,P=0:@R=A,S=1260,V={0}:R=B,S=1080,V={1}:R=C,S=1250,V={2}:R=D,S=1005,V={3}:R=E,S=1007,V={4}:R=F,S=1093,V={5}:R=G,S=1094,V={6}:\";$B$1;$A$130;$B$2;$B$3;$B$4;F$129;$B$8)": 4240,_x000D_
    "=RIK_AC(\"INF04__;INF04@E=1,S=1,G=0,T=0,P=0:@R=A,S=1260,V={0}:R=B,S=1080,V={1}:R=C,S=1251,V={2}:R=D,S=1171,V=10 - temps plein:R=E,S=1250,V={3}:R=F,S=1005,V={4}:R=G,S=1007,V={5}:R=H,S=1092,V={6}:\";$B$1;$A67;I$9;$B$2;$B$3;$B$4;I$10)": 4241,_x000D_
    "=RIK_AC(\"INF04__;INF04@E=1,S=6,G=0,T=0,P=0:@R=A,S=1260,V={0}:R=B,S=1080,V={1}:R=C,S=1251,V={2}:R=D,S=1250,V={3}:R=E,S=1005,V={4}:R=F,S=1007,V={5}:R=G,S=1092,V={6}:\";$B$1;$A79;I$9;$B$2;$B$3;$B$4;I$10)": 4242,_x000D_
    "=RIK_AC(\"INF04__;INF04@E=1,S=1,G=0,T=0,P=0:@R=A,S=1260,V={0}:R=C,S=1151,V={1}:R=D,S=1250,V={2}:R=E,S=1005,V={3}:R=F,S=1007,V={4}:R=G,S=1081,V={5}:R=G,S=1093,V={6}:R=H,S=1094,V={7}:\";$B$1;$A39;$B$2;$B$3;$B$4;$B$5;F$38;$B$8)": 4243,_x000D_
    "=RIK_AC(\"INF04__;INF04@E=1,S=1,G=0,T=0,P=0:@R=A,S=1260,V={0}:R=C,S=1250,V={1}:R=D,S=1005,V={2}:R=E,S=1007,V={3}:R=F,S=1081,V={4}:R=G,S=1253,V={5}:R=G,S=1093,V={6}:R=H,S=1094,V={7}:\";$B$1;$B$2;$B$3;$B$4;$B$5;$A29;F$27;$B$8)": 4244,_x000D_
    "=RIK_AC(\"INF04__;INF04@E=1,S=1,G=0,T=0,P=0:@R=A,S=1260,V={0}:R=B,S=1080,V={1}:R=C,S=1251,V={2}:R=D,S=1250,V={3}:R=E,S=1005,V={4}:R=F,S=1007,V={5}:R=G,S=1092,V={6}:\";$B$1;$A92;I$9;$B$2;$B$3;$B$4;I$10)": 4245,_x000D_
    "=RIK_AC(\"INF04__;INF04@E=1,S=1,G=0,T=0,P=0:@R=A,S=1260,V={0}:R=C,S=1151,V={1}:R=D,S=1250,V={2}:R=E,S=1005,V={3}:R=F,S=1007,V={4}:R=G,S=1081,V={5}:R=G,S=1093,V={6}:R=H,S=1094,V={7}:\";$B$1;$A40;$B$2;$B$3;$B$4;$B$5;F$38;$B$8)": 4246,_x000D_
    "=RIK_AC(\"INF04__;INF06@E=1,S=83,G=0,T=0,P=0:@R=A,S=9,V={0}:R=B,S=95,V={1}:R=C,S=94,V={2}:R=D,S=98,V={3}:R=E,S=100,V={4}:R=F,S=21,V={5}:R=G,S=23,V={6}:\";$B$1;$A166;$B$2;$B$3;$B$4;F$150;F$7)": 4247,_x000D_
    "=RIK_AC(\"INF04__;INF06@E=1,S=83,G=0,T=0,P=0:@R=A,S=9,V={0}:R=B,S=95,V={1}:R=C,S=94,V={2}:R=D,S=98,V={3}:R=E,S=100,V={4}:R=F,S=21,V={5}:R=G,S=23,V={6}:\";$B$1;$A170;$B$2;$B$3;$B$4;F$150;F$7)": 4248,_x000D_
    "=RIK_AC(\"INF04__;INF02@E=3,S=1022,G=0,T=0,P=0:@R=A,S=1254,V=NON:R=B,S=1257,V={0}:R=C,S=1016,V=CONSTANTES:R=D,S=1010,V=BRUT:R=E,S=1092,V={1}:R=F,S=1044,V={2}:R=G,S=1080,V={3}:R=H,S=1171,V=10 - temps plein:R=I,S=1137,V={4}:R=J,S=10\"&amp;\"05,V={5}:R=K,S=1007,V={6}:\";$B$1;I$8;I$9;$A83;$B$2;$B$3;$B$4)": 4249,_x000D_
    "=RIK_AC(\"INF04__;INF02@E=1,S=1022,G=0,T=0,P=0:@R=A,S=1257,V={0}:R=C,S=1010,V={1}:R=D,S=1092,V={2}:R=E,S=1137,V={3}:R=F,S=1005,V={4}:R=G,S=1007,V={5}:R=G,S=1016,V=NATURE D'EVENEMENTS:\";$B$1;$A234;F$229;$B$2;$B$3;$B$4)": 4250,_x000D_
    "=RIK_AC(\"INF04__;INF02@E=1,S=1022,G=0,T=0,P=0:@R=A,S=1257,V={0}:R=B,S=1016,V=CONSTANTES:R=C,S=1010,V=TOTALHS,TOTALHC:R=D,S=1092,V={1}:R=E,S=1044,V={2}:R=F,S=1080,V={3}:R=G,S=1171,V=10 - temps plein:R=H,S=1137,V={4}:R=I,S=1005,V={\"&amp;\"5}:R=J,S=1007,V={6}:\";$B$1;I$8;I$9;$A96;$B$2;$B$3;$B$4)": 4251,_x000D_
    "=RIK_AC(\"INF04__;INF02@E=1,S=1022,G=0,T=0,P=0:@R=A,S=1257,V={0}:R=B,S=1010,V={1}:R=C,S=1092,V={2}:R=D,S=1137,V={3}:R=E,S=1005,V={4}:R=F,S=1007,V={5}:R=G,S=1016,V=NATURE D'EVENEMENTS:\";$B$1;$A232;D$229;$B$2;$B$3;$B$4)": 4252,_x000D_
    "=RIK_AC(\"INF04__;INF06@E=8,S=74,G=0,T=0,P=0:@R=A,S=9,V={0}:R=B,S=95,V={1}:R=C,S=94,V={2}:R=D,S=98,V={3}:R=E,S=100,V={4}:R=F,S=21,V={5}:R=G,S=23,V={6}:\";$B$1;$A165;$B$2;$B$3;$B$4;F$150;F$7)": 4253,_x000D_
    "=RIK_AC(\"INF04__;INF02@E=1,S=1022,G=0,T=0,P=0:@R=A,S=1257,V={0}:R=B,S=1016,V=CONSTANTES:R=C,S=1010,V=TOTALHS,TOTALHC:R=D,S=1092,V={1}:R=E,S=1044,V={2}:R=F,S=1080,V={3}:R=G,S=1171,V=10 - temps plein:R=H,S=1137,V={4}:R=I,S=1005,V={\"&amp;\"5}:R=J,S=1007,V={6}:\";$B$1;I$8;I$9;$A82;$B$2;$B$3;$B$4)": 4254,_x000D_
    "=RIK_AC(\"INF04__;INF02@E=1,S=1022,G=0,T=0,P=0:@R=A,S=1257,V={0}:R=C,S=1010,V={1}:R=D,S=1092,V={2}:R=E,S=1137,V={3}:R=F,S=1005,V={4}:R=G,S=1007,V={5}:R=G,S=1016,V=NATURE D'EVENEMENTS:\";$B$1;$A233;F$229;$B$2;$B$3;$B$4)": 4255,_x000D_
    "=RIK_AC(\"INF04__;INF06@E=8,S=74,G=0,T=0,P=0:@R=A,S=9,V={0}:R=B,S=95,V={1}:R=C,S=94,V={2}:R=D,S=98,V={3}:R=E,S=100,V={4}:R=F,S=21,V={5}:R=G,S=23,V={6}:\";$B$1;$A153;$B$2;$B$3;$B$4;F$150;F$7)": 4256,_x000D_
    "=RIK_AC(\"INF04__;INF02@E=3,S=1022,G=0,T=0,P=0:@R=A,S=1257,V={0}:R=B,S=1016,V=CONSTANTES:R=C,S=1010,V=BRUT:R=D,S=1092,V={1}:R=E,S=1044,V={2}:R=F,S=1080,V={3}:R=G,S=1171,V=20 - temps partiel:R=H,S=1137,V={4}:R=I,S=1005,V={5}:R=J,S=\"&amp;\"1007,V={6}:\";$B$1;I$8;I$9;$A86;$B$2;$B$3;$B$4)": 4257,_x000D_
    "=RIK_AC(\"INF04__;INF02@E=3,S=1022,G=0,T=0,P=0:@R=A,S=1257,V={0}:R=B,S=1016,V=CONSTANTES:R=C,S=1010,V=BRUT:R=D,S=1092,V={1}:R=E,S=1044,V={2}:R=F,S=1080,V={3}:R=G,S=1171,V=20 - temps partiel:R=H,S=1137,V={4}:R=I,S=1005,V={5}:R=J,S=\"&amp;\"1007,V={6}:\";$B$1;I$8;I$9;$A114;$B$2;$B$3;$B$4)": 4258,_x000D_
    "=RIK_AC(\"INF04__;INF06@E=8,S=74,G=0,T=0,P=0:@R=A,S=9,V={0}:R=B,S=95,V={1}:R=C,S=94,V={2}:R=D,S=98,V={3}:R=E,S=100,V={4}:R=F,S=21,V={5}:R=G,S=23,V={6}:\";$B$1;$A169;$B$2;$B$3;$B$4;F$150;F$7)": 4259,_x000D_
    "=RIK_AC(\"INF04__;INF06@E=1,S=83,G=0,T=0,P=0:@R=A,S=9,V={0}:R=B,S=95,V={1}:R=C,S=94,V={2}:R=D,S=98,V={3}:R=E,S=100,V={4}:R=F,S=21,V={5}:R=G,S=23,V={6}:\";$B$1;$A154;$B$2;$B$3;$B$4;F$150;F$7)": 4260,_x000D_
    "=RIK_AC(\"INF04__;INF04@E=1,S=1,G=0,T=0,P=0:@R=A,S=1260,V={0}:R=C,S=1080,V={1}:R=D,S=1250,V={2}:R=E,S=1005,V={3}:R=F,S=1007,V={4}:R=F,S=1093,V={5}:R=G,S=1094,V={6}:\";$B$1;$A$145;$B$2;$B$3;$B$4;D$143;$B$8)": 4261,_x000D_
    "=RIK_AC(\"INF04__;INF02@E=3,S=1022,G=0,T=0,P=0:@R=A,S=1254,V=NON:R=B,S=1257,V={0}:R=C,S=1016,V=CONSTANTES:R=D,S=1010,V=BRUT:R=E,S=1092,V={1}:R=F,S=1044,V={2}:R=G,S=1080,V={3}:R=H,S=1171,V=10 - temps plein:R=I,S=1137,V={4}:R=J,S=10\"&amp;\"05,V={5}:R=K,S=1007,V={6}:\";$B$1;I$8;I$9;$A111;$B$2;$B$3;$B$4)": 4262,_x000D_
    "=RIK_AC(\"INF04__;INF02@E=3,S=1022,G=0,T=0,P=0:@R=A,S=1254,V=NON:R=B,S=1257,V={0}:R=C,S=1016,V=CONSTANTES:R=D,S=1010,V=BRUT:R=E,S=1092,V={1}:R=F,S=1044,V={2}:R=G,S=1080,V={3}:R=H,S=1171,V=10 - temps plein:R=I,S=1137,V={4}:R=J,S=10\"&amp;\"05,V={5}:R=K,S=1007,V={6}:\";$B$1;I$8;I$9;$A97;$B$2;$B$3;$B$4)": 4263,_x000D_
    "=RIK_AC(\"INF04__;INF02@E=1,S=1022,G=0,T=0,P=0:@R=A,S=1257,V={0}:R=B,S=1016,V=CONSTANTES:R=C,S=1010,V=TOTALHS,TOTALHC:R=D,S=1092,V={1}:R=E,S=1044,V={2}:R=F,S=1080,V={3}:R=G,S=1171,V=20 - temps partiel:R=H,S=1137,V={4}:R=I,S=1005,V\"&amp;\"={5}:R=J,S=1</t>
  </si>
  <si>
    <t>Ajout d'un onglet Description
Mise en forme onglet Accueil
Harmonisation des filtes Périodes &amp; Sexe (en haut de classeur)</t>
  </si>
  <si>
    <t>Période - Plage &amp; Sexe</t>
  </si>
  <si>
    <r>
      <t xml:space="preserve">Les </t>
    </r>
    <r>
      <rPr>
        <b/>
        <sz val="12"/>
        <color theme="1"/>
        <rFont val="Calibri"/>
        <family val="2"/>
        <scheme val="minor"/>
      </rPr>
      <t xml:space="preserve">graphiques Excel </t>
    </r>
    <r>
      <rPr>
        <sz val="12"/>
        <color theme="1"/>
        <rFont val="Calibri"/>
        <family val="2"/>
        <scheme val="minor"/>
      </rPr>
      <t>sur la droite interrogent chaque tableau. Ce sont des graphiques purement Excel.</t>
    </r>
  </si>
  <si>
    <t>Permet de renseigner les filtres communs au classeur.</t>
  </si>
  <si>
    <r>
      <rPr>
        <sz val="12"/>
        <color theme="2" tint="-0.499984740745262"/>
        <rFont val="Calibri"/>
        <family val="2"/>
        <scheme val="minor"/>
      </rPr>
      <t xml:space="preserve">Ce classeur propose une trame de BDES Standard. </t>
    </r>
    <r>
      <rPr>
        <b/>
        <sz val="12"/>
        <color theme="2" tint="-0.499984740745262"/>
        <rFont val="Calibri"/>
        <family val="2"/>
        <scheme val="minor"/>
      </rPr>
      <t xml:space="preserve">
Les éléments seront à paramétrer et à ajuster/compléter en fonction des spécificités de la société.</t>
    </r>
  </si>
  <si>
    <t>Les Filtres</t>
  </si>
  <si>
    <r>
      <t xml:space="preserve">Les données </t>
    </r>
    <r>
      <rPr>
        <b/>
        <sz val="12"/>
        <color theme="1"/>
        <rFont val="Calibri"/>
        <family val="2"/>
        <scheme val="minor"/>
      </rPr>
      <t xml:space="preserve">à saisir manuellement : </t>
    </r>
    <r>
      <rPr>
        <sz val="12"/>
        <color theme="1"/>
        <rFont val="Calibri"/>
        <family val="2"/>
        <scheme val="minor"/>
      </rPr>
      <t xml:space="preserve">
- Tendances
- Les zones de couleurs identifiées
- Risques (à partir de la ligne 200)
- Dépenses (à partir de la ligne 234)</t>
    </r>
  </si>
  <si>
    <r>
      <t xml:space="preserve">Les données </t>
    </r>
    <r>
      <rPr>
        <b/>
        <sz val="12"/>
        <color theme="1"/>
        <rFont val="Calibri"/>
        <family val="2"/>
        <scheme val="minor"/>
      </rPr>
      <t xml:space="preserve">à saisir manuellement : </t>
    </r>
    <r>
      <rPr>
        <sz val="12"/>
        <color theme="1"/>
        <rFont val="Calibri"/>
        <family val="2"/>
        <scheme val="minor"/>
      </rPr>
      <t xml:space="preserve">
- Tendances
- Les zones de couleurs identifiées</t>
    </r>
  </si>
  <si>
    <t>Codes Catégories</t>
  </si>
  <si>
    <r>
      <rPr>
        <b/>
        <sz val="12"/>
        <color theme="1"/>
        <rFont val="Calibri"/>
        <family val="2"/>
        <scheme val="minor"/>
      </rPr>
      <t xml:space="preserve">- Filtres généraux    </t>
    </r>
    <r>
      <rPr>
        <sz val="12"/>
        <color theme="1"/>
        <rFont val="Calibri"/>
        <family val="2"/>
        <scheme val="minor"/>
      </rPr>
      <t xml:space="preserve">       Haut de la feuille (plage A1:B7 - lignes réduites) - les filtres reprennent les données saisies dans l'onglet [Accueil]
</t>
    </r>
    <r>
      <rPr>
        <b/>
        <sz val="12"/>
        <color theme="1"/>
        <rFont val="Calibri"/>
        <family val="2"/>
        <scheme val="minor"/>
      </rPr>
      <t xml:space="preserve">- Filtres des lignes  </t>
    </r>
    <r>
      <rPr>
        <sz val="12"/>
        <color theme="1"/>
        <rFont val="Calibri"/>
        <family val="2"/>
        <scheme val="minor"/>
      </rPr>
      <t xml:space="preserve">         Colonne A (à adapter en fonction des codes) - les codes catégories reprennent ceux saisis dans l'onglet [Accueil]
</t>
    </r>
    <r>
      <rPr>
        <b/>
        <sz val="12"/>
        <color theme="1"/>
        <rFont val="Calibri"/>
        <family val="2"/>
        <scheme val="minor"/>
      </rPr>
      <t xml:space="preserve">- Filtres des colonnes   </t>
    </r>
    <r>
      <rPr>
        <sz val="12"/>
        <color theme="1"/>
        <rFont val="Calibri"/>
        <family val="2"/>
        <scheme val="minor"/>
      </rPr>
      <t xml:space="preserve">  Colonnes C,D,E (filtres sur le Sexe &amp; Période) - les périodes sont calculées en fonction de la date d'analyse saisie dans l'onglet [Accueil]</t>
    </r>
  </si>
  <si>
    <r>
      <rPr>
        <b/>
        <sz val="12"/>
        <color theme="1"/>
        <rFont val="Calibri"/>
        <family val="2"/>
        <scheme val="minor"/>
      </rPr>
      <t xml:space="preserve">- Filtres généraux   </t>
    </r>
    <r>
      <rPr>
        <sz val="12"/>
        <color theme="1"/>
        <rFont val="Calibri"/>
        <family val="2"/>
        <scheme val="minor"/>
      </rPr>
      <t xml:space="preserve">        Haut de la feuille (plage A1:B8 - lignes réduites) - les filtres reprennent les données saisies dans l'onglet [Accueil]
</t>
    </r>
    <r>
      <rPr>
        <b/>
        <sz val="12"/>
        <color theme="1"/>
        <rFont val="Calibri"/>
        <family val="2"/>
        <scheme val="minor"/>
      </rPr>
      <t xml:space="preserve">- Filtres des lignes </t>
    </r>
    <r>
      <rPr>
        <sz val="12"/>
        <color theme="1"/>
        <rFont val="Calibri"/>
        <family val="2"/>
        <scheme val="minor"/>
      </rPr>
      <t xml:space="preserve">          Colonne A (à adapter en fonction des codes) - les codes catégories reprennent ceux saisis dans l'onglet [Accueil]
</t>
    </r>
    <r>
      <rPr>
        <b/>
        <sz val="12"/>
        <color theme="1"/>
        <rFont val="Calibri"/>
        <family val="2"/>
        <scheme val="minor"/>
      </rPr>
      <t xml:space="preserve">- Filtres des colonnes </t>
    </r>
    <r>
      <rPr>
        <sz val="12"/>
        <color theme="1"/>
        <rFont val="Calibri"/>
        <family val="2"/>
        <scheme val="minor"/>
      </rPr>
      <t xml:space="preserve">    Colonnes C,D,E (filtres sur le Sexe &amp; Période) - les périodes sont calculées en fonction de la date d'analyse saisie dans l'onglet [Accueil]</t>
    </r>
  </si>
  <si>
    <t>{_x000D_
  "Formulas": {_x000D_
    "=RIK_AC(\"INF04__;INF02@E=1,S=1022,G=0,T=0,P=0:@R=A,S=1257,V={0}:R=B,S=1016,V=RUBRIQUES:R=C,S=1092,V={1}:R=D,S=1137,V={2}:R=E,S=1005,V={3}:R=F,S=1007,V={4}:R=G,S=1081,V={5}:R=H,S=1010,V={6}:R=I,S=1080,V={7}:R=J,S=1044,V={8}:\";$B$1;H$18;$B$2;$B$3;$B$4;$B$5;$A$68;$A$71;H$19)": 1,_x000D_
    "=RIK_AC(\"INF04__;INF02@E=1,S=1022,G=0,T=0,P=0:@R=A,S=1257,V={0}:R=B,S=1016,V=RUBRIQUES:R=C,S=1092,V={1}:R=D,S=1137,V={2}:R=E,S=1005,V={3}:R=F,S=1007,V={4}:R=G,S=1081,V={5}:R=H,S=1010,V={6}:R=I,S=1080,V={7}:R=J,S=1044,V={8}:\";$B$1;F$18;$B$2;$B$3;$B$4;$B$5;$A$68;$A$71;F$19)": 2,_x000D_
    "=RIK_AC(\"INF04__;INF02@E=8,S=1249,G=0,T=0,P=0:@R=A,S=1257,V={0}:R=B,S=1016,V=RUBRIQUES:R=C,S=1092,V={1}:R=D,S=1137,V={2}:R=E,S=1005,V={3}:R=F,S=1007,V={4}:R=G,S=1081,V={5}:R=H,S=1010,V={6}:\";$B$1;D$18;$B$2;$B$3;$B$4;$B$5;$A$87)": 3,_x000D_
    "=RIK_AC(\"INF04__;INF02@E=5,S=1167,G=0,T=0,P=0:@R=A,S=1257,V={0}:R=B,S=1016,V=CONSTANTES:R=C,S=1092,V={1}:R=D,S=1137,V={2}:R=E,S=1005,V={3}:R=F,S=1007,V={4}:R=G,S=1081,V={5}:R=H,S=1010,V=COUTOTPAT:R=I,S=1080,V={6}:R=J,S=1044,V={7}\"&amp;\":\";$B$1;D$18;$B$2;$B$3;$B$4;$B$5;$A$31;D$19)": 4,_x000D_
    "=RIK_AC(\"INF04__;INF02@E=5,S=1167,G=0,T=0,P=0:@R=A,S=1257,V={0}:R=B,S=1016,V=CONSTANTES:R=C,S=1092,V={1}:R=D,S=1137,V={2}:R=E,S=1005,V={3}:R=F,S=1007,V={4}:R=G,S=1081,V={5}:R=H,S=1010,V=COUTOTPAT:R=I,S=1080,V={6}:R=J,S=1044,V={7}\"&amp;\":\";$B$1;E$18;$B$2;$B$3;$B$4;$B$5;$A$45;E$19)": 5,_x000D_
    "=RIK_AC(\"INF04__;INF02@E=1,S=1022,G=0,T=0,P=0:@R=A,S=1257,V={0}:R=B,S=1016,V=RUBRIQUES:R=C,S=1092,V={1}:R=D,S=1137,V={2}:R=E,S=1005,V={3}:R=F,S=1007,V={4}:R=G,S=1081,V={5}:R=H,S=1010,V={6}:R=I,S=1080,V={7}:R=J,S=1044,V={8}:\";$B$1;G$18;$B$2;$B$3;$B$4;$B$5;$A$68;$A$72;G$19)": 6,_x000D_
    "=RIK_AC(\"INF04__;INF02@E=1,S=1022,G=0,T=0,P=0:@R=A,S=1257,V={0}:R=B,S=1016,V=RUBRIQUES:R=C,S=1092,V={1}:R=D,S=1137,V={2}:R=E,S=1005,V={3}:R=F,S=1007,V={4}:R=G,S=1081,V={5}:R=H,S=1010,V={6}:\";$B$1;C$18;$B$2;$B$3;$B$4;$B$5;$A$88)": 7,_x000D_
    "=RIK_AC(\"INF04__;INF02@E=3,S=1022,G=0,T=0,P=0:@R=A,S=1257,V={0}:R=B,S=1016,V=CONSTANTES:R=C,S=1092,V={1}:R=D,S=1137,V={2}:R=E,S=1005,V={3}:R=F,S=1007,V={4}:R=G,S=1081,V={5}:R=H,S=1010,V=BRUT:R=I,S=1080,V={6}:R=J,S=1044,V={7}:\";$B$1;C$18;$B$2;$B$3;$B$4;$B$5;$A$32;C$19)": 8,_x000D_
    "=RIK_AC(\"INF04__;INF02@E=3,S=1022,G=0,T=0,P=0:@R=A,S=1257,V={0}:R=B,S=1016,V=CONSTANTES:R=C,S=1092,V={1}:R=D,S=1137,V={2}:R=E,S=1005,V={3}:R=F,S=1007,V={4}:R=G,S=1081,V={5}:R=H,S=1010,V=BRUT:R=I,S=1080,V={6}:R=J,S=1044,V={7}:\";$B$1;H$18;$B$2;$B$3;$B$4;$B$5;$A$39;H$19)": 9,_x000D_
    "=RIK_AC(\"INF04__;INF02@E=3,S=1022,G=0,T=0,P=0:@R=A,S=1257,V={0}:R=B,S=1016,V=CONSTANTES:R=C,S=1092,V={1}:R=D,S=1137,V={2}:R=E,S=1005,V={3}:R=F,S=1007,V={4}:R=G,S=1081,V={5}:R=H,S=1010,V=BRUT:R=I,S=1080,V={6}:R=J,S=1044,V={7}:\";$B$1;F$18;$B$2;$B$3;$B$4;$B$5;$A$39;F$19)": 10,_x000D_
    "=RIK_AC(\"INF04__;INF02@E=1,S=1022,G=0,T=0,P=0:@R=A,S=1257,V={0}:R=B,S=1016,V=RUBRIQUES:R=C,S=1092,V={1}:R=D,S=1137,V={2}:R=E,S=1005,V={3}:R=F,S=1007,V={4}:R=G,S=1081,V={5}:R=H,S=1010,V={6}:R=I,S=1080,V={7}:R=J,S=1044,V={8}:\";$B$1;D$18;$B$2;$B$3;$B$4;$B$5;$A$68;$A$73;D$19)": 11,_x000D_
    "=RIK_AC(\"INF04__;INF02@E=1,S=1022,G=0,T=0,P=0:@R=A,S=1257,V={0}:R=B,S=1016,V=RUBRIQUES:R=C,S=1092,V={1}:R=D,S=1137,V={2}:R=E,S=1005,V={3}:R=F,S=1007,V={4}:R=G,S=1081,V={5}:R=H,S=1010,V={6}:\";$B$1;E$18;$B$2;$B$3;$B$4;$B$5;$A$88)": 12,_x000D_
    "=RIK_AC(\"INF04__;INF02@E=3,S=1022,G=0,T=0,P=0:@R=A,S=1257,V={0}:R=B,S=1016,V=CONSTANTES:R=C,S=1092,V={1}:R=D,S=1137,V={2}:R=E,S=1005,V={3}:R=F,S=1007,V={4}:R=G,S=1081,V={5}:R=H,S=1010,V=BRUT:R=I,S=1080,V={6}:R=J,S=1044,V={7}:\";$B$1;E$18;$B$2;$B$3;$B$4;$B$5;$A$32;E$19)": 13,_x000D_
    "=RIK_AC(\"INF04__;INF02@E=1,S=1022,G=0,T=0,P=0:@R=A,S=1257,V={0}:R=B,S=1016,V=CONSTANTES:R=C,S=1092,V={1}:R=D,S=1137,V={2}:R=E,S=1005,V={3}:R=F,S=1007,V={4}:R=G,S=1081,V={5}:R=H,S=1010,V=BRUT:R=I,S=1080,V={6}:R=J,S=1044,V={7}:\";$B$1;G$18;$B$2;$B$3;$B$4;$B$5;$A$40;G$19)": 14,_x000D_
    "=RIK_AC(\"INF04__;INF02@E=1,S=1022,G=0,T=0,P=0:@R=A,S=1257,V={0}:R=B,S=1016,V=RUBRIQUES:R=C,S=1092,V={1}:R=D,S=1137,V={2}:R=E,S=1005,V={3}:R=F,S=1007,V={4}:R=G,S=1081,V={5}:R=H,S=1010,V={6}:R=I,S=1080,V={7}:R=J,S=1044,V={8}:\";$B$1;C$18;$B$2;$B$3;$B$4;$B$5;$A$68;$A$74;C$19)": 15,_x000D_
    "=RIK_AC(\"INF04__;INF02@E=1,S=1022,G=0,T=0,P=0:@R=A,S=1257,V={0}:R=B,S=1016,V=CONSTANTES:R=C,S=1092,V={1}:R=D,S=1137,V={2}:R=E,S=1005,V={3}:R=F,S=1007,V={4}:R=G,S=1081,V={5}:R=H,S=1010,V=COUTOTPAT:\";$B$1;E$12;$B$2;$B$3;$B$4;$B$5)": 16,_x000D_
    "=RIK_AC(\"INF04__;INF02@E=5,S=1167,G=0,T=0,P=0:@R=A,S=1257,V={0}:R=B,S=1016,V=CONSTANTES:R=C,S=1092,V={1}:R=D,S=1137,V={2}:R=E,S=1005,V={3}:R=F,S=1007,V={4}:R=G,S=1081,V={5}:R=H,S=1010,V=COUTOTPAT:R=I,S=1080,V={6}:R=J,S=1044,V={7}\"&amp;\":\";$B$1;D$18;$B$2;$B$3;$B$4;$B$5;$A$24;D$19)": 17,_x000D_
    "=RIK_AC(\"INF04__;INF02@E=8,S=1249,G=0,T=0,P=0:@R=A,S=1257,V={0}:R=B,S=1016,V=RUBRIQUES:R=C,S=1092,V={1}:R=D,S=1137,V={2}:R=E,S=1005,V={3}:R=F,S=1007,V={4}:R=G,S=1081,V={5}:R=H,S=1010,V={6}:\";$B$1;C$18;$B$2;$B$3;$B$4;$B$5;$A$80)": 18,_x000D_
    "=RIK_AC(\"INF04__;INF02@E=5,S=1167,G=0,T=0,P=0:@R=A,S=1257,V={0}:R=B,S=1016,V=CONSTANTES:R=C,S=1092,V={1}:R=D,S=1137,V={2}:R=E,S=1005,V={3}:R=F,S=1007,V={4}:R=G,S=1081,V={5}:R=H,S=1010,V=COUTOTPAT:R=I,S=1080,V={6}:R=J,S=1044,V={7}\"&amp;\":\";$B$1;H$18;$B$2;$B$3;$B$4;$B$5;$A$38;H$19)": 19,_x000D_
    "=RIK_AC(\"INF04__;INF02@E=5,S=1167,G=0,T=0,P=0:@R=A,S=1257,V={0}:R=B,S=1016,V=CONSTANTES:R=C,S=1092,V={1}:R=D,S=1137,V={2}:R=E,S=1005,V={3}:R=F,S=1007,V={4}:R=G,S=1081,V={5}:R=H,S=1010,V=COUTOTPAT:R=I,S=1080,V={6}:R=J,S=1044,V={7}\"&amp;\":\";$B$1;F$18;$B$2;$B$3;$B$4;$B$5;$A$38;F$19)": 20,_x000D_
    "=RIK_AC(\"INF04__;INF02@E=1,S=1022,G=0,T=0,P=0:@R=A,S=1257,V={0}:R=B,S=1016,V=RUBRIQUES:R=C,S=1092,V={1}:R=D,S=1137,V={2}:R=E,S=1005,V={3}:R=F,S=1007,V={4}:R=G,S=1081,V={5}:R=H,S=1010,V={6}:R=I,S=1080,V={7}:R=J,S=1044,V={8}:\";$B$1;D$18;$B$2;$B$3;$B$4;$B$5;$A$68;$A$72;D$19)": 21,_x000D_
    "=RIK_AC(\"INF04__;INF02@E=8,S=1249,G=0,T=0,P=0:@R=A,S=1257,V={0}:R=B,S=1016,V=RUBRIQUES:R=C,S=1092,V={1}:R=D,S=1137,V={2}:R=E,S=1005,V={3}:R=F,S=1007,V={4}:R=G,S=1081,V={5}:R=H,S=1010,V={6}:\";$B$1;E$18;$B$2;$B$3;$B$4;$B$5;$A$87)": 22,_x000D_
    "=RIK_AC(\"INF04__;INF02@E=5,S=1167,G=0,T=0,P=0:@R=A,S=1257,V={0}:R=B,S=1016,V=CONSTANTES:R=C,S=1092,V={1}:R=D,S=1137,V={2}:R=E,S=1005,V={3}:R=F,S=1007,V={4}:R=G,S=1081,V={5}:R=H,S=1010,V=COUTOTPAT:R=I,S=1080,V={6}:R=J,S=1044,V={7}\"&amp;\":\";$B$1;E$18;$B$2;$B$3;$B$4;$B$5;$A$31;E$19)": 23,_x000D_
    "=RIK_AC(\"INF04__;INF02@E=3,S=1022,G=0,T=0,P=0:@R=A,S=1257,V={0}:R=B,S=1016,V=CONSTANTES:R=C,S=1092,V={1}:R=D,S=1137,V={2}:R=E,S=1005,V={3}:R=F,S=1007,V={4}:R=G,S=1081,V={5}:R=H,S=1010,V=BRUT:R=I,S=1080,V={6}:R=J,S=1044,V={7}:\";$B$1;G$18;$B$2;$B$3;$B$4;$B$5;$A$39;G$19)": 24,_x000D_
    "=RIK_AC(\"INF04__;INF02@E=1,S=1022,G=0,T=0,P=0:@R=A,S=1257,V={0}:R=B,S=1016,V=RUBRIQUES:R=C,S=1092,V={1}:R=D,S=1137,V={2}:R=E,S=1005,V={3}:R=F,S=1007,V={4}:R=G,S=1081,V={5}:R=H,S=1010,V={6}:R=I,S=1080,V={7}:R=J,S=1044,V={8}:\";$B$1;C$18;$B$2;$B$3;$B$4;$B$5;$A$68;$A$73;C$19)": 25,_x000D_
    "=RIK_AC(\"INF04__;INF02@E=5,S=1167,G=0,T=0,P=0:@R=A,S=1257,V={0}:R=B,S=1016,V=CONSTANTES:R=C,S=1092,V={1}:R=D,S=1137,V={2}:R=E,S=1005,V={3}:R=F,S=1007,V={4}:R=G,S=1081,V={5}:R=H,S=1010,V=COUTOTPAT:R=I,S=1080,V={6}:R=J,S=1044,V={7}\"&amp;\":\";$B$1;H$18;$B$2;$B$3;$B$4;$B$5;$A$45;H$19)": 26,_x000D_
    "=RIK_AC(\"INF04__;INF02@E=1,S=1022,G=0,T=0,P=0:@R=A,S=1257,V={0}:R=B,S=1016,V=RUBRIQUES:R=C,S=1092,V={1}:R=D,S=1137,V={2}:R=E,S=1005,V={3}:R=F,S=1007,V={4}:R=G,S=1081,V={5}:R=H,S=1010,V={6}:\";$B$1;E$18;$B$2;$B$3;$B$4;$B$5;$A$86)": 27,_x000D_
    "=RIK_AC(\"INF04__;INF02@E=1,S=1022,G=0,T=0,P=0:@R=A,S=1257,V={0}:R=B,S=1016,V=CONSTANTES:R=C,S=1092,V={1}:R=D,S=1137,V={2}:R=E,S=1005,V={3}:R=F,S=1007,V={4}:R=G,S=1081,V={5}:R=H,S=1010,V=BRUT:R=I,S=1080,V={6}:R=J,S=1044,V={7}:\";$B$1;G$18;$B$2;$B$3;$B$4;$B$5;$A$26;G$19)": 28,_x000D_
    "=RIK_AC(\"INF04__;INF02@E=1,S=1022,G=0,T=0,P=0:@R=A,S=1257,V={0}:R=B,S=1016,V=RUBRIQUES:R=C,S=1092,V={1}:R=D,S=1137,V={2}:R=E,S=1005,V={3}:R=F,S=1007,V={4}:R=G,S=1081,V={5}:R=H,S=1010,V={6}:R=I,S=1080,V={7}:R=J,S=1044,V={8}:\";$B$1;D$18;$B$2;$B$3;$B$4;$B$5;$A$68;$A$71;D$19)": 29,_x000D_
    "=RIK_AC(\"INF04__;INF02@E=1,S=1022,G=0,T=0,P=0:@R=A,S=1257,V={0}:R=B,S=1016,V=CONSTANTES:R=C,S=1092,V={1}:R=D,S=1137,V={2}:R=E,S=1005,V={3}:R=F,S=1007,V={4}:R=G,S=1081,V={5}:R=H,S=1010,V=BRUT:R=I,S=1080,V={6}:R=J,S=1044,V={7}:\";$B$1;H$18;$B$2;$B$3;$B$4;$B$5;$A$40;H$19)": 30,_x000D_
    "=RIK_AC(\"INF04__;INF02@E=1,S=1022,G=0,T=0,P=0:@R=A,S=1257,V={0}:R=B,S=1016,V=CONSTANTES:R=C,S=1092,V={1}:R=D,S=1137,V={2}:R=E,S=1005,V={3}:R=F,S=1007,V={4}:R=G,S=1081,V={5}:R=H,S=1010,V=BRUT:R=I,S=1080,V={6}:R=J,S=1044,V={7}:\";$B$1;F$18;$B$2;$B$3;$B$4;$B$5;$A$40;F$19)": 31,_x000D_
    "=RIK_AC(\"INF04__;INF02@E=1,S=1022,G=0,T=0,P=0:@R=A,S=1257,V={0}:R=B,S=1016,V=RUBRIQUES:R=C,S=1092,V={1}:R=D,S=1137,V={2}:R=E,S=1005,V={3}:R=F,S=1007,V={4}:R=G,S=1081,V={5}:R=H,S=1010,V={6}:R=I,S=1080,V={7}:R=J,S=1044,V={8}:\";$B$1;D$18;$B$2;$B$3;$B$4;$B$5;$A$68;$A$74;D$19)": 32,_x000D_
    "=RIK_AC(\"INF04__;INF02@E=8,S=1249,G=0,T=0,P=0:@R=A,S=1257,V={0}:R=B,S=1016,V=RUBRIQUES:R=C,S=1092,V={1}:R=D,S=1137,V={2}:R=E,S=1005,V={3}:R=F,S=1007,V={4}:R=G,S=1081,V={5}:R=H,S=1010,V={6}:\";$B$1;E$18;$B$2;$B$3;$B$4;$B$5;$A$89)": 33,_x000D_
    "=RIK_AC(\"INF04__;INF02@E=1,S=1022,G=0,T=0,P=0:@R=A,S=1257,V={0}:R=B,S=1016,V=CONSTANTES:R=C,S=1092,V={1}:R=D,S=1137,V={2}:R=E,S=1005,V={3}:R=F,S=1007,V={4}:R=G,S=1081,V={5}:R=H,S=1010,V=BRUT:R=I,S=1080,V={6}:R=J,S=1044,V={7}:\";$B$1;E$18;$B$2;$B$3;$B$4;$B$5;$A$33;E$19)": 34,_x000D_
    "=RIK_AC(\"INF04__;INF02@E=5,S=1167,G=0,T=0,P=0:@R=A,S=1257,V={0}:R=B,S=1016,V=CONSTANTES:R=C,S=1092,V={1}:R=D,S=1137,V={2}:R=E,S=1005,V={3}:R=F,S=1007,V={4}:R=G,S=1081,V={5}:R=H,S=1010,V=COUTOTPAT:R=I,S=1080,V={6}:R=J,S=1044,V={7}\"&amp;\":\";$B$1;G$18;$B$2;$B$3;$B$4;$B$5;$A$45;G$19)": 35,_x000D_
    "=RIK_AC(\"INF04__;INF02@E=1,S=1022,G=0,T=0,P=0:@R=A,S=1257,V={0}:R=B,S=1016,V=RUBRIQUES:R=C,S=1092,V={1}:R=D,S=1137,V={2}:R=E,S=1005,V={3}:R=F,S=1007,V={4}:R=G,S=1081,V={5}:R=H,S=1010,V={6}:\";$B$1;C$18;$B$2;$B$3;$B$4;$B$5;$A$79)": 36,_x000D_
    "=RIK_AC(\"INF04__;INF02@E=5,S=1167,G=0,T=0,P=0:@R=A,S=1257,V={0}:R=B,S=1016,V=CONSTANTES:R=C,S=1092,V={1}:R=D,S=1137,V={2}:R=E,S=1005,V={3}:R=F,S=1007,V={4}:R=G,S=1081,V={5}:R=H,S=1010,V=COUTOTPAT:R=I,S=1080,V={6}:R=J,S=1044,V={7}\"&amp;\":\";$B$1;C$18;$B$2;$B$3;$B$4;$B$5;$A$24;C$19)": 37,_x000D_
    "=RIK_AC(\"INF04__;INF02@E=5,S=1167,G=0,T=0,P=0:@R=A,S=1257,V={0}:R=B,S=1016,V=CONSTANTES:R=C,S=1092,V={1}:R=D,S=1137,V={2}:R=E,S=1005,V={3}:R=F,S=1007,V={4}:R=G,S=1081,V={5}:R=H,S=1010,V=COUTOTPAT:R=I,S=1080,V={6}:R=J,S=1044,V={7}\"&amp;\":\";$B$1;H$18;$B$2;$B$3;$B$4;$B$5;$A$31;H$19)": 38,_x000D_
    "=RIK_AC(\"INF04__;INF02@E=5,S=1167,G=0,T=0,P=0:@R=A,S=1257,V={0}:R=B,S=1016,V=CONSTANTES:R=C,S=1092,V={1}:R=D,S=1137,V={2}:R=E,S=1005,V={3}:R=F,S=1007,V={4}:R=G,S=1081,V={5}:R=H,S=1010,V=COUTOTPAT:R=I,S=1080,V={6}:R=J,S=1044,V={7}\"&amp;\":\";$B$1;F$18;$B$2;$B$3;$B$4;$B$5;$A$31;F$19)": 39,_x000D_
    "=RIK_AC(\"INF04__;INF02@E=3,S=1022,G=0,T=0,P=0:@R=A,S=1257,V={0}:R=B,S=1016,V=CONSTANTES:R=C,S=1092,V={1}:R=D,S=1137,V={2}:R=E,S=1005,V={3}:R=F,S=1007,V={4}:R=G,S=1081,V={5}:R=H,S=1010,V=BRUT:R=I,S=1080,V={6}:R=J,S=1044,V={7}:\";$B$1;D$18;$B$2;$B$3;$B$4;$B$5;$A$46;D$19)": 40,_x000D_
    "=RIK_AC(\"INF04__;INF02@E=1,S=1022,G=0,T=0,P=0:@R=A,S=1257,V={0}:R=B,S=1016,V=RUBRIQUES:R=C,S=1092,V={1}:R=D,S=1137,V={2}:R=E,S=1005,V={3}:R=F,S=1007,V={4}:R=G,S=1081,V={5}:R=H,S=1010,V={6}:\";$B$1;E$18;$B$2;$B$3;$B$4;$B$5;$A$79)": 41,_x000D_
    "=RIK_AC(\"INF04__;INF02@E=5,S=1167,G=0,T=0,P=0:@R=A,S=1257,V={0}:R=B,S=1016,V=CONSTANTES:R=C,S=1092,V={1}:R=D,S=1137,V={2}:R=E,S=1005,V={3}:R=F,S=1007,V={4}:R=G,S=1081,V={5}:R=H,S=1010,V=COUTOTPAT:R=I,S=1080,V={6}:R=J,S=1044,V={7}\"&amp;\":\";$B$1;E$18;$B$2;$B$3;$B$4;$B$5;$A$24;E$19)": 42,_x000D_
    "=RIK_AC(\"INF04__;INF02@E=3,S=1022,G=0,T=0,P=0:@R=A,S=1257,V={0}:R=B,S=1016,V=CONSTANTES:R=C,S=1092,V={1}:R=D,S=1137,V={2}:R=E,S=1005,V={3}:R=F,S=1007,V={4}:R=G,S=1081,V={5}:R=H,S=1010,V=BRUT:R=I,S=1080,V={6}:R=J,S=1044,V={7}:\";$B$1;G$18;$B$2;$B$3;$B$4;$B$5;$A$32;G$19)": 43,_x000D_
    "=RIK_AC(\"INF04__;INF02@E=1,S=1022,G=0,T=0,P=0:@R=A,S=1257,V={0}:R=B,S=1016,V=CONSTANTES:R=C,S=1092,V={1}:R=D,S=1137,V={2}:R=E,S=1005,V={3}:R=F,S=1007,V={4}:R=G,S=1081,V={5}:R=H,S=1010,V=BRUT:R=I,S=1080,V={6}:R=J,S=1044,V={7}:\";$B$1;C$18;$B$2;$B$3;$B$4;$B$5;$A$47;C$19)": 44,_x000D_
    "=RIK_AC(\"INF04__;INF02@E=1,S=1022,G=0,T=0,P=0:@R=A,S=1257,V={0}:R=B,S=1016,V=RUBRIQUES:R=C,S=1092,V={1}:R=D,S=1137,V={2}:R=E,S=1005,V={3}:R=F,S=1007,V={4}:R=G,S=1081,V={5}:R=H,S=1010,V={6}:R=I,S=1080,V={7}:R=J,S=1044,V={8}:\";$B$1;H$18;$B$2;$B$3;$B$4;$B$5;$A$68;$A$72;H$19)": 45,_x000D_
    "=RIK_AC(\"INF04__;INF02@E=3,S=1022,G=0,T=0,P=0:@R=A,S=1257,V={0}:R=B,S=1016,V=CONSTANTES:R=C,S=1092,V={1}:R=D,S=1137,V={2}:R=E,S=1005,V={3}:R=F,S=1007,V={4}:R=G,S=1081,V={5}:R=H,S=1010,V=BRUT:R=I,S=1080,V={6}:R=J,S=1044,V={7}:\";$B$1;E$18;$B$2;$B$3;$B$4;$B$5;$A$46;E$19)": 46,_x000D_
    "=RIK_AC(\"INF04__;INF02@E=1,S=1022,G=0,T=0,P=0:@R=A,S=1257,V={0}:R=B,S=1016,V=CONSTANTES:R=C,S=1092,V={1}:R=D,S=1137,V={2}:R=E,S=1005,V={3}:R=F,S=1007,V={4}:R=G,S=1081,V={5}:R=H,S=1010,V=BRUT:R=I,S=1080,V={6}:R=J,S=1044,V={7}:\";$B$1;C$18;$B$2;$B$3;$B$4;$B$5;$A$33;C$19)": 47,_x000D_
    "=RIK_AC(\"INF04__;INF02@E=1,S=1022,G=0,T=0,P=0:@R=A,S=1257,V={0}:R=B,S=1016,V=CONSTANTES:R=C,S=1092,V={1}:R=D,S=1137,V={2}:R=E,S=1005,V={3}:R=F,S=1007,V={4}:R=G,S=1081,V={5}:R=H,S=1010,V=BRUT:R=I,S=1080,V={6}:R=J,S=1044,V={7}:\";$B$1;H$18;$B$2;$B$3;$B$4;$B$5;$A$26;H$19)": 48,_x000D_
    "=RIK_AC(\"INF04__;INF02@E=1,S=1022,G=0,T=0,P=0:@R=A,S=1257,V={0}:R=B,S=1016,V=CONSTANTES:R=C,S=1092,V={1}:R=D,S=1137,V={2}:R=E,S=1005,V={3}:R=F,S=1007,V={4}:R=G,S=1081,V={5}:R=H,S=1010,V=BRUT:R=I,S=1080,V={6}:R=J,S=1044,V={7}:\";$B$1;F$18;$B$2;$B$3;$B$4;$B$5;$A$26;F$19)": 49,_x000D_
    "=RIK_AC(\"INF04__;INF02@E=5,S=1167,G=0,T=0,P=0:@R=A,S=1257,V={0}:R=B,S=1016,V=CONSTANTES:R=C,S=1092,V={1}:R=D,S=1137,V={2}:R=E,S=1005,V={3}:R=F,S=1007,V={4}:R=G,S=1081,V={5}:R=H,S=1010,V=COUTOTPAT:R=I,S=1080,V={6}:R=J,S=1044,V={7}\"&amp;\":\";$B$1;D$18;$B$2;$B$3;$B$4;$B$5;$A$45;D$19)": 50,_x000D_
    "=RIK_AC(\"INF04__;INF02@E=1,S=1022,G=0,T=0,P=0:@R=A,S=1257,V={0}:R=B,S=1016,V=RUBRIQUES:R=C,S=1092,V={1}:R=D,S=1137,V={2}:R=E,S=1005,V={3}:R=F,S=1007,V={4}:R=G,S=1081,V={5}:R=H,S=1010,V={6}:R=I,S=1080,V={7}:R=J,S=1044,V={8}:\";$B$1;E$18;$B$2;$B$3;$B$4;$B$5;$A$68;$A$74;E$19)": 51,_x000D_
    "=RIK_AC(\"INF04__;INF02@E=1,S=1022,G=0,T=0,P=0:@R=A,S=1257,V={0}:R=C,S=1092,V={1}:R=D,S=1137,V={2}:R=E,S=1005,V={3}:R=F,S=1007,V={4}:R=G,S=1081,V={5}:R=H,S=1010,V={6}:\";$B$1;E$56;$B$2;$B$3;$B$4;$B$5;$A$60)": 52,_x000D_
    "=RIK_AC(\"INF04__;INF02@E=5,S=1167,G=0,T=0,P=0:@R=A,S=1257,V={0}:R=B,S=1016,V=CONSTANTES:R=C,S=1092,V={1}:R=D,S=1137,V={2}:R=E,S=1005,V={3}:R=F,S=1007,V={4}:R=G,S=1081,V={5}:R=H,S=1010,V=COUTOTPAT:R=I,S=1080,V={6}:R=J,S=1044,V={7}\"&amp;\":\";$B$1;G$18;$B$2;$B$3;$B$4;$B$5;$A$31;G$19)": 53,_x000D_
    "=RIK_AC(\"INF04__;INF02@E=3,S=1022,G=0,T=0,P=0:@R=A,S=1257,V={0}:R=B,S=1016,V=CONSTANTES:R=C,S=1092,V={1}:R=D,S=1137,V={2}:R=E,S=1005,V={3}:R=F,S=1007,V={4}:R=G,S=1081,V={5}:R=H,S=1010,V=BRUT:R=I,S=1080,V={6}:R=J,S=1044,V={7}:\";$B$1;C$18;$B$2;$B$3;$B$4;$B$5;$A$46;C$19)": 54,_x000D_
    "=RIK_AC(\"INF04__;INF02@E=1,S=1022,G=0,T=0,P=0:@R=A,S=1257,V={0}:R=B,S=1016,V=CONSTANTES:R=C,S=1092,V={1}:R=D,S=1137,V={2}:R=E,S=1005,V={3}:R=F,S=1007,V={4}:R=G,S=1081,V={5}:R=H,S=1010,V=BRUT:R=I,S=1080,V={6}:R=J,S=1044,V={7}:\";$B$1;F$18;$B$2;$B$3;$B$4;$B$5;$A$33;F$19)": 55,_x000D_
    "=RIK_AC(\"INF04__;INF02@E=1,S=1022,G=0,T=0,P=0:@R=A,S=1257,V={0}:R=B,S=1016,V=RUBRIQUES:R=C,S=1092,V={1}:R=D,S=1137,V={2}:R=E,S=1005,V={3}:R=F,S=1007,V={4}:R=G,S=1081,V={5}:R=H,S=1010,V={6}:R=I,S=1080,V={7}:R=J,S=1044,V={8}:\";$B$1;E$18;$B$2;$B$3;$B$4;$B$5;$A$68;$A$73;E$19)": 56,_x000D_
    "=RIK_AC(\"INF04__;INF02@E=1,S=1022,G=0,T=0,P=0:@R=A,S=1257,V={0}:R=B,S=1016,V=RUBRIQUES:R=C,S=1092,V={1}:R=D,S=1137,V={2}:R=E,S=1005,V={3}:R=F,S=1007,V={4}:R=G,S=1081,V={5}:R=H,S=1010,V={6}:R=I,S=1080,V={7}:R=J,S=1044,V={8}:\";$B$1;C$18;$B$2;$B$3;$B$4;$B$5;$A$68;$A$72;C$19)": 57,_x000D_
    "=RIK_AC(\"INF04__;INF02@E=3,S=1022,G=0,T=0,P=0:@R=A,S=1257,V={0}:R=B,S=1016,V=CONSTANTES:R=C,S=1092,V={1}:R=D,S=1137,V={2}:R=E,S=1005,V={3}:R=F,S=1007,V={4}:R=G,S=1081,V={5}:R=H,S=1010,V=BRUT:R=I,S=1080,V={6}:R=J,S=1044,V={7}:\";$B$1;H$18;$B$2;$B$3;$B$4;$B$5;$A$25;H$19)": 58,_x000D_
    "=RIK_AC(\"INF04__;INF02@E=3,S=1022,G=0,T=0,P=0:@R=A,S=1257,V={0}:R=B,S=1016,V=CONSTANTES:R=C,S=1092,V={1}:R=D,S=1137,V={2}:R=E,S=1005,V={3}:R=F,S=1007,V={4}:R=G,S=1081,V={5}:R=H,S=1010,V=BRUT:R=I,S=1080,V={6}:R=J,S=1044,V={7}:\";$B$1;D$18;$B$2;$B$3;$B$4;$B$5;$A$32;D$19)": 59,_x000D_
    "=RIK_AC(\"INF04__;INF02@E=5,S=1167,G=0,T=0,P=0:@R=A,S=1257,V={0}:R=B,S=1016,V=CONSTANTES:R=C,S=1092,V={1}:R=D,S=1137,V={2}:R=E,S=1005,V={3}:R=F,S=1007,V={4}:R=G,S=1081,V={5}:R=H,S=1010,V=COUTOTPAT:R=I,S=1080,V={6}:R=J,S=1044,V={7}\"&amp;\":\";$B$1;C$18;$B$2;$B$3;$B$4;$B$5;$A$45;C$19)": 60,_x000D_
    "=RIK_AC(\"INF04__;INF02@E=5,S=1167,G=0,T=0,P=0:@R=A,S=1257,V={0}:R=B,S=1016,V=CONSTANTES:R=C,S=1092,V={1}:R=D,S=1137,V={2}:R=E,S=1005,V={3}:R=F,S=1007,V={4}:R=G,S=1081,V={5}:R=H,S=1010,V=COUTOTPAT:R=I,S=1080,V={6}:R=J,S=1044,V={7}\"&amp;\":\";$B$1;E$18;$B$2;$B$3;$B$4;$B$5;$A$38;E$19)": 61,_x000D_
    "=RIK_AC(\"INF04__;INF02@E=3,S=1022,G=0,T=0,P=0:@R=A,S=1257,V={0}:R=B,S=1016,V=CONSTANTES:R=C,S=1092,V={1}:R=D,S=1137,V={2}:R=E,S=1005,V={3}:R=F,S=1007,V={4}:R=G,S=1081,V={5}:R=H,S=1010,V=BRUT:R=I,S=1080,V={6}:R=J,S=1044,V={7}:\";$B$1;H$18;$B$2;$B$3;$B$4;$B$5;$A$32;H$19)": 62,_x000D_
    "=RIK_AC(\"INF04__;INF02@E=3,S=1022,G=0,T=0,P=0:@R=A,S=1257,V={0}:R=B,S=1016,V=CONSTANTES:R=C,S=1092,V={1}:R=D,S=1137,V={2}:R=E,S=1005,V={3}:R=F,S=1007,V={4}:R=G,S=1081,V={5}:R=H,S=1010,V=BRUT:R=I,S=1080,V={6}:R=J,S=1044,V={7}:\";$B$1;F$18;$B$2;$B$3;$B$4;$B$5;$A$32;F$19)": 63,_x000D_
    "=RIK_AC(\"INF04__;INF02@E=1,S=1022,G=0,T=0,P=0:@R=A,S=1257,V={0}:R=B,S=1016,V=CONSTANTES:R=C,S=1092,V={1}:R=D,S=1137,V={2}:R=E,S=1005,V={3}:R=F,S=1007,V={4}:R=G,S=1081,V={5}:R=H,S=1010,V=BRUT:R=I,S=1080,V={6}:R=J,S=1044,V={7}:\";$B$1;D$18;$B$2;$B$3;$B$4;$B$5;$A$47;D$19)": 64,_x000D_
    "=RIK_AC(\"INF04__;INF02@E=8,S=1249,G=0,T=0,P=0:@R=A,S=1257,V={0}:R=B,S=1016,V=RUBRIQUES:R=C,S=1092,V={1}:R=D,S=1137,V={2}:R=E,S=1005,V={3}:R=F,S=1007,V={4}:R=G,S=1081,V={5}:R=H,S=1010,V={6}:\";$B$1;E$18;$B$2;$B$3;$B$4;$B$5;$A$80)": 65,_x000D_
    "=RIK_AC(\"INF04__;INF02@E=3,S=1022,G=0,T=0,P=0:@R=A,S=1257,V={0}:R=B,S=1016,V=CONSTANTES:R=C,S=1092,V={1}:R=D,S=1137,V={2}:R=E,S=1005,V={3}:R=F,S=1007,V={4}:R=G,S=1081,V={5}:R=H,S=1010,V=BRUT:R=I,S=1080,V={6}:R=J,S=1044,V={7}:\";$B$1;E$18;$B$2;$B$3;$B$4;$B$5;$A$25;E$19)": 66,_x000D_
    "=RIK_AC(\"INF04__;INF02@E=1,S=1022,G=0,T=0,P=0:@R=A,S=1257,V={0}:R=B,S=1016,V=CONSTANTES:R=C,S=1092,V={1}:R=D,S=1137,V={2}:R=E,S=1005,V={3}:R=F,S=1007,V={4}:R=G,S=1081,V={5}:R=H,S=1010,V=BRUT:R=I,S=1080,V={6}:R=J,S=1044,V={7}:\";$B$1;G$18;$B$2;$B$3;$B$4;$B$5;$A$33;G$19)": 67,_x000D_
    "=RIK_AC(\"INF04__;INF02@E=1,S=1022,G=0,T=0,P=0:@R=A,S=1257,V={0}:R=B,S=1016,V=RUBRIQUES:R=C,S=1092,V={1}:R=D,S=1137,V={2}:R=E,S=1005,V={3}:R=F,S=1007,V={4}:R=G,S=1081,V={5}:R=H,S=1010,V={6}:R=I,S=1080,V={7}:R=J,S=1044,V={8}:\";$B$1;C$18;$B$2;$B$3;$B$4;$B$5;$A$68;$A$71;C$19)": 68,_x000D_
    "=RIK_AC(\"INF04__;INF02@E=1,S=1022,G=0,T=0,P=0:@R=A,S=1257,V={0}:R=B,S=1016,V=RUBRIQUES:R=C,S=1092,V={1}:R=D,S=1137,V={2}:R=E,S=1005,V={3}:R=F,S=1007,V={4}:R=G,S=1081,V={5}:R=H,S=1010,V={6}:R=I,S=1080,V={7}:R=J,S=1044,V={8}:\";$B$1;H$18;$B$2;$B$3;$B$4;$B$5;$A$68;$A$74;H$19)": 69,_x000D_
    "=RIK_AC(\"INF04__;INF02@E=1,S=1022,G=0,T=0,P=0:@R=A,S=1257,V={0}:R=B,S=1016,V=RUBRIQUES:R=C,S=1092,V={1}:R=D,S=1137,V={2}:R=E,S=1005,V={3}:R=F,S=1007,V={4}:R=G,S=1081,V={5}:R=H,S=1010,V={6}:R=I,S=1080,V={7}:R=J,S=1044,V={8}:\";$B$1;F$18;$B$2;$B$3;$B$4;$B$5;$A$68;$A$74;F$19)": 70,_x000D_
    "=RIK_AC(\"INF04__;INF02@E=1,S=1022,G=0,T=0,P=0:@R=A,S=1257,V={0}:R=B,S=1016,V=CONSTANTES:R=C,S=1092,V={1}:R=D,S=1137,V={2}:R=E,S=1005,V={3}:R=F,S=1007,V={4}:R=G,S=1081,V={5}:R=H,S=1010,V=COUTOTPAT:\";$B$1;D$12;$B$2;$B$3;$B$4;$B$5)": 71,_x000D_
    "=RIK_AC(\"INF04__;INF02@E=5,S=1167,G=0,T=0,P=0:@R=A,S=1257,V={0}:R=B,S=1016,V=CONSTANTES:R=C,S=1092,V={1}:R=D,S=1137,V={2}:R=E,S=1005,V={3}:R=F,S=1007,V={4}:R=G,S=1081,V={5}:R=H,S=1010,V=COUTOTPAT:R=I,S=1080,V={6}:R=J,S=1044,V={7}\"&amp;\":\";$B$1;D$18;$B$2;$B$3;$B$4;$B$5;$A$38;D$19)": 72,_x000D_
    "=RIK_AC(\"INF04__;INF02@E=1,S=1022,G=0,T=0,P=0:@R=A,S=1257,V={0}:R=B,S=1016,V=RUBRIQUES:R=C,S=1092,V={1}:R=D,S=1137,V={2}:R=E,S=1005,V={3}:R=F,S=1007,V={4}:R=G,S=1081,V={5}:R=H,S=1010,V={6}:R=I,S=1080,V={7}:R=J,S=1044,V={8}:\";$B$1;E$18;$B$2;$B$3;$B$4;$B$5;$A$68;$A$71;E$19)": 73,_x000D_
    "=RIK_AC(\"INF04__;INF02@E=1,S=1022,G=0,T=0,P=0:@R=A,S=1257,V={0}:R=C,S=1092,V={1}:R=D,S=1137,V={2}:R=E,S=1005,V={3}:R=F,S=1007,V={4}:R=G,S=1081,V={5}:R=H,S=1010,V={6}:\";$B$1;C$56;$B$2;$B$3;$B$4;$B$5;$A$59)": 74,_x000D_
    "=RIK_AC(\"INF04__;INF02@E=5,S=1167,G=0,T=0,P=0:@R=A,S=1257,V={0}:R=B,S=1016,V=CONSTANTES:R=C,S=1092,V={1}:R=D,S=1137,V={2}:R=E,S=1005,V={3}:R=F,S=1007,V={4}:R=G,S=1081,V={5}:R=H,S=1010,V=COUTOTPAT:R=I,S=1080,V={6}:R=J,S=1044,V={7}\"&amp;\":\";$B$1;G$18;$B$2;$B$3;$B$4;$B$5;$A$24;G$19)": 75,_x000D_
    "=RIK_AC(\"INF04__;INF02@E=3,S=1022,G=0,T=0,P=0:@R=A,S=1257,V={0}:R=B,S=1016,V=CONSTANTES:R=C,S=1092,V={1}:R=D,S=1137,V={2}:R=E,S=1005,V={3}:R=F,S=1007,V={4}:R=G,S=1081,V={5}:R=H,S=1010,V=BRUT:R=I,S=1080,V={6}:R=J,S=1044,V={7}:\";$B$1;C$18;$B$2;$B$3;$B$4;$B$5;$A$39;C$19)": 76,_x000D_
    "=RIK_AC(\"INF04__;INF02@E=5,S=1167,G=0,T=0,P=0:@R=A,S=1257,V={0}:R=B,S=1016,V=CONSTANTES:R=C,S=1092,V={1}:R=D,S=1137,V={2}:R=E,S=1005,V={3}:R=F,S=1007,V={4}:R=G,S=1081,V={5}:R=H,S=1010,V=COUTOTPAT:R=I,S=1080,V={6}:R=J,S=1044,V={7}\"&amp;\":\";$B$1;F$18;$B$2;$B$3;$B$4;$B$5;$A$45;F$19)": 77,_x000D_
    "=RIK_AC(\"INF04__;INF02@E=1,S=1022,G=0,T=0,P=0:@R=A,S=1257,V={0}:R=C,S=1092,V={1}:R=D,S=1137,V={2}:R=E,S=1005,V={3}:R=F,S=1007,V={4}:R=G,S=1081,V={5}:R=H,S=1010,V={6}:\";$B$1;E$56;$B$2;$B$3;$B$4;$B$5;$A$59)": 78,_x000D_
    "=RIK_AC(\"INF04__;INF02@E=1,S=1022,G=0,T=0,P=0:@R=A,S=1257,V={0}:R=B,S=1016,V=RUBRIQUES:R=C,S=1092,V={1}:R=D,S=1137,V={2}:R=E,S=1005,V={3}:R=F,S=1007,V={4}:R=G,S=1081,V={5}:R=H,S=1010,V={6}:R=I,S=1080,V={7}:R=J,S=1044,V={8}:\";$B$1;H$18;$B$2;$B$3;$B$4;$B$5;$A$68;$A$73;H$19)": 79,_x000D_
    "=RIK_AC(\"INF04__;INF02@E=1,S=1022,G=0,T=0,P=0:@R=A,S=1257,V={0}:R=B,S=1016,V=RUBRIQUES:R=C,S=1092,V={1}:R=D,S=1137,V={2}:R=E,S=1005,V={3}:R=F,S=1007,V={4}:R=G,S=1081,V={5}:R=H,S=1010,V={6}:R=I,S=1080,V={7}:R=J,S=1044,V={8}:\";$B$1;F$18;$B$2;$B$3;$B$4;$B$5;$A$68;$A$73;F$19)": 80,_x000D_
    "=RIK_AC(\"INF04__;INF02@E=8,S=1249,G=0,T=0,P=0:@R=A,S=1257,V={0}:R=B,S=1016,V=RUBRIQUES:R=C,S=1092,V={1}:R=D,S=1137,V={2}:R=E,S=1005,V={3}:R=F,S=1007,V={4}:R=G,S=1081,V={5}:R=H,S=1010,V={6}:\";$B$1;D$18;$B$2;$B$3;$B$4;$B$5;$A$89)": 81,_x000D_
    "=RIK_AC(\"INF04__;INF02@E=1,S=1022,G=0,T=0,P=0:@R=A,S=1257,V={0}:R=B,S=1016,V=CONSTANTES:R=C,S=1092,V={1}:R=D,S=1137,V={2}:R=E,S=1005,V={3}:R=F,S=1007,V={4}:R=G,S=1081,V={5}:R=H,S=1010,V=BRUT:R=I,S=1080,V={6}:R=J,S=1044,V={7}:\";$B$1;D$18;$B$2;$B$3;$B$4;$B$5;$A$33;D$19)": 82,_x000D_
    "=RIK_AC(\"INF04__;INF02@E=1,S=1022,G=0,T=0,P=0:@R=A,S=1257,V={0}:R=B,S=1016,V=CONSTANTES:R=C,S=1092,V={1}:R=D,S=1137,V={2}:R=E,S=1005,V={3}:R=F,S=1007,V={4}:R=G,S=1081,V={5}:R=H,S=1010,V=BRUT:R=I,S=1080,V={6}:R=J,S=1044,V={7}:\";$B$1;E$18;$B$2;$B$3;$B$4;$B$5;$A$47;E$19)": 83,_x000D_
    "=RIK_AC(\"INF04__;INF02@E=1,S=1022,G=0,T=0,P=0:@R=A,S=1257,V={0}:R=B,S=1016,V=RUBRIQUES:R=C,S=1092,V={1}:R=D,S=1137,V={2}:R=E,S=1005,V={3}:R=F,S=1007,V={4}:R=G,S=1081,V={5}:R=H,S=1010,V={6}:R=I,S=1080,V={7}:R=J,S=1044,V={8}:\";$B$1;G$18;$B$2;$B$3;$B$4;$B$5;$A$68;$A$74;G$19)": 84,_x000D_
    "=RIK_AC(\"INF04__;INF02@E=1,S=1022,G=0,T=0,P=0:@R=A,S=1257,V={0}:R=B,S=1016,V=CONSTANTES:R=C,S=1092,V={1}:R=D,S=1137,V={2}:R=E,S=1005,V={3}:R=F,S=1007,V={4}:R=G,S=1081,V={5}:R=H,S=1010,V=COUTOTPAT:\";$B$1;C$12;$B$2;$B$3;$B$4;$B$5)": 85,_x000D_
    "=RIK_AC(\"INF04__;INF02@E=5,S=1167,G=0,T=0,P=0:@R=A,S=1257,V={0}:R=B,S=1016,V=CONSTANTES:R=C,S=1092,V={1}:R=D,S=1137,V={2}:R=E,S=1005,V={3}:R=F,S=1007,V={4}:R=G,S=1081,V={5}:R=H,S=1010,V=COUTOTPAT:R=I,S=1080,V={6}:R=J,S=1044,V={7}\"&amp;\":\";$B$1;C$18;$B$2;$B$3;$B$4;$B$5;$A$38;C$19)": 86,_x000D_
    "=RIK_AC(\"INF04__;INF02@E=1,S=1022,G=0,T=0,P=0:@R=A,S=1257,V={0}:R=B,S=1016,V=RUBRIQUES:R=C,S=1092,V={1}:R=D,S=1137,V={2}:R=E,S=1005,V={3}:R=F,S=1007,V={4}:R=G,S=1081,V={5}:R=H,S=1010,V={6}:\";$B$1;D$18;$B$2;$B$3;$B$4;$B$5;$A$88)": 87,_x000D_
    "=RIK_AC(\"INF04__;INF02@E=1,S=1022,G=0,T=0,P=0:@R=A,S=1257,V={0}:R=B,S=1016,V=CONSTANTES:R=C,S=1092,V={1}:R=D,S=1137,V={2}:R=E,S=1005,V={3}:R=F,S=1007,V={4}:R=G,S=1081,V={5}:R=H,S=1010,V=BRUT:R=I,S=1080,V={6}:R=J,S=1044,V={7}:\";$B$1;E$18;$B$2;$B$3;$B$4;$B$5;$A$26;E$19)": 88,_x000D_
    "=RIK_AC(\"INF04__;INF02@E=3,S=1022,G=0,T=0,P=0:@R=A,S=1257,V={0}:R=B,S=1016,V=CONSTANTES:R=C,S=1092,V={1}:R=D,S=1137,V={2}:R=E,S=1005,V={3}:R=F,S=1007,V={4}:R=G,S=1081,V={5}:R=H,S=1010,V=BRUT:R=I,S=1080,V={6}:R=J,S=1044,V={7}:\";$B$1;C$18;$B$2;$B$3;$B$4;$B$5;$A$25;C$19)": 89,_x000D_
    "=RIK_AC(\"INF04__;INF02@E=1,S=1022,G=0,T=0,P=0:@R=A,S=1257,V={0}:R=B,S=1016,V=RUBRIQUES:R=C,S=1092,V={1}:R=D,S=1137,V={2}:R=E,S=1005,V={3}:R=F,S=1007,V={4}:R=G,S=1081,V={5}:R=H,S=1010,V={6}:R=I,S=1080,V={7}:R=J,S=1044,V={8}:\";$B$1;F$18;$B$2;$B$3;$B$4;$B$5;$A$68;$A$72;F$19)": 90,_x000D_
    "=RIK_AC(\"INF04__;INF02@E=1,S=1022,G=0,T=0,P=0:@R=A,S=1257,V={0}:R=C,S=1092,V={1}:R=D,S=1137,V={2}:R=E,S=1005,V={3}:R=F,S=1007,V={4}:R=G,S=1081,V={5}:R=H,S=1010,V={6}:\";$B$1;D$56;$B$2;$B$3;$B$4;$B$5;$A$59)": 91,_x000D_
    "=RIK_AC(\"INF04__;INF02@E=5,S=1167,G=0,T=0,P=0:@R=A,S=1257,V={0}:R=B,S=1016,V=CONSTANTES:R=C,S=1092,V={1}:R=D,S=1137,V={2}:R=E,S=1005,V={3}:R=F,S=1007,V={4}:R=G,S=1081,V={5}:R=H,S=1010,V=COUTOTPAT:R=I,S=1080,V={6}:R=J,S=1044,V={7}\"&amp;\":\";$B$1;H$18;$B$2;$B$3;$B$4;$B$5;$A$24;H$19)": 92,_x000D_
    "=RIK_AC(\"INF04__;INF02@E=5,S=1167,G=0,T=0,P=0:@R=A,S=1257,V={0}:R=B,S=1016,V=CONSTANTES:R=C,S=1092,V={1}:R=D,S=1137,V={2}:R=E,S=1005,V={3}:R=F,S=1007,V={4}:R=G,S=1081,V={5}:R=H,S=1010,V=COUTOTPAT:R=I,S=1080,V={6}:R=J,S=1044,V={7}\"&amp;\":\";$B$1;F$18;$B$2;$B$3;$B$4;$B$5;$A$24;F$19)": 93,_x000D_
    "=RIK_AC(\"INF04__;INF02@E=3,S=1022,G=0,T=0,P=0:@R=A,S=1257,V={0}:R=B,S=1016,V=CONSTANTES:R=C,S=1092,V={1}:R=D,S=1137,V={2}:R=E,S=1005,V={3}:R=F,S=1007,V={4}:R=G,S=1081,V={5}:R=H,S=1010,V=BRUT:R=I,S=1080,V={6}:R=J,S=1044,V={7}:\";$B$1;D$18;$B$2;$B$3;$B$4;$B$5;$A$39;D$19)": 94,_x000D_
    "=RIK_AC(\"INF04__;INF02@E=1,S=1022,G=0,T=0,P=0:@R=A,S=1257,V={0}:R=B,S=1016,V=RUBRIQUES:R=C,S=1092,V={1}:R=D,S=1137,V={2}:R=E,S=1005,V={3}:R=F,S=1007,V={4}:R=G,S=1081,V={5}:R=H,S=1010,V={6}:R=I,S=1080,V={7}:R=J,S=1044,V={8}:\";$B$1;E$18;$B$2;$B$3;$B$4;$B$5;$A$68;$A$72;E$19)": 95,_x000D_
    "=RIK_AC(\"INF04__;INF02@E=1,S=1022,G=0,T=0,P=0:@R=A,S=1257,V={0}:R=C,S=1092,V={1}:R=D,S=1137,V={2}:R=E,S=1005,V={3}:R=F,S=1007,V={4}:R=G,S=1081,V={5}:R=H,S=1010,V={6}:\";$B$1;C$56;$B$2;$B$3;$B$4;$B$5;$A$60)": 96,_x000D_
    "=RIK_AC(\"INF04__;INF02@E=3,S=1022,G=0,T=0,P=0:@R=A,S=1257,V={0}:R=B,S=1016,V=CONSTANTES:R=C,S=1092,V={1}:R=D,S=1137,V={2}:R=E,S=1005,V={3}:R=F,S=1007,V={4}:R=G,S=1081,V={5}:R=H,S=1010,V=BRUT:R=I,S=1080,V={6}:R=J,S=1044,V={7}:\";$B$1;G$18;$B$2;$B$3;$B$4;$B$5;$A$25;G$19)": 97,_x000D_
    "=RIK_AC(\"INF04__;INF02@E=1,S=1022,G=0,T=0,P=0:@R=A,S=1257,V={0}:R=B,S=1016,V=CONSTANTES:R=C,S=1092,V={1}:R=D,S=1137,V={2}:R=E,S=1005,V={3}:R=F,S=1007,V={4}:R=G,S=1081,V={5}:R=H,S=1010,V=BRUT:R=I,S=1080,V={6}:R=J,S=1044,V={7}:\";$B$1;C$18;$B$2;$B$3;$B$4;$B$5;$A$40;C$19)": 98,_x000D_
    "=RIK_AC(\"INF04__;INF02@E=1,S=1022,G=0,T=0,P=0:@R=A,S=1257,V={0}:R=B,S=1016,V=CONSTANTES:R=C,S=1092,V={1}:R=D,S=1137,V={2}:R=E,S=1005,V={3}:R=F,S=1007,V={4}:R=G,S=1081,V={5}:R=H,S=1010,V=BRUT:R=I,S=1080,V={6}:R=J,S=1044,V={7}:\";$B$1;H$18;$B$2;$B$3;$B$4;$B$5;$A$47;H$19)": 99,_x000D_
    "=RIK_AC(\"INF04__;INF02@E=1,S=1022,G=0,T=0,P=0:@R=A,S=1257,V={0}:R=B,S=1016,V=CONSTANTES:R=C,S=1092,V={1}:R=D,S=1137,V={2}:R=E,S=1005,V={3}:R=F,S=1007,V={4}:R=G,S=1081,V={5}:R=H,S=1010,V=BRUT:R=I,S=1080,V={6}:R=J,S=1044,V={7}:\";$B$1;F$18;$B$2;$B$3;$B$4;$B$5;$A$47;F$19)": 100,_x000D_
    "=RIK_AC(\"INF04__;INF02@E=1,S=1022,G=0,T=0,P=0:@R=A,S=1257,V={0}:R=B,S=1016,V=RUBRIQUES:R=C,S=1092,V={1}:R=D,S=1137,V={2}:R=E,S=1005,V={3}:R=F,S=1007,V={4}:R=G,S=1081,V={5}:R=H,S=1010,V={6}:\";$B$1;D$18;$B$2;$B$3;$B$4;$B$5;$A$86)": 101,_x000D_
    "=RIK_AC(\"INF04__;INF02@E=1,S=1022,G=0,T=0,P=0:@R=A,S=1257,V={0}:R=B,S=1016,V=CONSTANTES:R=C,S=1092,V={1}:R=D,S=1137,V={2}:R=E,S=1005,V={3}:R=F,S=1007,V={4}:R=G,S=1081,V={5}:R=H,S=1010,V=BRUT:R=I,S=1080,V={6}:R=J,S=1044,V={7}:\";$B$1;D$18;$B$2;$B$3;$B$4;$B$5;$A$26;D$19)": 102,_x000D_
    "=RIK_AC(\"INF04__;INF02@E=1,S=1022,G=0,T=0,P=0:@R=A,S=1257,V={0}:R=B,S=1016,V=CONSTANTES:R=C,S=1092,V={1}:R=D,S=1137,V={2}:R=E,S=1005,V={3}:R=F,S=1007,V={4}:R=G,S=1081,V={5}:R=H,S=1010,V=BRUT:R=I,S=1080,V={6}:R=J,S=1044,V={7}:\";$B$1;E$18;$B$2;$B$3;$B$4;$B$5;$A$40;E$19)": 103,_x000D_
    "=RIK_AC(\"INF04__;INF02@E=1,S=1022,G=0,T=0,P=0:@R=A,S=1257,V={0}:R=B,S=1016,V=RUBRIQUES:R=C,S=1092,V={1}:R=D,S=1137,V={2}:R=E,S=1005,V={3}:R=F,S=1007,V={4}:R=G,S=1081,V={5}:R=H,S=1010,V={6}:R=I,S=1080,V={7}:R=J,S=1044,V={8}:\";$B$1;G$18;$B$2;$B$3;$B$4;$B$5;$A$68;$A$71;G$19)": 104,_x000D_
    "=RIK_AC(\"INF04__;INF02@E=8,S=1249,G=0,T=0,P=0:@R=A,S=1257,V={0}:R=B,S=1016,V=RUBRIQUES:R=C,S=1092,V={1}:R=D,S=1137,V={2}:R=E,S=1005,V={3}:R=F,S=1007,V={4}:R=G,S=1081,V={5}:R=H,S=1010,V={6}:\";$B$1;C$18;$B$2;$B$3;$B$4;$B$5;$A$87)": 105,_x000D_
    "=RIK_AC(\"INF04__;INF02@E=5,S=1167,G=0,T=0,P=0:@R=A,S=1257,V={0}:R=B,S=1016,V=CONSTANTES:R=C,S=1092,V={1}:R=D,S=1137,V={2}:R=E,S=1005,V={3}:R=F,S=1007,V={4}:R=G,S=1081,V={5}:R=H,S=1010,V=COUTOTPAT:R=I,S=1080,V={6}:R=J,S=1044,V={7}\"&amp;\":\";$B$1;C$18;$B$2;$B$3;$B$4;$B$5;$A$31;C$19)": 106,_x000D_
    "=RIK_AC(\"INF04__;INF02@E=1,S=1022,G=0,T=0,P=0:@R=A,S=1257,V={0}:R=B,S=1016,V=RUBRIQUES:R=C,S=1092,V={1}:R=D,S=1137,V={2}:R=E,S=1005,V={3}:R=F,S=1007,V={4}:R=G,S=1081,V={5}:R=H,S=1010,V={6}:\";$B$1;D$18;$B$2;$B$3;$B$4;$B$5;$A$79)": 107,_x000D_
    "=RIK_AC(\"INF04__;INF02@E=5,S=1167,G=0,T=0,P=0:@R=A,S=1257,V={0}:R=B,S=1016,V=CONSTANTES:R=C,S=1092,V={1}:R=D,S=1137,V={2}:R=E,S=1005,V={3}:R=F,S=1007,V={4}:R=G,S=1081,V={5}:R=H,S=1010,V=COUTOTPAT:R=I,S=1080,V={6}:R=J,S=1044,V={7}\"&amp;\":\";$B$1;G$18;$B$2;$B$3;$B$4;$B$5;$A$38;G$19)": 108,_x000D_
    "=RIK_AC(\"INF04__;INF02@E=3,S=1022,G=0,T=0,P=0:@R=A,S=1257,V={0}:R=B,S=1016,V=CONSTANTES:R=C,S=1092,V={1}:R=D,S=1137,V={2}:R=E,S=1005,V={3}:R=F,S=1007,V={4}:R=G,S=1081,V={5}:R=H,S=1010,V=BRUT:R=I,S=1080,V={6}:R=J,S=1044,V={7}:\";$B$1;H$18;$B$2;$B$3;$B$4;$B$5;$A$46;H$19)": 109,_x000D_
    "=RIK_AC(\"INF04__;INF02@E=3,S=1022,G=0,T=0,P=0:@R=A,S=1257,V={0}:R=B,S=1016,V=CONSTANTES:R=C,S=1092,V={1}:R=D,S=1137,V={2}:R=E,S=1005,V={3}:R=F,S=1007,V={4}:R=G,S=1081,V={5}:R=H,S=1010,V=BRUT:R=I,S=1080,V={6}:R=J,S=1044,V={7}:\";$B$1;F$18;$B$2;$B$3;$B$4;$B$5;$A$46;F$19)": 110,_x000D_
    "=RIK_AC(\"INF04__;INF02@E=8,S=1249,G=0,T=0,P=0:@R=A,S=1257,V={0}:R=B,S=1016,V=RUBRIQUES:R=C,S=1092,V={1}:R=D,S=1137,V={2}:R=E,S=1005,V={3}:R=F,S=1007,V={4}:R=G,S=1081,V={5}:R=H,S=1010,V={6}:\";$B$1;D$18;$B$2;$B$3;$B$4;$B$5;$A$80)": 111,_x000D_
    "=RIK_AC(\"INF04__;INF02@E=3,S=1022,G=0,T=0,P=0:@R=A,S=1257,V={0}:R=B,S=1016,V=CONSTANTES:R=C,S=1092,V={1}:R=D,S=1137,V={2}:R=E,S=1005,V={3}:R=F,S=1007,V={4}:R=G,S=1081,V={5}:R=H,S=1010,V=BRUT:R=I,S=1080,V={6}:R=J,S=1044,V={7}:\";$B$1;D$18;$B$2;$B$3;$B$4;$B$5;$A$25;D$19)": 112,_x000D_
    "=RIK_AC(\"INF04__;INF02@E=3,S=1022,G=0,T=0,P=0:@R=A,S=1257,V={0}:R=B,S=1016,V=CONSTANTES:R=C,S=1092,V={1}:R=D,S=1137,V={2}:R=E,S=1005,V={3}:R=F,S=1007,V={4}:R=G,S=1081,V={5}:R=H,S=1010,V=BRUT:R=I,S=1080,V={6}:R=J,S=1044,V={7}:\";$B$1;E$18;$B$2;$B$3;$B$4;$B$5;$A$39;E$19)": 113,_x000D_
    "=RIK_AC(\"INF04__;INF02@E=1,S=1022,G=0,T=0,P=0:@R=A,S=1257,V={0}:R=B,S=1016,V=CONSTANTES:R=C,S=1092,V={1}:R=D,S=1137,V={2}:R=E,S=1005,V={3}:R=F,S=1007,V={4}:R=G,S=1081,V={5}:R=H,S=1010,V=BRUT:R=I,S=1080,V={6}:R=J,S=1044,V={7}:\";$B$1;G$18;$B$2;$B$3;$B$4;$B$5;$A$47;G$19)": 114,_x000D_
    "=RIK_AC(\"INF04__;INF02@E=1,S=1022,G=0,T=0,P=0:@R=A,S=1257,V={0}:R=B,S=1016,V=RUBRIQUES:R=C,S=1092,V={1}:R=D,S=1137,V={2}:R=E,S=1005,V={3}:R=F,S=1007,V={4}:R=G,S=1081,V={5}:R=H,S=1010,V={6}:\";$B$1;C$18;$B$2;$B$3;$B$4;$B$5;$A$86)": 115,_x000D_
    "=RIK_AC(\"INF04__;INF02@E=1,S=1022,G=0,T=0,P=0:@R=A,S=1257,V={0}:R=B,S=1016,V=CONSTANTES:R=C,S=1092,V={1}:R=D,S=1137,V={2}:R=E,S=1005,V={3}:R=F,S=1007,V={4}:R=G,S=1081,V={5}:R=H,S=1010,V=BRUT:R=I,S=1080,V={6}:R=J,S=1044,V={7}:\";$B$1;C$18;$B$2;$B$3;$B$4;$B$5;$A$26;C$19)": 116,_x000D_
    "=RIK_AC(\"INF04__;INF02@E=1,S=1022,G=0,T=0,P=0:@R=A,S=1257,V={0}:R=B,S=1016,V=CONSTANTES:R=C,S=1092,V={1}:R=D,S=1137,V={2}:R=E,S=1005,V={3}:R=F,S=1007,V={4}:R=G,S=1081,V={5}:R=H,S=1010,V=BRUT:R=I,S=1080,V={6}:R=J,S=1044,V={7}:\";$B$1;D$18;$B$2;$B$3;$B$4;$B$5;$A$40;D$19)": 117,_x000D_
    "=RIK_AC(\"INF04__;INF02@E=1,S=1022,G=0,T=0,P=0:@R=A,S=1257,V={0}:R=B,S=1016,V=RUBRIQUES:R=C,S=1092,V={1}:R=D,S=1137,V={2}:R=E,S=1005,V={3}:R=F,S=1007,V={4}:R=G,S=1081,V={5}:R=H,S=1010,V={6}:R=I,S=1080,V={7}:R=J,S=1044,V={8}:\";$B$1;G$18;$B$2;$B$3;$B$4;$B$5;$A$68;$A$73;G$19)": 118,_x000D_
    "=RIK_AC(\"INF04__;INF02@E=1,S=1022,G=0,T=0,P=0:@R=A,S=1257,V={0}:R=C,S=1092,V={1}:R=D,S=1137,V={2}:R=E,S=1005,V={3}:R=F,S=1007,V={4}:R=G,S=</t>
  </si>
  <si>
    <t>1081,V={5}:R=H,S=1010,V={6}:\";$B$1;D$56;$B$2;$B$3;$B$4;$B$5;$A$60)": 119,_x000D_
    "=RIK_AC(\"INF04__;INF02@E=3,S=1022,G=0,T=0,P=0:@R=A,S=1257,V={0}:R=B,S=1016,V=CONSTANTES:R=C,S=1092,V={1}:R=D,S=1137,V={2}:R=E,S=1005,V={3}:R=F,S=1007,V={4}:R=G,S=1081,V={5}:R=H,S=1010,V=BRUT:R=I,S=1080,V={6}:R=J,S=1044,V={7}:\";$B$1;F$18;$B$2;$B$3;$B$4;$B$5;$A$25;F$19)": 120,_x000D_
    "=RIK_AC(\"INF04__;INF02@E=3,S=1022,G=0,T=0,P=0:@R=A,S=1257,V={0}:R=B,S=1016,V=CONSTANTES:R=C,S=1092,V={1}:R=D,S=1137,V={2}:R=E,S=1005,V={3}:R=F,S=1007,V={4}:R=G,S=1081,V={5}:R=H,S=1010,V=BRUT:R=I,S=1080,V={6}:R=J,S=1044,V={7}:\";$B$1;G$18;$B$2;$B$3;$B$4;$B$5;$A$46;G$19)": 121,_x000D_
    "=RIK_AC(\"INF04__;INF02@E=1,S=1022,G=0,T=0,P=0:@R=A,S=1257,V={0}:R=B,S=1016,V=CONSTANTES:R=C,S=1092,V={1}:R=D,S=1137,V={2}:R=E,S=1005,V={3}:R=F,S=1007,V={4}:R=G,S=1081,V={5}:R=H,S=1010,V=BRUT:R=I,S=1080,V={6}:R=J,S=1044,V={7}:\";$B$1;H$18;$B$2;$B$3;$B$4;$B$5;$A$33;H$19)": 122,_x000D_
    "=RIK_AC(\"INF04__;INF02@E=8,S=1249,G=0,T=0,P=0:@R=A,S=1257,V={0}:R=B,S=1016,V=RUBRIQUES:R=C,S=1092,V={1}:R=D,S=1137,V={2}:R=E,S=1005,V={3}:R=F,S=1007,V={4}:R=G,S=1081,V={5}:R=H,S=1010,V={6}:\";$B$1;C$18;$B$2;$B$3;$B$4;$B$5;$A$89)": 123,_x000D_
    "=RIK_AC(\"INF04__;INF02@E=1,S=1022,G=0,T=0,P=0:@R=A,S=1257,V={0}:R=B,S=1016,V=CONSTANTES:R=C,S=1092,V={1}:R=D,S=1137,V={2}:R=E,S=1005,V={3}:R=F,S=1007,V={4}:R=G,S=1081,V={5}:R=H,S=1010,V=COUT_TOTAL:\";$B$1;C$12;$B$2;$B$3;$B$4;$B$5)": 124,_x000D_
    "=RIK_AC(\"INF04__;INF02@E=1,S=1022,G=0,T=0,P=0:@R=A,S=1257,V={0}:R=B,S=1016,V=CONSTANTES:R=C,S=1092,V={1}:R=D,S=1137,V={2}:R=E,S=1005,V={3}:R=F,S=1007,V={4}:R=G,S=1081,V={5}:R=H,S=1010,V=COUT_TOTAL:\";$B$1;E$12;$B$2;$B$3;$B$4;$B$5)": 125,_x000D_
    "=RIK_AC(\"INF04__;INF02@E=1,S=1022,G=0,T=0,P=0:@R=A,S=1257,V={0}:R=B,S=1016,V=CONSTANTES:R=C,S=1092,V={1}:R=D,S=1137,V={2}:R=E,S=1005,V={3}:R=F,S=1007,V={4}:R=G,S=1081,V={5}:R=H,S=1010,V=COUT_TOTAL:\";$B$1;D$12;$B$2;$B$3;$B$4;$B$5)": 126,_x000D_
    "=RIK_AC(\"INF04__;INF02@E=1,S=1022,G=0,T=0,P=0:@R=A,S=1257,V={0}:R=B,S=1016,V=CONSTANTES:R=C,S=1092,V={1}:R=D,S=1137,V={2}:R=E,S=1005,V={3}:R=F,S=1007,V={4}:R=G,S=1081,V={5}:R=H,S=1010,V=BRUT:R=I,S=1080,V={6}:R=J,S=1044,V={7}:\";$C$1;F$18;$C$2;$C$3;$C$4;$C$5;$A$33;F$19)": 127,_x000D_
    "=RIK_AC(\"INF04__;INF02@E=1,S=1022,G=0,T=0,P=0:@R=A,S=1257,V={0}:R=B,S=1016,V=CONSTANTES:R=C,S=1092,V={1}:R=D,S=1137,V={2}:R=E,S=1005,V={3}:R=F,S=1007,V={4}:R=G,S=1081,V={5}:R=H,S=1010,V=BRUT:R=I,S=1080,V={6}:R=J,S=1044,V={7}:\";$C$1;I$18;$C$2;$C$3;$C$4;$C$5;$A$40;I$19)": 128,_x000D_
    "=RIK_AC(\"INF04__;INF02@E=1,S=1022,G=0,T=0,P=0:@R=A,S=1257,V={0}:R=B,S=1016,V=CONSTANTES:R=C,S=1092,V={1}:R=D,S=1137,V={2}:R=E,S=1005,V={3}:R=F,S=1007,V={4}:R=G,S=1081,V={5}:R=H,S=1010,V=BRUT:R=I,S=1080,V={6}:R=J,S=1044,V={7}:\";$C$1;I$18;$C$2;$C$3;$C$4;$C$5;$A$26;I$19)": 129,_x000D_
    "=RIK_AC(\"INF04__;INF02@E=1,S=1022,G=0,T=0,P=0:@R=A,S=1257,V={0}:R=B,S=1016,V=CONSTANTES:R=C,S=1092,V={1}:R=D,S=1137,V={2}:R=E,S=1005,V={3}:R=F,S=1007,V={4}:R=G,S=1081,V={5}:R=H,S=1010,V=BRUT:R=I,S=1080,V={6}:R=J,S=1044,V={7}:\";$C$1;H$18;$C$2;$C$3;$C$4;$C$5;$A$47;H$19)": 130,_x000D_
    "=RIK_AC(\"INF04__;INF02@E=1,S=1022,G=0,T=0,P=0:@R=A,S=1257,V={0}:R=B,S=1016,V=RUBRIQUES:R=C,S=1092,V={1}:R=D,S=1137,V={2}:R=E,S=1005,V={3}:R=F,S=1007,V={4}:R=G,S=1081,V={5}:R=H,S=1010,V={6}:R=I,S=1080,V={7}:R=J,S=1044,V={8}:\";$C$1;F$18;$C$2;$C$3;$C$4;$C$5;$A$68;$A$71;F$19)": 131,_x000D_
    "=RIK_AC(\"INF04__;INF02@E=5,S=1167,G=0,T=0,P=0:@R=A,S=1257,V={0}:R=B,S=1016,V=CONSTANTES:R=C,S=1092,V={1}:R=D,S=1137,V={2}:R=E,S=1005,V={3}:R=F,S=1007,V={4}:R=G,S=1081,V={5}:R=H,S=1010,V=COUTOTPAT:R=I,S=1080,V={6}:R=J,S=1044,V={7}\"&amp;\":\";$C$1;I$18;$C$2;$C$3;$C$4;$C$5;$A$38;I$19)": 132,_x000D_
    "=RIK_AC(\"INF04__;INF02@E=5,S=1167,G=0,T=0,P=0:@R=A,S=1257,V={0}:R=B,S=1016,V=CONSTANTES:R=C,S=1092,V={1}:R=D,S=1137,V={2}:R=E,S=1005,V={3}:R=F,S=1007,V={4}:R=G,S=1081,V={5}:R=H,S=1010,V=COUTOTPAT:R=I,S=1080,V={6}:R=J,S=1044,V={7}\"&amp;\":\";$C$1;G$18;$C$2;$C$3;$C$4;$C$5;$A$45;G$19)": 133,_x000D_
    "=RIK_AC(\"INF04__;INF02@E=5,S=1167,G=0,T=0,P=0:@R=A,S=1257,V={0}:R=B,S=1016,V=CONSTANTES:R=C,S=1092,V={1}:R=D,S=1137,V={2}:R=E,S=1005,V={3}:R=F,S=1007,V={4}:R=G,S=1081,V={5}:R=H,S=1010,V=COUTOTPAT:R=I,S=1080,V={6}:R=J,S=1044,V={7}\"&amp;\":\";$C$1;G$18;$C$2;$C$3;$C$4;$C$5;$A$38;G$19)": 134,_x000D_
    "=RIK_AC(\"INF04__;INF02@E=1,S=1022,G=0,T=0,P=0:@R=A,S=1257,V={0}:R=B,S=1016,V=CONSTANTES:R=C,S=1092,V={1}:R=D,S=1137,V={2}:R=E,S=1005,V={3}:R=F,S=1007,V={4}:R=G,S=1081,V={5}:R=H,S=1010,V=BRUT:R=I,S=1080,V={6}:R=J,S=1044,V={7}:\";$C$1;E$18;$C$2;$C$3;$C$4;$C$5;$A$47;E$19)": 135,_x000D_
    "=RIK_AC(\"INF04__;INF02@E=5,S=1167,G=0,T=0,P=0:@R=A,S=1257,V={0}:R=B,S=1016,V=CONSTANTES:R=C,S=1092,V={1}:R=D,S=1137,V={2}:R=E,S=1005,V={3}:R=F,S=1007,V={4}:R=G,S=1081,V={5}:R=H,S=1010,V=COUTOTPAT:R=I,S=1080,V={6}:R=J,S=1044,V={7}\"&amp;\":\";$C$1;F$18;$C$2;$C$3;$C$4;$C$5;$A$31;F$19)": 136,_x000D_
    "=RIK_AC(\"INF04__;INF02@E=5,S=1167,G=0,T=0,P=0:@R=A,S=1257,V={0}:R=B,S=1016,V=CONSTANTES:R=C,S=1092,V={1}:R=D,S=1137,V={2}:R=E,S=1005,V={3}:R=F,S=1007,V={4}:R=G,S=1081,V={5}:R=H,S=1010,V=COUTOTPAT:R=I,S=1080,V={6}:R=J,S=1044,V={7}\"&amp;\":\";$C$1;H$18;$C$2;$C$3;$C$4;$C$5;$A$24;H$19)": 137,_x000D_
    "=RIK_AC(\"INF04__;INF02@E=5,S=1167,G=0,T=0,P=0:@R=A,S=1257,V={0}:R=B,S=1016,V=CONSTANTES:R=C,S=1092,V={1}:R=D,S=1137,V={2}:R=E,S=1005,V={3}:R=F,S=1007,V={4}:R=G,S=1081,V={5}:R=H,S=1010,V=COUTOTPAT:R=I,S=1080,V={6}:R=J,S=1044,V={7}\"&amp;\":\";$C$1;F$18;$C$2;$C$3;$C$4;$C$5;$A$45;F$19)": 138,_x000D_
    "=RIK_AC(\"INF04__;INF02@E=5,S=1167,G=0,T=0,P=0:@R=A,S=1257,V={0}:R=B,S=1016,V=CONSTANTES:R=C,S=1092,V={1}:R=D,S=1137,V={2}:R=E,S=1005,V={3}:R=F,S=1007,V={4}:R=G,S=1081,V={5}:R=H,S=1010,V=COUTOTPAT:R=I,S=1080,V={6}:R=J,S=1044,V={7}\"&amp;\":\";$C$1;I$18;$C$2;$C$3;$C$4;$C$5;$A$45;I$19)": 139,_x000D_
    "=RIK_AC(\"INF04__;INF02@E=3,S=1022,G=0,T=0,P=0:@R=A,S=1257,V={0}:R=B,S=1016,V=CONSTANTES:R=C,S=1092,V={1}:R=D,S=1137,V={2}:R=E,S=1005,V={3}:R=F,S=1007,V={4}:R=G,S=1081,V={5}:R=H,S=1010,V=BRUT:R=I,S=1080,V={6}:R=J,S=1044,V={7}:\";$C$1;E$18;$C$2;$C$3;$C$4;$C$5;$A$25;E$19)": 140,_x000D_
    "=RIK_AC(\"INF04__;INF02@E=5,S=1167,G=0,T=0,P=0:@R=A,S=1257,V={0}:R=B,S=1016,V=CONSTANTES:R=C,S=1092,V={1}:R=D,S=1137,V={2}:R=E,S=1005,V={3}:R=F,S=1007,V={4}:R=G,S=1081,V={5}:R=H,S=1010,V=COUTOTPAT:R=I,S=1080,V={6}:R=J,S=1044,V={7}\"&amp;\":\";$C$1;G$18;$C$2;$C$3;$C$4;$C$5;$A$31;G$19)": 141,_x000D_
    "=RIK_AC(\"INF04__;INF02@E=1,S=1022,G=0,T=0,P=0:@R=A,S=1257,V={0}:R=B,S=1016,V=RUBRIQUES:R=C,S=1092,V={1}:R=D,S=1137,V={2}:R=E,S=1005,V={3}:R=F,S=1007,V={4}:R=G,S=1081,V={5}:R=H,S=1010,V={6}:\";$C$1;D$18;$C$2;$C$3;$C$4;$C$5;$A$79)": 142,_x000D_
    "=RIK_AC(\"INF04__;INF02@E=3,S=1022,G=0,T=0,P=0:@R=A,S=1257,V={0}:R=B,S=1016,V=CONSTANTES:R=C,S=1092,V={1}:R=D,S=1137,V={2}:R=E,S=1005,V={3}:R=F,S=1007,V={4}:R=G,S=1081,V={5}:R=H,S=1010,V=BRUT:R=I,S=1080,V={6}:R=J,S=1044,V={7}:\";$C$1;D$18;$C$2;$C$3;$C$4;$C$5;$A$25;D$19)": 143,_x000D_
    "=RIK_AC(\"INF04__;INF02@E=1,S=1022,G=0,T=0,P=0:@R=A,S=1257,V={0}:R=B,S=1016,V=RUBRIQUES:R=C,S=1092,V={1}:R=D,S=1137,V={2}:R=E,S=1005,V={3}:R=F,S=1007,V={4}:R=G,S=1081,V={5}:R=H,S=1010,V={6}:R=I,S=1080,V={7}:R=J,S=1044,V={8}:\";$C$1;I$18;$C$2;$C$3;$C$4;$C$5;$A$68;$A$74;I$19)": 144,_x000D_
    "=RIK_AC(\"INF04__;INF02@E=1,S=1022,G=0,T=0,P=0:@R=A,S=1257,V={0}:R=B,S=1016,V=CONSTANTES:R=C,S=1092,V={1}:R=D,S=1137,V={2}:R=E,S=1005,V={3}:R=F,S=1007,V={4}:R=G,S=1081,V={5}:R=H,S=1010,V=BRUT:R=I,S=1080,V={6}:R=J,S=1044,V={7}:\";$C$1;I$18;$C$2;$C$3;$C$4;$C$5;$A$33;I$19)": 145,_x000D_
    "=RIK_AC(\"INF04__;INF02@E=1,S=1022,G=0,T=0,P=0:@R=A,S=1257,V={0}:R=B,S=1016,V=CONSTANTES:R=C,S=1092,V={1}:R=D,S=1137,V={2}:R=E,S=1005,V={3}:R=F,S=1007,V={4}:R=G,S=1081,V={5}:R=H,S=1010,V=BRUT:R=I,S=1080,V={6}:R=J,S=1044,V={7}:\";$C$1;G$18;$C$2;$C$3;$C$4;$C$5;$A$47;G$19)": 146,_x000D_
    "=RIK_AC(\"INF04__;INF02@E=1,S=1022,G=0,T=0,P=0:@R=A,S=1257,V={0}:R=B,S=1016,V=RUBRIQUES:R=C,S=1092,V={1}:R=D,S=1137,V={2}:R=E,S=1005,V={3}:R=F,S=1007,V={4}:R=G,S=1081,V={5}:R=H,S=1010,V={6}:\";$C$1;D$18;$C$2;$C$3;$C$4;$C$5;$A$88)": 147,_x000D_
    "=RIK_AC(\"INF04__;INF02@E=5,S=1167,G=0,T=0,P=0:@R=A,S=1257,V={0}:R=B,S=1016,V=CONSTANTES:R=C,S=1092,V={1}:R=D,S=1137,V={2}:R=E,S=1005,V={3}:R=F,S=1007,V={4}:R=G,S=1081,V={5}:R=H,S=1010,V=COUTOTPAT:R=I,S=1080,V={6}:R=J,S=1044,V={7}\"&amp;\":\";$C$1;E$18;$C$2;$C$3;$C$4;$C$5;$A$31;E$19)": 148,_x000D_
    "=RIK_AC(\"INF04__;INF02@E=1,S=1022,G=0,T=0,P=0:@R=A,S=1257,V={0}:R=B,S=1016,V=RUBRIQUES:R=C,S=1092,V={1}:R=D,S=1137,V={2}:R=E,S=1005,V={3}:R=F,S=1007,V={4}:R=G,S=1081,V={5}:R=H,S=1010,V={6}:\";$C$1;E$18;$C$2;$C$3;$C$4;$C$5;$A$79)": 149,_x000D_
    "=RIK_AC(\"INF04__;INF02@E=1,S=1022,G=0,T=0,P=0:@R=A,S=1257,V={0}:R=B,S=1016,V=RUBRIQUES:R=C,S=1092,V={1}:R=D,S=1137,V={2}:R=E,S=1005,V={3}:R=F,S=1007,V={4}:R=G,S=1081,V={5}:R=H,S=1010,V={6}:R=I,S=1080,V={7}:R=J,S=1044,V={8}:\";$C$1;E$18;$C$2;$C$3;$C$4;$C$5;$A$68;$A$73;E$19)": 150,_x000D_
    "=RIK_AC(\"INF04__;INF02@E=5,S=1167,G=0,T=0,P=0:@R=A,S=1257,V={0}:R=B,S=1016,V=CONSTANTES:R=C,S=1092,V={1}:R=D,S=1137,V={2}:R=E,S=1005,V={3}:R=F,S=1007,V={4}:R=G,S=1081,V={5}:R=H,S=1010,V=COUTOTPAT:R=I,S=1080,V={6}:R=J,S=1044,V={7}\"&amp;\":\";$C$1;I$18;$C$2;$C$3;$C$4;$C$5;$A$31;I$19)": 151,_x000D_
    "=RIK_AC(\"INF04__;INF02@E=5,S=1167,G=0,T=0,P=0:@R=A,S=1257,V={0}:R=B,S=1016,V=CONSTANTES:R=C,S=1092,V={1}:R=D,S=1137,V={2}:R=E,S=1005,V={3}:R=F,S=1007,V={4}:R=G,S=1081,V={5}:R=H,S=1010,V=COUTOTPAT:R=I,S=1080,V={6}:R=J,S=1044,V={7}\"&amp;\":\";$C$1;D$18;$C$2;$C$3;$C$4;$C$5;$A$31;D$19)": 152,_x000D_
    "=RIK_AC(\"INF04__;INF02@E=5,S=1167,G=0,T=0,P=0:@R=A,S=1257,V={0}:R=B,S=1016,V=CONSTANTES:R=C,S=1092,V={1}:R=D,S=1137,V={2}:R=E,S=1005,V={3}:R=F,S=1007,V={4}:R=G,S=1081,V={5}:R=H,S=1010,V=COUTOTPAT:R=I,S=1080,V={6}:R=J,S=1044,V={7}\"&amp;\":\";$C$1;E$18;$C$2;$C$3;$C$4;$C$5;$A$45;E$19)": 153,_x000D_
    "=RIK_AC(\"INF04__;INF02@E=1,S=1022,G=0,T=0,P=0:@R=A,S=1257,V={0}:R=B,S=1016,V=RUBRIQUES:R=C,S=1092,V={1}:R=D,S=1137,V={2}:R=E,S=1005,V={3}:R=F,S=1007,V={4}:R=G,S=1081,V={5}:R=H,S=1010,V={6}:R=I,S=1080,V={7}:R=J,S=1044,V={8}:\";$C$1;D$18;$C$2;$C$3;$C$4;$C$5;$A$68;$A$71;D$19)": 154,_x000D_
    "=RIK_AC(\"INF04__;INF02@E=3,S=1022,G=0,T=0,P=0:@R=A,S=1257,V={0}:R=B,S=1016,V=CONSTANTES:R=C,S=1092,V={1}:R=D,S=1137,V={2}:R=E,S=1005,V={3}:R=F,S=1007,V={4}:R=G,S=1081,V={5}:R=H,S=1010,V=BRUT:R=I,S=1080,V={6}:R=J,S=1044,V={7}:\";$C$1;D$18;$C$2;$C$3;$C$4;$C$5;$A$46;D$19)": 155,_x000D_
    "=RIK_AC(\"INF04__;INF02@E=3,S=1022,G=0,T=0,P=0:@R=A,S=1257,V={0}:R=B,S=1016,V=CONSTANTES:R=C,S=1092,V={1}:R=D,S=1137,V={2}:R=E,S=1005,V={3}:R=F,S=1007,V={4}:R=G,S=1081,V={5}:R=H,S=1010,V=BRUT:R=I,S=1080,V={6}:R=J,S=1044,V={7}:\";$C$1;G$18;$C$2;$C$3;$C$4;$C$5;$A$46;G$19)": 156,_x000D_
    "=RIK_AC(\"INF04__;INF02@E=5,S=1167,G=0,T=0,P=0:@R=A,S=1257,V={0}:R=B,S=1016,V=CONSTANTES:R=C,S=1092,V={1}:R=D,S=1137,V={2}:R=E,S=1005,V={3}:R=F,S=1007,V={4}:R=G,S=1081,V={5}:R=H,S=1010,V=COUTOTPAT:R=I,S=1080,V={6}:R=J,S=1044,V={7}\"&amp;\":\";$C$1;D$18;$C$2;$C$3;$C$4;$C$5;$A$38;D$19)": 157,_x000D_
    "=RIK_AC(\"INF04__;INF02@E=3,S=1022,G=0,T=0,P=0:@R=A,S=1257,V={0}:R=B,S=1016,V=CONSTANTES:R=C,S=1092,V={1}:R=D,S=1137,V={2}:R=E,S=1005,V={3}:R=F,S=1007,V={4}:R=G,S=1081,V={5}:R=H,S=1010,V=BRUT:R=I,S=1080,V={6}:R=J,S=1044,V={7}:\";$C$1;E$18;$C$2;$C$3;$C$4;$C$5;$A$39;E$19)": 158,_x000D_
    "=RIK_AC(\"INF04__;INF02@E=8,S=1249,G=0,T=0,P=0:@R=A,S=1257,V={0}:R=B,S=1016,V=RUBRIQUES:R=C,S=1092,V={1}:R=D,S=1137,V={2}:R=E,S=1005,V={3}:R=F,S=1007,V={4}:R=G,S=1081,V={5}:R=H,S=1010,V={6}:\";$C$1;E$18;$C$2;$C$3;$C$4;$C$5;$A$87)": 159,_x000D_
    "=RIK_AC(\"INF04__;INF02@E=1,S=1022,G=0,T=0,P=0:@R=A,S=1257,V={0}:R=B,S=1016,V=CONSTANTES:R=C,S=1092,V={1}:R=D,S=1137,V={2}:R=E,S=1005,V={3}:R=F,S=1007,V={4}:R=G,S=1081,V={5}:R=H,S=1010,V=BRUT:R=I,S=1080,V={6}:R=J,S=1044,V={7}:\";$C$1;E$18;$C$2;$C$3;$C$4;$C$5;$A$26;E$19)": 160,_x000D_
    "=RIK_AC(\"INF04__;INF02@E=1,S=1022,G=0,T=0,P=0:@R=A,S=1257,V={0}:R=B,S=1016,V=CONSTANTES:R=C,S=1092,V={1}:R=D,S=1137,V={2}:R=E,S=1005,V={3}:R=F,S=1007,V={4}:R=G,S=1081,V={5}:R=H,S=1010,V=COUT_TOTAL:\";$C$1;F$12;$C$2;$C$3;$C$4;$C$5)": 161,_x000D_
    "=RIK_AC(\"INF04__;INF02@E=8,S=1249,G=0,T=0,P=0:@R=A,S=1257,V={0}:R=B,S=1016,V=RUBRIQUES:R=C,S=1092,V={1}:R=D,S=1137,V={2}:R=E,S=1005,V={3}:R=F,S=1007,V={4}:R=G,S=1081,V={5}:R=H,S=1010,V={6}:\";$C$1;F$18;$C$2;$C$3;$C$4;$C$5;$A$87)": 162,_x000D_
    "=RIK_AC(\"INF04__;INF02@E=1,S=1022,G=0,T=0,P=0:@R=A,S=1257,V={0}:R=B,S=1016,V=RUBRIQUES:R=C,S=1092,V={1}:R=D,S=1137,V={2}:R=E,S=1005,V={3}:R=F,S=1007,V={4}:R=G,S=1081,V={5}:R=H,S=1010,V={6}:R=I,S=1080,V={7}:R=J,S=1044,V={8}:\";$C$1;G$18;$C$2;$C$3;$C$4;$C$5;$A$68;$A$73;G$19)": 163,_x000D_
    "=RIK_AC(\"INF04__;INF02@E=1,S=1022,G=0,T=0,P=0:@R=A,S=1257,V={0}:R=B,S=1016,V=CONSTANTES:R=C,S=1092,V={1}:R=D,S=1137,V={2}:R=E,S=1005,V={3}:R=F,S=1007,V={4}:R=G,S=1081,V={5}:R=H,S=1010,V=BRUT:R=I,S=1080,V={6}:R=J,S=1044,V={7}:\";$C$1;D$18;$C$2;$C$3;$C$4;$C$5;$A$26;D$19)": 164,_x000D_
    "=RIK_AC(\"INF04__;INF02@E=1,S=1022,G=0,T=0,P=0:@R=A,S=1257,V={0}:R=B,S=1016,V=CONSTANTES:R=C,S=1092,V={1}:R=D,S=1137,V={2}:R=E,S=1005,V={3}:R=F,S=1007,V={4}:R=G,S=1081,V={5}:R=H,S=1010,V=BRUT:R=I,S=1080,V={6}:R=J,S=1044,V={7}:\";$C$1;G$18;$C$2;$C$3;$C$4;$C$5;$A$26;G$19)": 165,_x000D_
    "=RIK_AC(\"INF04__;INF02@E=5,S=1167,G=0,T=0,P=0:@R=A,S=1257,V={0}:R=B,S=1016,V=CONSTANTES:R=C,S=1092,V={1}:R=D,S=1137,V={2}:R=E,S=1005,V={3}:R=F,S=1007,V={4}:R=G,S=1081,V={5}:R=H,S=1010,V=COUTOTPAT:R=I,S=1080,V={6}:R=J,S=1044,V={7}\"&amp;\":\";$C$1;F$18;$C$2;$C$3;$C$4;$C$5;$A$24;F$19)": 166,_x000D_
    "=RIK_AC(\"INF04__;INF02@E=3,S=1022,G=0,T=0,P=0:@R=A,S=1257,V={0}:R=B,S=1016,V=CONSTANTES:R=C,S=1092,V={1}:R=D,S=1137,V={2}:R=E,S=1005,V={3}:R=F,S=1007,V={4}:R=G,S=1081,V={5}:R=H,S=1010,V=BRUT:R=I,S=1080,V={6}:R=J,S=1044,V={7}:\";$C$1;I$18;$C$2;$C$3;$C$4;$C$5;$A$32;I$19)": 167,_x000D_
    "=RIK_AC(\"INF04__;INF02@E=1,S=1022,G=0,T=0,P=0:@R=A,S=1257,V={0}:R=B,S=1016,V=CONSTANTES:R=C,S=1092,V={1}:R=D,S=1137,V={2}:R=E,S=1005,V={3}:R=F,S=1007,V={4}:R=G,S=1081,V={5}:R=H,S=1010,V=BRUT:R=I,S=1080,V={6}:R=J,S=1044,V={7}:\";$C$1;H$18;$C$2;$C$3;$C$4;$C$5;$A$26;H$19)": 168,_x000D_
    "=RIK_AC(\"INF04__;INF02@E=8,S=1249,G=0,T=0,P=0:@R=A,S=1257,V={0}:R=B,S=1016,V=RUBRIQUES:R=C,S=1092,V={1}:R=D,S=1137,V={2}:R=E,S=1005,V={3}:R=F,S=1007,V={4}:R=G,S=1081,V={5}:R=H,S=1010,V={6}:\";$C$1;F$18;$C$2;$C$3;$C$4;$C$5;$A$80)": 169,_x000D_
    "=RIK_AC(\"INF04__;INF02@E=5,S=1167,G=0,T=0,P=0:@R=A,S=1257,V={0}:R=B,S=1016,V=CONSTANTES:R=C,S=1092,V={1}:R=D,S=1137,V={2}:R=E,S=1005,V={3}:R=F,S=1007,V={4}:R=G,S=1081,V={5}:R=H,S=1010,V=COUTOTPAT:R=I,S=1080,V={6}:R=J,S=1044,V={7}\"&amp;\":\";$C$1;D$18;$C$2;$C$3;$C$4;$C$5;$A$45;D$19)": 170,_x000D_
    "=RIK_AC(\"INF04__;INF02@E=3,S=1022,G=0,T=0,P=0:@R=A,S=1257,V={0}:R=B,S=1016,V=CONSTANTES:R=C,S=1092,V={1}:R=D,S=1137,V={2}:R=E,S=1005,V={3}:R=F,S=1007,V={4}:R=G,S=1081,V={5}:R=H,S=1010,V=BRUT:R=I,S=1080,V={6}:R=J,S=1044,V={7}:\";$C$1;D$18;$C$2;$C$3;$C$4;$C$5;$A$32;D$19)": 171,_x000D_
    "=RIK_AC(\"INF04__;INF02@E=3,S=1022,G=0,T=0,P=0:@R=A,S=1257,V={0}:R=B,S=1016,V=CONSTANTES:R=C,S=1092,V={1}:R=D,S=1137,V={2}:R=E,S=1005,V={3}:R=F,S=1007,V={4}:R=G,S=1081,V={5}:R=H,S=1010,V=BRUT:R=I,S=1080,V={6}:R=J,S=1044,V={7}:\";$C$1;E$18;$C$2;$C$3;$C$4;$C$5;$A$32;E$19)": 172,_x000D_
    "=RIK_AC(\"INF04__;INF02@E=1,S=1022,G=0,T=0,P=0:@R=A,S=1257,V={0}:R=B,S=1016,V=RUBRIQUES:R=C,S=1092,V={1}:R=D,S=1137,V={2}:R=E,S=1005,V={3}:R=F,S=1007,V={4}:R=G,S=1081,V={5}:R=H,S=1010,V={6}:R=I,S=1080,V={7}:R=J,S=1044,V={8}:\";$C$1;H$18;$C$2;$C$3;$C$4;$C$5;$A$68;$A$73;H$19)": 173,_x000D_
    "=RIK_AC(\"INF04__;INF02@E=3,S=1022,G=0,T=0,P=0:@R=A,S=1257,V={0}:R=B,S=1016,V=CONSTANTES:R=C,S=1092,V={1}:R=D,S=1137,V={2}:R=E,S=1005,V={3}:R=F,S=1007,V={4}:R=G,S=1081,V={5}:R=H,S=1010,V=BRUT:R=I,S=1080,V={6}:R=J,S=1044,V={7}:\";$C$1;H$18;$C$2;$C$3;$C$4;$C$5;$A$25;H$19)": 174,_x000D_
    "=RIK_AC(\"INF04__;INF02@E=3,S=1022,G=0,T=0,P=0:@R=A,S=1257,V={0}:R=B,S=1016,V=CONSTANTES:R=C,S=1092,V={1}:R=D,S=1137,V={2}:R=E,S=1005,V={3}:R=F,S=1007,V={4}:R=G,S=1081,V={5}:R=H,S=1010,V=BRUT:R=I,S=1080,V={6}:R=J,S=1044,V={7}:\";$C$1;G$18;$C$2;$C$3;$C$4;$C$5;$A$39;G$19)": 175,_x000D_
    "=RIK_AC(\"INF04__;INF02@E=1,S=1022,G=0,T=0,P=0:@R=A,S=1257,V={0}:R=B,S=1016,V=RUBRIQUES:R=C,S=1092,V={1}:R=D,S=1137,V={2}:R=E,S=1005,V={3}:R=F,S=1007,V={4}:R=G,S=1081,V={5}:R=H,S=1010,V={6}:\";$C$1;F$18;$C$2;$C$3;$C$4;$C$5;$A$88)": 176,_x000D_
    "=RIK_AC(\"INF04__;INF02@E=1,S=1022,G=0,T=0,P=0:@R=A,S=1257,V={0}:R=B,S=1016,V=RUBRIQUES:R=C,S=1092,V={1}:R=D,S=1137,V={2}:R=E,S=1005,V={3}:R=F,S=1007,V={4}:R=G,S=1081,V={5}:R=H,S=1010,V={6}:R=I,S=1080,V={7}:R=J,S=1044,V={8}:\";$C$1;G$18;$C$2;$C$3;$C$4;$C$5;$A$68;$A$71;G$19)": 177,_x000D_
    "=RIK_AC(\"INF04__;INF02@E=3,S=1022,G=0,T=0,P=0:@R=A,S=1257,V={0}:R=B,S=1016,V=CONSTANTES:R=C,S=1092,V={1}:R=D,S=1137,V={2}:R=E,S=1005,V={3}:R=F,S=1007,V={4}:R=G,S=1081,V={5}:R=H,S=1010,V=BRUT:R=I,S=1080,V={6}:R=J,S=1044,V={7}:\";$C$1;H$18;$C$2;$C$3;$C$4;$C$5;$A$32;H$19)": 178,_x000D_
    "=RIK_AC(\"INF04__;INF02@E=5,S=1167,G=0,T=0,P=0:@R=A,S=1257,V={0}:R=B,S=1016,V=CONSTANTES:R=C,S=1092,V={1}:R=D,S=1137,V={2}:R=E,S=1005,V={3}:R=F,S=1007,V={4}:R=G,S=1081,V={5}:R=H,S=1010,V=COUTOTPAT:R=I,S=1080,V={6}:R=J,S=1044,V={7}\"&amp;\":\";$C$1;G$18;$C$2;$C$3;$C$4;$C$5;$A$24;G$19)": 179,_x000D_
    "=RIK_AC(\"INF04__;INF02@E=1,S=1022,G=0,T=0,P=0:@R=A,S=1257,V={0}:R=B,S=1016,V=RUBRIQUES:R=C,S=1092,V={1}:R=D,S=1137,V={2}:R=E,S=1005,V={3}:R=F,S=1007,V={4}:R=G,S=1081,V={5}:R=H,S=1010,V={6}:R=I,S=1080,V={7}:R=J,S=1044,V={8}:\";$C$1;G$18;$C$2;$C$3;$C$4;$C$5;$A$68;$A$74;G$19)": 180,_x000D_
    "=RIK_AC(\"INF04__;INF02@E=3,S=1022,G=0,T=0,P=0:@R=A,S=1257,V={0}:R=B,S=1016,V=CONSTANTES:R=C,S=1092,V={1}:R=D,S=1137,V={2}:R=E,S=1005,V={3}:R=F,S=1007,V={4}:R=G,S=1081,V={5}:R=H,S=1010,V=BRUT:R=I,S=1080,V={6}:R=J,S=1044,V={7}:\";$C$1;G$18;$C$2;$C$3;$C$4;$C$5;$A$32;G$19)": 181,_x000D_
    "=RIK_AC(\"INF04__;INF02@E=1,S=1022,G=0,T=0,P=0:@R=A,S=1257,V={0}:R=B,S=1016,V=CONSTANTES:R=C,S=1092,V={1}:R=D,S=1137,V={2}:R=E,S=1005,V={3}:R=F,S=1007,V={4}:R=G,S=1081,V={5}:R=H,S=1010,V=COUT_TOTAL:\";$C$1;D$12;$C$2;$C$3;$C$4;$C$5)": 182,_x000D_
    "=RIK_AC(\"INF04__;INF02@E=8,S=1249,G=0,T=0,P=0:@R=A,S=1257,V={0}:R=B,S=1016,V=RUBRIQUES:R=C,S=1092,V={1}:R=D,S=1137,V={2}:R=E,S=1005,V={3}:R=F,S=1007,V={4}:R=G,S=1081,V={5}:R=H,S=1010,V={6}:\";$C$1;D$18;$C$2;$C$3;$C$4;$C$5;$A$89)": 183,_x000D_
    "=RIK_AC(\"INF04__;INF02@E=8,S=1249,G=0,T=0,P=0:@R=A,S=1257,V={0}:R=B,S=1016,V=RUBRIQUES:R=C,S=1092,V={1}:R=D,S=1137,V={2}:R=E,S=1005,V={3}:R=F,S=1007,V={4}:R=G,S=1081,V={5}:R=H,S=1010,V={6}:\";$C$1;D$18;$C$2;$C$3;$C$4;$C$5;$A$80)": 184,_x000D_
    "=RIK_AC(\"INF04__;INF02@E=5,S=1167,G=0,T=0,P=0:@R=A,S=1257,V={0}:R=B,S=1016,V=CONSTANTES:R=C,S=1092,V={1}:R=D,S=1137,V={2}:R=E,S=1005,V={3}:R=F,S=1007,V={4}:R=G,S=1081,V={5}:R=H,S=1010,V=COUTOTPAT:R=I,S=1080,V={6}:R=J,S=1044,V={7}\"&amp;\":\";$C$1;H$18;$C$2;$C$3;$C$4;$C$5;$A$31;H$19)": 185,_x000D_
    "=RIK_AC(\"INF04__;INF02@E=5,S=1167,G=0,T=0,P=0:@R=A,S=1257,V={0}:R=B,S=1016,V=CONSTANTES:R=C,S=1092,V={1}:R=D,S=1137,V={2}:R=E,S=1005,V={3}:R=F,S=1007,V={4}:R=G,S=1081,V={5}:R=H,S=1010,V=COUTOTPAT:R=I,S=1080,V={6}:R=J,S=1044,V={7}\"&amp;\":\";$C$1;E$18;$C$2;$C$3;$C$4;$C$5;$A$24;E$19)": 186,_x000D_
    "=RIK_AC(\"INF04__;INF02@E=5,S=1167,G=0,T=0,P=0:@R=A,S=1257,V={0}:R=B,S=1016,V=CONSTANTES:R=C,S=1092,V={1}:R=D,S=1137,V={2}:R=E,S=1005,V={3}:R=F,S=1007,V={4}:R=G,S=1081,V={5}:R=H,S=1010,V=COUTOTPAT:R=I,S=1080,V={6}:R=J,S=1044,V={7}\"&amp;\":\";$C$1;D$18;$C$2;$C$3;$C$4;$C$5;$A$24;D$19)": 187,_x000D_
    "=RIK_AC(\"INF04__;INF02@E=1,S=1022,G=0,T=0,P=0:@R=A,S=1257,V={0}:R=B,S=1016,V=RUBRIQUES:R=C,S=1092,V={1}:R=D,S=1137,V={2}:R=E,S=1005,V={3}:R=F,S=1007,V={4}:R=G,S=1081,V={5}:R=H,S=1010,V={6}:R=I,S=1080,V={7}:R=J,S=1044,V={8}:\";$C$1;H$18;$C$2;$C$3;$C$4;$C$5;$A$68;$A$71;H$19)": 188,_x000D_
    "=RIK_AC(\"INF04__;INF02@E=1,S=1022,G=0,T=0,P=0:@R=A,S=1257,V={0}:R=B,S=1016,V=CONSTANTES:R=C,S=1092,V={1}:R=D,S=1137,V={2}:R=E,S=1005,V={3}:R=F,S=1007,V={4}:R=G,S=1081,V={5}:R=H,S=1010,V=BRUT:R=I,S=1080,V={6}:R=J,S=1044,V={7}:\";$C$1;F$18;$C$2;$C$3;$C$4;$C$5;$A$26;F$19)": 189,_x000D_
    "=RIK_AC(\"INF04__;INF02@E=3,S=1022,G=0,T=0,P=0:@R=A,S=1257,V={0}:R=B,S=1016,V=CONSTANTES:R=C,S=1092,V={1}:R=D,S=1137,V={2}:R=E,S=1005,V={3}:R=F,S=1007,V={4}:R=G,S=1081,V={5}:R=H,S=1010,V=BRUT:R=I,S=1080,V={6}:R=J,S=1044,V={7}:\";$C$1;F$18;$C$2;$C$3;$C$4;$C$5;$A$39;F$19)": 190,_x000D_
    "=RIK_AC(\"INF04__;INF02@E=3,S=1022,G=0,T=0,P=0:@R=A,S=1257,V={0}:R=B,S=1016,V=CONSTANTES:R=C,S=1092,V={1}:R=D,S=1137,V={2}:R=E,S=1005,V={3}:R=F,S=1007,V={4}:R=G,S=1081,V={5}:R=H,S=1010,V=BRUT:R=I,S=1080,V={6}:R=J,S=1044,V={7}:\";$C$1;H$18;$C$2;$C$3;$C$4;$C$5;$A$46;H$19)": 191,_x000D_
    "=RIK_AC(\"INF04__;INF02@E=5,S=1167,G=0,T=0,P=0:@R=A,S=1257,V={0}:R=B,S=1016,V=CONSTANTES:R=C,S=1092,V={1}:R=D,S=1137,V={2}:R=E,S=1005,V={3}:R=F,S=1007,V={4}:R=G,S=1081,V={5}:R=H,S=1010,V=COUTOTPAT:R=I,S=1080,V={6}:R=J,S=1044,V={7}\"&amp;\":\";$C$1;F$18;$C$2;$C$3;$C$4;$C$5;$A$38;F$19)": 192,_x000D_
    "=RIK_AC(\"INF04__;INF02@E=3,S=1022,G=0,T=0,P=0:@R=A,S=1257,V={0}:R=B,S=1016,V=CONSTANTES:R=C,S=1092,V={1}:R=D,S=1137,V={2}:R=E,S=1005,V={3}:R=F,S=1007,V={4}:R=G,S=1081,V={5}:R=H,S=1010,V=BRUT:R=I,S=1080,V={6}:R=J,S=1044,V={7}:\";$C$1;I$18;$C$2;$C$3;$C$4;$C$5;$A$46;I$19)": 193,_x000D_
    "=RIK_AC(\"INF04__;INF02@E=1,S=1022,G=0,T=0,P=0:@R=A,S=1257,V={0}:R=B,S=1016,V=CONSTANTES:R=C,S=1092,V={1}:R=D,S=1137,V={2}:R=E,S=1005,V={3}:R=F,S=1007,V={4}:R=G,S=1081,V={5}:R=H,S=1010,V=BRUT:R=I,S=1080,V={6}:R=J,S=1044,V={7}:\";$C$1;E$18;$C$2;$C$3;$C$4;$C$5;$A$40;E$19)": 194,_x000D_
    "=RIK_AC(\"INF04__;INF02@E=1,S=1022,G=0,T=0,P=0:@R=A,S=1257,V={0}:R=B,S=1016,V=RUBRIQUES:R=C,S=1092,V={1}:R=D,S=1137,V={2}:R=E,S=1005,V={3}:R=F,S=1007,V={4}:R=G,S=1081,V={5}:R=H,S=1010,V={6}:\";$C$1;D$18;$C$2;$C$3;$C$4;$C$5;$A$86)": 195,_x000D_
    "=RIK_AC(\"INF04__;INF02@E=3,S=1022,G=0,T=0,P=0:@R=A,S=1257,V={0}:R=B,S=1016,V=CONSTANTES:R=C,S=1092,V={1}:R=D,S=1137,V={2}:R=E,S=1005,V={3}:R=F,S=1007,V={4}:R=G,S=1081,V={5}:R=H,S=1010,V=BRUT:R=I,S=1080,V={6}:R=J,S=1044,V={7}:\";$C$1;I$18;$C$2;$C$3;$C$4;$C$5;$A$39;I$19)": 196,_x000D_
    "=RIK_AC(\"INF04__;INF02@E=1,S=1022,G=0,T=0,P=0:@R=A,S=1257,V={0}:R=B,S=1016,V=RUBRIQUES:R=C,S=1092,V={1}:R=D,S=1137,V={2}:R=E,S=1005,V={3}:R=F,S=1007,V={4}:R=G,S=1081,V={5}:R=H,S=1010,V={6}:R=I,S=1080,V={7}:R=J,S=1044,V={8}:\";$C$1;E$18;$C$2;$C$3;$C$4;$C$5;$A$68;$A$72;E$19)": 197,_x000D_
    "=RIK_AC(\"INF04__;INF02@E=1,S=1022,G=0,T=0,P=0:@R=A,S=1257,V={0}:R=B,S=1016,V=CONSTANTES:R=C,S=1092,V={1}:R=D,S=1137,V={2}:R=E,S=1005,V={3}:R=F,S=1007,V={4}:R=G,S=1081,V={5}:R=H,S=1010,V=BRUT:R=I,S=1080,V={6}:R=J,S=1044,V={7}:\";$C$1;D$18;$C$2;$C$3;$C$4;$C$5;$A$47;D$19)": 198,_x000D_
    "=RIK_AC(\"INF04__;INF02@E=1,S=1022,G=0,T=0,P=0:@R=A,S=1257,V={0}:R=B,S=1016,V=RUBRIQUES:R=C,S=1092,V={1}:R=D,S=1137,V={2}:R=E,S=1005,V={3}:R=F,S=1007,V={4}:R=G,S=1081,V={5}:R=H,S=1010,V={6}:\";$C$1;E$18;$C$2;$C$3;$C$4;$C$5;$A$86)": 199,_x000D_
    "=RIK_AC(\"INF04__;INF02@E=1,S=1022,G=0,T=0,P=0:@R=A,S=1257,V={0}:R=B,S=1016,V=RUBRIQUES:R=C,S=1092,V={1}:R=D,S=1137,V={2}:R=E,S=1005,V={3}:R=F,S=1007,V={4}:R=G,S=1081,V={5}:R=H,S=1010,V={6}:\";$C$1;E$18;$C$2;$C$3;$C$4;$C$5;$A$88)": 200,_x000D_
    "=RIK_AC(\"INF04__;INF02@E=3,S=1022,G=0,T=0,P=0:@R=A,S=1257,V={0}:R=B,S=1016,V=CONSTANTES:R=C,S=1092,V={1}:R=D,S=1137,V={2}:R=E,S=1005,V={3}:R=F,S=1007,V={4}:R=G,S=1081,V={5}:R=H,S=1010,V=BRUT:R=I,S=1080,V={6}:R=J,S=1044,V={7}:\";$C$1;I$18;$C$2;$C$3;$C$4;$C$5;$A$25;I$19)": 201,_x000D_
    "=RIK_AC(\"INF04__;INF02@E=8,S=1249,G=0,T=0,P=0:@R=A,S=1257,V={0}:R=B,S=1016,V=RUBRIQUES:R=C,S=1092,V={1}:R=D,S=1137,V={2}:R=E,S=1005,V={3}:R=F,S=1007,V={4}:R=G,S=1081,V={5}:R=H,S=1010,V={6}:\";$C$1;D$18;$C$2;$C$3;$C$4;$C$5;$A$87)": 202,_x000D_
    "=RIK_AC(\"INF04__;INF02@E=8,S=1249,G=0,T=0,P=0:@R=A,S=1257,V={0}:R=B,S=1016,V=RUBRIQUES:R=C,S=1092,V={1}:R=D,S=1137,V={2}:R=E,S=1005,V={3}:R=F,S=1007,V={4}:R=G,S=1081,V={5}:R=H,S=1010,V={6}:\";$C$1;E$18;$C$2;$C$3;$C$4;$C$5;$A$89)": 203,_x000D_
    "=RIK_AC(\"INF04__;INF02@E=1,S=1022,G=0,T=0,P=0:@R=A,S=1257,V={0}:R=B,S=1016,V=RUBRIQUES:R=C,S=1092,V={1}:R=D,S=1137,V={2}:R=E,S=1005,V={3}:R=F,S=1007,V={4}:R=G,S=1081,V={5}:R=H,S=1010,V={6}:R=I,S=1080,V={7}:R=J,S=1044,V={8}:\";$C$1;D$18;$C$2;$C$3;$C$4;$C$5;$A$68;$A$72;D$19)": 204,_x000D_
    "=RIK_AC(\"INF04__;INF02@E=1,S=1022,G=0,T=0,P=0:@R=A,S=1257,V={0}:R=B,S=1016,V=CONSTANTES:R=C,S=1092,V={1}:R=D,S=1137,V={2}:R=E,S=1005,V={3}:R=F,S=1007,V={4}:R=G,S=1081,V={5}:R=H,S=1010,V=BRUT:R=I,S=1080,V={6}:R=J,S=1044,V={7}:\";$C$1;F$18;$C$2;$C$3;$C$4;$C$5;$A$47;F$19)": 205,_x000D_
    "=RIK_AC(\"INF04__;INF02@E=3,S=1022,G=0,T=0,P=0:@R=A,S=1257,V={0}:R=B,S=1016,V=CONSTANTES:R=C,S=1092,V={1}:R=D,S=1137,V={2}:R=E,S=1005,V={3}:R=F,S=1007,V={4}:R=G,S=1081,V={5}:R=H,S=1010,V=BRUT:R=I,S=1080,V={6}:R=J,S=1044,V={7}:\";$C$1;E$18;$C$2;$C$3;$C$4;$C$5;$A$46;E$19)": 206,_x000D_
    "=RIK_AC(\"INF04__;INF02@E=3,S=1022,G=0,T=0,P=0:@R=A,S=1257,V={0}:R=B,S=1016,V=CONSTANTES:R=C,S=1092,V={1}:R=D,S=1137,V={2}:R=E,S=1005,V={3}:R=F,S=1007,V={4}:R=G,S=1081,V={5}:R=H,S=1010,V=BRUT:R=I,S=1080,V={6}:R=J,S=1044,V={7}:\";$C$1;H$18;$C$2;$C$3;$C$4;$C$5;$A$39;H$19)": 207,_x000D_
    "=RIK_AC(\"INF04__;INF02@E=1,S=1022,G=0,T=0,P=0:@R=A,S=1257,V={0}:R=B,S=1016,V=RUBRIQUES:R=C,S=1092,V={1}:R=D,S=1137,V={2}:R=E,S=1005,V={3}:R=F,S=1007,V={4}:R=G,S=1081,V={5}:R=H,S=1010,V={6}:R=I,S=1080,V={7}:R=J,S=1044,V={8}:\";$C$1;D$18;$C$2;$C$3;$C$4;$C$5;$A$68;$A$74;D$19)": 208,_x000D_
    "=RIK_AC(\"INF04__;INF02@E=1,S=1022,G=0,T=0,P=0:@R=A,S=1257,V={0}:R=B,S=1016,V=CONSTANTES:R=C,S=1092,V={1}:R=D,S=1137,V={2}:R=E,S=1005,V={3}:R=F,S=1007,V={4}:R=G,S=1081,V={5}:R=H,S=1010,V=BRUT:R=I,S=1080,V={6}:R=J,S=1044,V={7}:\";$C$1;D$18;$C$2;$C$3;$C$4;$C$5;$A$33;D$19)": 209,_x000D_
    "=RIK_AC(\"INF04__;INF02@E=1,S=1022,G=0,T=0,P=0:@R=A,S=1257,V={0}:R=B,S=1016,V=CONSTANTES:R=C,S=1092,V={1}:R=D,S=1137,V={2}:R=E,S=1005,V={3}:R=F,S=1007,V={4}:R=G,S=1081,V={5}:R=H,S=1010,V=BRUT:R=I,S=1080,V={6}:R=J,S=1044,V={7}:\";$C$1;E$18;$C$2;$C$3;$C$4;$C$5;$A$33;E$19)": 210,_x000D_
    "=RIK_AC(\"INF04__;INF02@E=1,S=1022,G=0,T=0,P=0:@R=A,S=1257,V={0}:R=B,S=1016,V=CONSTANTES:R=C,S=1092,V={1}:R=D,S=1137,V={2}:R=E,S=1005,V={3}:R=F,S=1007,V={4}:R=G,S=1081,V={5}:R=H,S=1010,V=BRUT:R=I,S=1080,V={6}:R=J,S=1044,V={7}:\";$C$1;G$18;$C$2;$C$3;$C$4;$C$5;$A$33;G$19)": 211,_x000D_
    "=RIK_AC(\"INF04__;INF02@E=1,S=1022,G=0,T=0,P=0:@R=A,S=1257,V={0}:R=B,S=1016,V=CONSTANTES:R=C,S=1092,V={1}:R=D,S=1137,V={2}:R=E,S=1005,V={3}:R=F,S=1007,V={4}:R=G,S=1081,V={5}:R=H,S=1010,V=BRUT:R=I,S=1080,V={6}:R=J,S=1044,V={7}:\";$C$1;H$18;$C$2;$C$3;$C$4;$C$5;$A$40;H$19)": 212,_x000D_
    "=RIK_AC(\"INF04__;INF02@E=1,S=1022,G=0,T=0,P=0:@R=A,S=1257,V={0}:R=B,S=1016,V=CONSTANTES:R=C,S=1092,V={1}:R=D,S=1137,V={2}:R=E,S=1005,V={3}:R=F,S=1007,V={4}:R=G,S=1081,V={5}:R=H,S=1010,V=BRUT:R=I,S=1080,V={6}:R=J,S=1044,V={7}:\";$C$1;H$18;$C$2;$C$3;$C$4;$C$5;$A$33;H$19)": 213,_x000D_
    "=RIK_AC(\"INF04__;INF02@E=1,S=1022,G=0,T=0,P=0:@R=A,S=1257,V={0}:R=B,S=1016,V=RUBRIQUES:R=C,S=1092,V={1}:R=D,S=1137,V={2}:R=E,S=1005,V={3}:R=F,S=1007,V={4}:R=G,S=1081,V={5}:R=H,S=1010,V={6}:\";$C$1;F$18;$C$2;$C$3;$C$4;$C$5;$A$79)": 214,_x000D_
    "=RIK_AC(\"INF04__;INF02@E=1,S=1022,G=0,T=0,P=0:@R=A,S=1257,V={0}:R=B,S=1016,V=CONSTANTES:R=C,S=1092,V={1}:R=D,S=1137,V={2}:R=E,S=1005,V={3}:R=F,S=1007,V={4}:R=G,S=1081,V={5}:R=H,S=1010,V=BRUT:R=I,S=1080,V={6}:R=J,S=1044,V={7}:\";$C$1;D$18;$C$2;$C$3;$C$4;$C$5;$A$40;D$19)": 215,_x000D_
    "=RIK_AC(\"INF04__;INF02@E=1,S=1022,G=0,T=0,P=0:@R=A,S=1257,V={0}:R=B,S=1016,V=RUBRIQUES:R=C,S=1092,V={1}:R=D,S=1137,V={2}:R=E,S=1005,V={3}:R=F,S=1007,V={4}:R=G,S=1081,V={5}:R=H,S=1010,V={6}:R=I,S=1080,V={7}:R=J,S=1044,V={8}:\";$C$1;F$18;$C$2;$C$3;$C$4;$C$5;$A$68;$A$72;F$19)": 216,_x000D_
    "=RIK_AC(\"INF04__;INF02@E=1,S=1022,G=0,T=0,P=0:@R=A,S=1257,V={0}:R=B,S=1016,V=RUBRIQUES:R=C,S=1092,V={1}:R=D,S=1137,V={2}:R=E,S=1005,V={3}:R=F,S=1007,V={4}:R=G,S=1081,V={5}:R=H,S=1010,V={6}:\";$C$1;F$18;$C$2;$C$3;$C$4;$C$5;$A$86)": 217,_x000D_
    "=RIK_AC(\"INF04__;INF02@E=1,S=1022,G=0,T=0,P=0:@R=A,S=1257,V={0}:R=B,S=1016,V=RUBRIQUES:R=C,S=1092,V={1}:R=D,S=1137,V={2}:R=E,S=1005,V={3}:R=F,S=1007,V={4}:R=G,S=1081,V={5}:R=H,S=1010,V={6}:R=I,S=1080,V={7}:R=J,S=1044,V={8}:\";$C$1;E$18;$C$2;$C$3;$C$4;$C$5;$A$68;$A$74;E$19)": 218,_x000D_
    "=RIK_AC(\"INF04__;INF02@E=3,S=1022,G=0,T=0,P=0:@R=A,S=1257,V={0}:R=B,S=1016,V=CONSTANTES:R=C,S=1092,V={1}:R=D,S=1137,V={2}:R=E,S=1005,V={3}:R=F,S=1007,V={4}:R=G,S=1081,V={5}:R=H,S=1010,V=BRUT:R=I,S=1080,V={6}:R=J,S=1044,V={7}:\";$C$1;F$18;$C$2;$C$3;$C$4;$C$5;$A$25;F$19)": 219,_x000D_
    "=RIK_AC(\"INF04__;INF02@E=3,S=1022,G=0,T=0,P=0:@R=A,S=1257,V={0}:R=B,S=1016,V=CONSTANTES:R=C,S=1092,V={1}:R=D,S=1137,V={2}:R=E,S=1005,V={3}:R=F,S=1007,V={4}:R=G,S=1081,V={5}:R=H,S=1010,V=BRUT:R=I,S=1080,V={6}:R=J,S=1044,V={7}:\";$C$1;G$18;$C$2;$C$3;$C$4;$C$5;$A$25;G$19)": 220,_x000D_
    "=RIK_AC(\"INF04__;INF02@E=1,S=1022,G=0,T=0,P=0:@R=A,S=1257,V={0}:R=B,S=1016,V=RUBRIQUES:R=C,S=1092,V={1}:R=D,S=1137,V={2}:R=E,S=1005,V={3}:R=F,S=1007,V={4}:R=G,S=1081,V={5}:R=H,S=1010,V={6}:R=I,S=1080,V={7}:R=J,S=1044,V={8}:\";$C$1;F$18;$C$2;$C$3;$C$4;$C$5;$A$68;$A$73;F$19)": 221,_x000D_
    "=RIK_AC(\"INF04__;INF02@E=8,S=1249,G=0,T=0,P=0:@R=A,S=1257,V={0}:R=B,S=1016,V=RUBRIQUES:R=C,S=1092,V={1}:R=D,S=1137,V={2}:R=E,S=1005,V={3}:R=F,S=1007,V={4}:R=G,S=1081,V={5}:R=H,S=1010,V={6}:\";$C$1;E$18;$C$2;$C$3;$C$4;$C$5;$A$80)": 222,_x000D_
    "=RIK_AC(\"INF04__;INF02@E=1,S=1022,G=0,T=0,P=0:@R=A,S=1257,V={0}:R=B,S=1016,V=RUBRIQUES:R=C,S=1092,V={1}:R=D,S=1137,V={2}:R=E,S=1005,V={3}:R=F,S=1007,V={4}:R=G,S=1081,V={5}:R=H,S=1010,V={6}:R=I,S=1080,V={7}:R=J,S=1044,V={8}:\";$C$1;D$18;$C$2;$C$3;$C$4;$C$5;$A$68;$A$73;D$19)": 223,_x000D_
    "=RIK_AC(\"INF04__;INF02@E=1,S=1022,G=0,T=0,P=0:@R=A,S=1257,V={0}:R=B,S=1016,V=RUBRIQUES:R=C,S=1092,V={1}:R=D,S=1137,V={2}:R=E,S=1005,V={3}:R=F,S=1007,V={4}:R=G,S=1081,V={5}:R=H,S=1010,V={6}:R=I,S=1080,V={7}:R=J,S=1044,V={8}:\";$C$1;I$18;$C$2;$C$3;$C$4;$C$5;$A$68;$A$73;I$19)": 224,_x000D_
    "=RIK_AC(\"INF04__;INF02@E=1,S=1022,G=0,T=0,P=0:@R=A,S=1257,V={0}:R=B,S=1016,V=CONSTANTES:R=C,S=1092,V={1}:R=D,S=1137,V={2}:R=E,S=1005,V={3}:R=F,S=1007,V={4}:R=G,S=1081,V={5}:R=H,S=1010,V=BRUT:R=I,S=1080,V={6}:R=J,S=1044,V={7}:\";$C$1;F$18;$C$2;$C$3;$C$4;$C$5;$A$40;F$19)": 225,_x000D_
    "=RIK_AC(\"INF04__;INF02@E=1,S=1022,G=0,T=0,P=0:@R=A,S=1257,V={0}:R=B,S=1016,V=CONSTANTES:R=C,S=1092,V={1}:R=D,S=1137,V={2}:R=E,S=1005,V={3}:R=F,S=1007,V={4}:R=G,S=1081,V={5}:R=H,S=1010,V=BRUT:R=I,S=1080,V={6}:R=J,S=1044,V={7}:\";$C$1;I$18;$C$2;$C$3;$C$4;$C$5;$A$47;I$19)": 226,_x000D_
    "=RIK_AC(\"INF04__;INF02@E=5,S=1167,G=0,T=0,P=0:@R=A,S=1257,V={0}:R=B,S=1016,V=CONSTANTES:R=C,S=1092,V={1}:R=D,S=1137,V={2}:R=E,S=1005,V={3}:R=F,S=1007,V={4}:R=G,S=1081,V={5}:R=H,S=1010,V=COUTOTPAT:R=I,S=1080,V={6}:R=J,S=1044,V={7}\"&amp;\":\";$C$1;H$18;$C$2;$C$3;$C$4;$C$5;$A$38;H$19)": 227,_x000D_
    "=RIK_AC(\"INF04__;INF02@E=5,S=1167,G=0,T=0,P=0:@R=A,S=1257,V={0}:R=B,S=1016,V=CONSTANTES:R=C,S=1092,V={1}:R=D,S=1137,V={2}:R=E,S=1005,V={3}:R=F,S=1007,V={4}:R=G,S=1081,V={5}:R=H,S=1010,V=COUTOTPAT:R=I,S=1080,V={6}:R=J,S=1044,V={7}\"&amp;\":\";$C$1;H$18;$C$2;$C$3;$C$4;$C$5;$A$45;H$19)": 228,_x000D_
    "=RIK_AC(\"INF04__;INF02@E=1,S=1022,G=0,T=0,P=0:@R=A,S=1257,V={0}:R=B,S=1016,V=RUBRIQUES:R=C,S=1092,V={1}:R=D,S=1137,V={2}:R=E,S=1005,V={3}:R=F,S=1007,V={4}:R=G,S=1081,V={5}:R=H,S=1010,V={6}:R=I,S=1080,V={7}:R=J,S=1044,V={8}:\";$C$1;H$18;$C$2;$C$3;$C$4;$C$5;$A$68;$A$72;H$19)": 229,_x000D_
    "=RIK_AC(\"INF04__;INF02@E=3,S=1022,G=0,T=0,P=0:@R=A,S=1257,V={0}:R=B,S=1016,V=CONSTANTES:R=C,S=1092,V={1}:R=D,S=1137,V={2}:R=E,S=1005,V={3}:R=F,S=1007,V={4}:R=G,S=1081,V={5}:R=H,S=1010,V=BRUT:R=I,S=1080,V={6}:R=J,S=1044,V={7}:\";$C$1;D$18;$C$2;$C$3;$C$4;$C$5;$A$39;D$19)": 230,_x000D_
    "=RIK_AC(\"INF04__;INF02@E=1,S=1022,G=0,T=0,P=0:@R=A,S=1257,V={0}:R=B,S=1016,V=RUBRIQUES:R=C,S=1092,V={1}:R=D,S=1137,V={2}:R=E,S=1005,V={3}:R=F,S=1007,V={4}:R=G,S=1081,V={5}:R=H,S=1010,V={6}:R=I,S=1080,V={7}:R=J,S=1044,V={8}:\";$C$1;G$18;$C$2;$C$3;$C$4;$C$5;$A$68;$A$72;G$19)": 231,_x000D_
    "=RIK_AC(\"INF04__;INF02@E=1,S=1022,G=0,T=0,P=0:@R=A,S=1257,V={0}:R=B,S=1016,V=RUBRIQUES:R=C,S=1092,V={1}:R=D,S=1137,V={2}:R=E,S=1005,V={3}:R=F,S=1007,V={4}:R=G,S=1081,V={5}:R=H,S=1010,V={6}:R=I,S=1080,V={7}:R=J,S=1044,V={8}:\";$C$1;E$18;$C$2;$C$3;$C$4;$C$5;$A$68;$A$71;E$19)": 232,_x000D_
    "=RIK_AC(\"INF04__;INF02@E=3,S=1022,G=0,T=0,P=0:@R=A,S=1257,V={0}:R=B,S=1016,V=CONSTANTES:R=C,S=1092,V={1}:R=D,S=1137,V={2}:R=E,S=1005,V={3}:R=F,S=1007,V={4}:R=G,S=1081,V={5}:R=H,S=1010,V=BRUT:R=I,S=1080,V={6}:R=J,S=1044,V={7}:\";$C$1;F$18;$C$2;$C$3;$C$4;$C$5;$A$32;F$19)": 233,_x000D_
    "=RIK_AC(\"INF04__;INF02@E=1,S=1022,G=0,T=0,P=0:@R=A,S=1257,V={0}:R=B,S=1016,V=RUBRIQUES:R=C,S=1092,V={1}:R=D,S=1137,V={2}:R=E,S=1005,V={3}:R=F,S=1007,V={4}:R=G,S=1081,V={5}:R=H,S=1010,V={6}:R=I,S=1080,V={7}:R=J,S=1044,V={8}:\";$C$1;F$18;$C$2;$C$3;$C$4;$C$5;$A$68;$A$74;F$19)": 234,_x000D_
    "=RIK_AC(\"INF04__;INF02@E=8,S=1249,G=0,T=0,P=0:@R=A,S=1257,V={0}:R=B,S=1016,V=RUBRIQUES:R=C,S=1092,V={1}:R=D,S=1137,V={2}:R=E,S=1005,V={3}:R=F,S=1007,V={4}:R=G,S=1081,V={5}:R=H,S=1010,V={6}:\";$C$1;F$18;$C$2;$C$3;$C$4;$C$5;$A$89)": 235,_x000D_
    "=RIK_AC(\"INF04__;INF02@E=5,S=1167,G=0,T=0,P=0:@R=A,S=1257,V={0}:R=B,S=1016,V=CONSTANTES:R=C,S=1092,V={1}:R=D,S=1137,V={2}:R=E,S=1005,V={3}:R=F,S=1007,V={4}:R=G,S=1081,V={5}:R=H,S=1010,V=COUTOTPAT:R=I,S=1080,V={6}:R=J,S=1044,V={7}\"&amp;\":\";$C$1;E$18;$C$2;$C$3;$C$4;$C$5;$A$38;E$19)": 236,_x000D_
    "=RIK_AC(\"INF04__;INF02@E=1,S=1022,G=0,T=0,P=0:@R=A,S=1257,V={0}:R=B,S=1016,V=RUBRIQUES:R=C,S=1092,V={1}:R=D,S=1137,V=</t>
  </si>
  <si>
    <t>{2}:R=E,S=1005,V={3}:R=F,S=1007,V={4}:R=G,S=1081,V={5}:R=H,S=1010,V={6}:R=I,S=1080,V={7}:R=J,S=1044,V={8}:\";$C$1;I$18;$C$2;$C$3;$C$4;$C$5;$A$68;$A$72;I$19)": 237,_x000D_
    "=RIK_AC(\"INF04__;INF02@E=5,S=1167,G=0,T=0,P=0:@R=A,S=1257,V={0}:R=B,S=1016,V=CONSTANTES:R=C,S=1092,V={1}:R=D,S=1137,V={2}:R=E,S=1005,V={3}:R=F,S=1007,V={4}:R=G,S=1081,V={5}:R=H,S=1010,V=COUTOTPAT:R=I,S=1080,V={6}:R=J,S=1044,V={7}\"&amp;\":\";$C$1;I$18;$C$2;$C$3;$C$4;$C$5;$A$24;I$19)": 238,_x000D_
    "=RIK_AC(\"INF04__;INF02@E=3,S=1022,G=0,T=0,P=0:@R=A,S=1257,V={0}:R=B,S=1016,V=CONSTANTES:R=C,S=1092,V={1}:R=D,S=1137,V={2}:R=E,S=1005,V={3}:R=F,S=1007,V={4}:R=G,S=1081,V={5}:R=H,S=1010,V=BRUT:R=I,S=1080,V={6}:R=J,S=1044,V={7}:\";$C$1;F$18;$C$2;$C$3;$C$4;$C$5;$A$46;F$19)": 239,_x000D_
    "=RIK_AC(\"INF04__;INF02@E=1,S=1022,G=0,T=0,P=0:@R=A,S=1257,V={0}:R=B,S=1016,V=CONSTANTES:R=C,S=1092,V={1}:R=D,S=1137,V={2}:R=E,S=1005,V={3}:R=F,S=1007,V={4}:R=G,S=1081,V={5}:R=H,S=1010,V=COUT_TOTAL:\";$C$1;E$12;$C$2;$C$3;$C$4;$C$5)": 240,_x000D_
    "=RIK_AC(\"INF04__;INF02@E=1,S=1022,G=0,T=0,P=0:@R=A,S=1257,V={0}:R=B,S=1016,V=RUBRIQUES:R=C,S=1092,V={1}:R=D,S=1137,V={2}:R=E,S=1005,V={3}:R=F,S=1007,V={4}:R=G,S=1081,V={5}:R=H,S=1010,V={6}:R=I,S=1080,V={7}:R=J,S=1044,V={8}:\";$C$1;I$18;$C$2;$C$3;$C$4;$C$5;$A$68;$A$71;I$19)": 241,_x000D_
    "=RIK_AC(\"INF04__;INF02@E=1,S=1022,G=0,T=0,P=0:@R=A,S=1257,V={0}:R=B,S=1016,V=RUBRIQUES:R=C,S=1092,V={1}:R=D,S=1137,V={2}:R=E,S=1005,V={3}:R=F,S=1007,V={4}:R=G,S=1081,V={5}:R=H,S=1010,V={6}:R=I,S=1080,V={7}:R=J,S=1044,V={8}:\";$C$1;H$18;$C$2;$C$3;$C$4;$C$5;$A$68;$A$74;H$19)": 242,_x000D_
    "=RIK_AC(\"INF04__;INF02@E=1,S=1022,G=0,T=0,P=0:@R=A,S=1257,V={0}:R=B,S=1016,V=CONSTANTES:R=C,S=1092,V={1}:R=D,S=1137,V={2}:R=E,S=1005,V={3}:R=F,S=1007,V={4}:R=G,S=1081,V={5}:R=H,S=1010,V=BRUT:R=I,S=1080,V={6}:R=J,S=1044,V={7}:\";$C$1;G$18;$C$2;$C$3;$C$4;$C$5;$A$40;G$19)": 243,_x000D_
    "=RIK_AC(\"INF04__;INF02@E=1,S=1022,G=0,T=0,P=0:@R=A,S=1257,V={0}:R=B,S=1016,V=CONSTANTES:R=C,S=1092,V={1}:R=D,S=1137,V={2}:R=E,S=1005,V={3}:R=F,S=1007,V={4}:R=G,S=1081,V={5}:R=H,S=1010,V=BRUT:R=I,S=1080,V={6}:R=J,S=1044,V={7}:\";$B$1;I$18;$B$2;$B$3;$B$4;$B$5;$A$40;I$19)": 244,_x000D_
    "=RIK_AC(\"INF04__;INF02@E=1,S=1022,G=0,T=0,P=0:@R=A,S=1257,V={0}:R=B,S=1016,V=CONSTANTES:R=C,S=1092,V={1}:R=D,S=1137,V={2}:R=E,S=1005,V={3}:R=F,S=1007,V={4}:R=G,S=1081,V={5}:R=H,S=1010,V=BRUT:R=I,S=1080,V={6}:R=J,S=1044,V={7}:\";$B$1;I$18;$B$2;$B$3;$B$4;$B$5;$A$26;I$19)": 245,_x000D_
    "=RIK_AC(\"INF04__;INF02@E=5,S=1167,G=0,T=0,P=0:@R=A,S=1257,V={0}:R=B,S=1016,V=CONSTANTES:R=C,S=1092,V={1}:R=D,S=1137,V={2}:R=E,S=1005,V={3}:R=F,S=1007,V={4}:R=G,S=1081,V={5}:R=H,S=1010,V=COUTOTPAT:R=I,S=1080,V={6}:R=J,S=1044,V={7}\"&amp;\":\";$B$1;I$18;$B$2;$B$3;$B$4;$B$5;$A$38;I$19)": 246,_x000D_
    "=RIK_AC(\"INF04__;INF02@E=5,S=1167,G=0,T=0,P=0:@R=A,S=1257,V={0}:R=B,S=1016,V=CONSTANTES:R=C,S=1092,V={1}:R=D,S=1137,V={2}:R=E,S=1005,V={3}:R=F,S=1007,V={4}:R=G,S=1081,V={5}:R=H,S=1010,V=COUTOTPAT:R=I,S=1080,V={6}:R=J,S=1044,V={7}\"&amp;\":\";$B$1;I$18;$B$2;$B$3;$B$4;$B$5;$A$45;I$19)": 247,_x000D_
    "=RIK_AC(\"INF04__;INF02@E=1,S=1022,G=0,T=0,P=0:@R=A,S=1257,V={0}:R=B,S=1016,V=RUBRIQUES:R=C,S=1092,V={1}:R=D,S=1137,V={2}:R=E,S=1005,V={3}:R=F,S=1007,V={4}:R=G,S=1081,V={5}:R=H,S=1010,V={6}:R=I,S=1080,V={7}:R=J,S=1044,V={8}:\";$B$1;I$18;$B$2;$B$3;$B$4;$B$5;$A$68;$A$74;I$19)": 248,_x000D_
    "=RIK_AC(\"INF04__;INF02@E=1,S=1022,G=0,T=0,P=0:@R=A,S=1257,V={0}:R=B,S=1016,V=CONSTANTES:R=C,S=1092,V={1}:R=D,S=1137,V={2}:R=E,S=1005,V={3}:R=F,S=1007,V={4}:R=G,S=1081,V={5}:R=H,S=1010,V=BRUT:R=I,S=1080,V={6}:R=J,S=1044,V={7}:\";$B$1;I$18;$B$2;$B$3;$B$4;$B$5;$A$33;I$19)": 249,_x000D_
    "=RIK_AC(\"INF04__;INF02@E=5,S=1167,G=0,T=0,P=0:@R=A,S=1257,V={0}:R=B,S=1016,V=CONSTANTES:R=C,S=1092,V={1}:R=D,S=1137,V={2}:R=E,S=1005,V={3}:R=F,S=1007,V={4}:R=G,S=1081,V={5}:R=H,S=1010,V=COUTOTPAT:R=I,S=1080,V={6}:R=J,S=1044,V={7}\"&amp;\":\";$B$1;I$18;$B$2;$B$3;$B$4;$B$5;$A$31;I$19)": 250,_x000D_
    "=RIK_AC(\"INF04__;INF02@E=1,S=1022,G=0,T=0,P=0:@R=A,S=1257,V={0}:R=B,S=1016,V=CONSTANTES:R=C,S=1092,V={1}:R=D,S=1137,V={2}:R=E,S=1005,V={3}:R=F,S=1007,V={4}:R=G,S=1081,V={5}:R=H,S=1010,V=COUT_TOTAL:\";$B$1;F$12;$B$2;$B$3;$B$4;$B$5)": 251,_x000D_
    "=RIK_AC(\"INF04__;INF02@E=8,S=1249,G=0,T=0,P=0:@R=A,S=1257,V={0}:R=B,S=1016,V=RUBRIQUES:R=C,S=1092,V={1}:R=D,S=1137,V={2}:R=E,S=1005,V={3}:R=F,S=1007,V={4}:R=G,S=1081,V={5}:R=H,S=1010,V={6}:\";$B$1;F$18;$B$2;$B$3;$B$4;$B$5;$A$87)": 252,_x000D_
    "=RIK_AC(\"INF04__;INF02@E=3,S=1022,G=0,T=0,P=0:@R=A,S=1257,V={0}:R=B,S=1016,V=CONSTANTES:R=C,S=1092,V={1}:R=D,S=1137,V={2}:R=E,S=1005,V={3}:R=F,S=1007,V={4}:R=G,S=1081,V={5}:R=H,S=1010,V=BRUT:R=I,S=1080,V={6}:R=J,S=1044,V={7}:\";$B$1;I$18;$B$2;$B$3;$B$4;$B$5;$A$32;I$19)": 253,_x000D_
    "=RIK_AC(\"INF04__;INF02@E=8,S=1249,G=0,T=0,P=0:@R=A,S=1257,V={0}:R=B,S=1016,V=RUBRIQUES:R=C,S=1092,V={1}:R=D,S=1137,V={2}:R=E,S=1005,V={3}:R=F,S=1007,V={4}:R=G,S=1081,V={5}:R=H,S=1010,V={6}:\";$B$1;F$18;$B$2;$B$3;$B$4;$B$5;$A$80)": 254,_x000D_
    "=RIK_AC(\"INF04__;INF02@E=1,S=1022,G=0,T=0,P=0:@R=A,S=1257,V={0}:R=B,S=1016,V=RUBRIQUES:R=C,S=1092,V={1}:R=D,S=1137,V={2}:R=E,S=1005,V={3}:R=F,S=1007,V={4}:R=G,S=1081,V={5}:R=H,S=1010,V={6}:\";$B$1;F$18;$B$2;$B$3;$B$4;$B$5;$A$88)": 255,_x000D_
    "=RIK_AC(\"INF04__;INF02@E=3,S=1022,G=0,T=0,P=0:@R=A,S=1257,V={0}:R=B,S=1016,V=CONSTANTES:R=C,S=1092,V={1}:R=D,S=1137,V={2}:R=E,S=1005,V={3}:R=F,S=1007,V={4}:R=G,S=1081,V={5}:R=H,S=1010,V=BRUT:R=I,S=1080,V={6}:R=J,S=1044,V={7}:\";$B$1;I$18;$B$2;$B$3;$B$4;$B$5;$A$46;I$19)": 256,_x000D_
    "=RIK_AC(\"INF04__;INF02@E=3,S=1022,G=0,T=0,P=0:@R=A,S=1257,V={0}:R=B,S=1016,V=CONSTANTES:R=C,S=1092,V={1}:R=D,S=1137,V={2}:R=E,S=1005,V={3}:R=F,S=1007,V={4}:R=G,S=1081,V={5}:R=H,S=1010,V=BRUT:R=I,S=1080,V={6}:R=J,S=1044,V={7}:\";$B$1;I$18;$B$2;$B$3;$B$4;$B$5;$A$39;I$19)": 257,_x000D_
    "=RIK_AC(\"INF04__;INF02@E=3,S=1022,G=0,T=0,P=0:@R=A,S=1257,V={0}:R=B,S=1016,V=CONSTANTES:R=C,S=1092,V={1}:R=D,S=1137,V={2}:R=E,S=1005,V={3}:R=F,S=1007,V={4}:R=G,S=1081,V={5}:R=H,S=1010,V=BRUT:R=I,S=1080,V={6}:R=J,S=1044,V={7}:\";$B$1;I$18;$B$2;$B$3;$B$4;$B$5;$A$25;I$19)": 258,_x000D_
    "=RIK_AC(\"INF04__;INF02@E=1,S=1022,G=0,T=0,P=0:@R=A,S=1257,V={0}:R=B,S=1016,V=RUBRIQUES:R=C,S=1092,V={1}:R=D,S=1137,V={2}:R=E,S=1005,V={3}:R=F,S=1007,V={4}:R=G,S=1081,V={5}:R=H,S=1010,V={6}:\";$B$1;F$18;$B$2;$B$3;$B$4;$B$5;$A$79)": 259,_x000D_
    "=RIK_AC(\"INF04__;INF02@E=1,S=1022,G=0,T=0,P=0:@R=A,S=1257,V={0}:R=B,S=1016,V=RUBRIQUES:R=C,S=1092,V={1}:R=D,S=1137,V={2}:R=E,S=1005,V={3}:R=F,S=1007,V={4}:R=G,S=1081,V={5}:R=H,S=1010,V={6}:\";$B$1;F$18;$B$2;$B$3;$B$4;$B$5;$A$86)": 260,_x000D_
    "=RIK_AC(\"INF04__;INF02@E=1,S=1022,G=0,T=0,P=0:@R=A,S=1257,V={0}:R=B,S=1016,V=RUBRIQUES:R=C,S=1092,V={1}:R=D,S=1137,V={2}:R=E,S=1005,V={3}:R=F,S=1007,V={4}:R=G,S=1081,V={5}:R=H,S=1010,V={6}:R=I,S=1080,V={7}:R=J,S=1044,V={8}:\";$B$1;I$18;$B$2;$B$3;$B$4;$B$5;$A$68;$A$73;I$19)": 261,_x000D_
    "=RIK_AC(\"INF04__;INF02@E=1,S=1022,G=0,T=0,P=0:@R=A,S=1257,V={0}:R=B,S=1016,V=CONSTANTES:R=C,S=1092,V={1}:R=D,S=1137,V={2}:R=E,S=1005,V={3}:R=F,S=1007,V={4}:R=G,S=1081,V={5}:R=H,S=1010,V=BRUT:R=I,S=1080,V={6}:R=J,S=1044,V={7}:\";$B$1;I$18;$B$2;$B$3;$B$4;$B$5;$A$47;I$19)": 262,_x000D_
    "=RIK_AC(\"INF04__;INF02@E=8,S=1249,G=0,T=0,P=0:@R=A,S=1257,V={0}:R=B,S=1016,V=RUBRIQUES:R=C,S=1092,V={1}:R=D,S=1137,V={2}:R=E,S=1005,V={3}:R=F,S=1007,V={4}:R=G,S=1081,V={5}:R=H,S=1010,V={6}:\";$B$1;F$18;$B$2;$B$3;$B$4;$B$5;$A$89)": 263,_x000D_
    "=RIK_AC(\"INF04__;INF02@E=1,S=1022,G=0,T=0,P=0:@R=A,S=1257,V={0}:R=B,S=1016,V=RUBRIQUES:R=C,S=1092,V={1}:R=D,S=1137,V={2}:R=E,S=1005,V={3}:R=F,S=1007,V={4}:R=G,S=1081,V={5}:R=H,S=1010,V={6}:R=I,S=1080,V={7}:R=J,S=1044,V={8}:\";$B$1;I$18;$B$2;$B$3;$B$4;$B$5;$A$68;$A$72;I$19)": 264,_x000D_
    "=RIK_AC(\"INF04__;INF02@E=5,S=1167,G=0,T=0,P=0:@R=A,S=1257,V={0}:R=B,S=1016,V=CONSTANTES:R=C,S=1092,V={1}:R=D,S=1137,V={2}:R=E,S=1005,V={3}:R=F,S=1007,V={4}:R=G,S=1081,V={5}:R=H,S=1010,V=COUTOTPAT:R=I,S=1080,V={6}:R=J,S=1044,V={7}\"&amp;\":\";$B$1;I$18;$B$2;$B$3;$B$4;$B$5;$A$24;I$19)": 265,_x000D_
    "=RIK_AC(\"INF04__;INF02@E=1,S=1022,G=0,T=0,P=0:@R=A,S=1257,V={0}:R=B,S=1016,V=RUBRIQUES:R=C,S=1092,V={1}:R=D,S=1137,V={2}:R=E,S=1005,V={3}:R=F,S=1007,V={4}:R=G,S=1081,V={5}:R=H,S=1010,V={6}:R=I,S=1080,V={7}:R=J,S=1044,V={8}:\";$B$1;I$18;$B$2;$B$3;$B$4;$B$5;$A$68;$A$71;I$19)": 266,_x000D_
    "=RIK_AC(\"INF04__;INF02@E=1,S=1022,G=0,T=0,P=0:@R=A,S=1257,V={0}:R=B,S=1016,V=CONSTANTES:R=C,S=1092,V={1}:R=D,S=1137,V={2}:R=E,S=1005,V={3}:R=F,S=1007,V={4}:R=G,S=1081,V={5}:R=H,S=1010,V=COUT_TOTAL:\";$B$1;D$5;$B$2;$B$3;$B$4;$B$5)": 267,_x000D_
    "=RIK_AC(\"INF04__;INF02@E=1,S=1022,G=0,T=0,P=0:@R=A,S=1257,V={0}:R=B,S=1016,V=CONSTANTES:R=C,S=1092,V={1}:R=D,S=1137,V={2}:R=E,S=1005,V={3}:R=F,S=1007,V={4}:R=G,S=1081,V={5}:R=H,S=1010,V=COUT_TOTAL:\";$B$1;E$5;$B$2;$B$3;$B$4;$B$5)": 268,_x000D_
    "=RIK_AC(\"INF04__;INF02@E=1,S=1022,G=0,T=0,P=0:@R=A,S=1257,V={0}:R=B,S=1016,V=CONSTANTES:R=C,S=1092,V={1}:R=D,S=1137,V={2}:R=E,S=1005,V={3}:R=F,S=1007,V={4}:R=G,S=1081,V={5}:R=H,S=1010,V=COUT_TOTAL:\";$B$1;F$5;$B$2;$B$3;$B$4;$B$5)": 269,_x000D_
    "=RIK_AC(\"INF04__;INF02@E=5,S=1167,G=0,T=0,P=0:@R=A,S=1257,V={0}:R=B,S=1016,V=CONSTANTES:R=C,S=1092,V={1}:R=D,S=1137,V={2}:R=E,S=1005,V={3}:R=F,S=1007,V={4}:R=G,S=1081,V={5}:R=H,S=1010,V=COUTOTPAT:R=I,S=1080,V={6}:R=J,S=1044,V={7}\"&amp;\":\";$B$1;D$18;$B$2;$B$3;$B$4;$B$5;$A$59;D$19)": 270,_x000D_
    "=RIK_AC(\"INF04__;INF02@E=1,S=1022,G=0,T=0,P=0:@R=A,S=1257,V={0}:R=B,S=1016,V=CONSTANTES:R=C,S=1092,V={1}:R=D,S=1137,V={2}:R=E,S=1005,V={3}:R=F,S=1007,V={4}:R=G,S=1081,V={5}:R=H,S=1010,V={6}:R=J,S=1044,V={7}:\";$B$1;D$18;$B$2;$B$3;$B$4;$B$5;$A59;D$19)": 271,_x000D_
    "=RIK_AC(\"INF04__;INF02@E=1,S=1022,G=0,T=0,P=0:@R=A,S=1257,V={0}:R=B,S=1016,V=CONSTANTES:R=C,S=1092,V={1}:R=D,S=1137,V={2}:R=E,S=1005,V={3}:R=F,S=1007,V={4}:R=G,S=1081,V={5}:R=H,S=1010,V={6}:R=I,S=1044,V={7}:R=J,S=1011,V=Absence a\"&amp;\"ccident de travail:\";$B$1;D$18;$B$2;$B$3;$B$4;$B$5;$A59;D$19)": 272,_x000D_
    "=RIK_AC(\"INF04__;INF02@E=1,S=1022,G=0,T=0,P=0:@R=A,S=1257,V={0}:R=B,S=1016,V=CONSTANTES:R=C,S=1092,V={1}:R=D,S=1137,V={2}:R=E,S=1005,V={3}:R=F,S=1007,V={4}:R=G,S=1081,V={5}:R=H,S=1010,V={6}:\";$B$1;D$18;$B$2;$B$3;$B$4;$B$5;$A59)": 273,_x000D_
    "=RIK_AC(\"INF04__;INF02@E=1,S=1022,G=0,T=0,P=0:@R=A,S=1257,V={0}:R=B,S=1016,V=CONSTANTES:R=C,S=1092,V={1}:R=D,S=1137,V={2}:R=E,S=1005,V={3}:R=F,S=1007,V={4}:R=G,S=1081,V={5}:R=H,S=1010,V={6}:\";$B$1;D$18;$B$2;$B$3;$B$4;$B$5;$A60)": 274,_x000D_
    "=RIK_AC(\"INF04__;INF02@E=1,S=1022,G=0,T=0,P=0:@R=A,S=1257,V={0}:R=B,S=1016,V=CONSTANTES:R=C,S=1092,V={1}:R=D,S=1137,V={2}:R=E,S=1005,V={3}:R=F,S=1007,V={4}:R=G,S=1081,V={5}:R=H,S=1010,V={6}:\";$B$1;E$18;$B$2;$B$3;$B$4;$B$5;$A59)": 275,_x000D_
    "=RIK_AC(\"INF04__;INF02@E=1,S=1022,G=0,T=0,P=0:@R=A,S=1257,V={0}:R=B,S=1016,V=CONSTANTES:R=C,S=1092,V={1}:R=D,S=1137,V={2}:R=E,S=1005,V={3}:R=F,S=1007,V={4}:R=G,S=1081,V={5}:R=H,S=1010,V={6}:\";$B$1;F$18;$B$2;$B$3;$B$4;$B$5;$A59)": 276,_x000D_
    "=RIK_AC(\"INF04__;INF02@E=1,S=1022,G=0,T=0,P=0:@R=A,S=1257,V={0}:R=B,S=1016,V=CONSTANTES:R=C,S=1092,V={1}:R=D,S=1137,V={2}:R=E,S=1005,V={3}:R=F,S=1007,V={4}:R=G,S=1081,V={5}:R=H,S=1010,V={6}:\";$B$1;F$18;$B$2;$B$3;$B$4;$B$5;$A60)": 277,_x000D_
    "=RIK_AC(\"INF04__;INF02@E=1,S=1022,G=0,T=0,P=0:@R=A,S=1257,V={0}:R=B,S=1016,V=CONSTANTES:R=C,S=1092,V={1}:R=D,S=1137,V={2}:R=E,S=1005,V={3}:R=F,S=1007,V={4}:R=G,S=1081,V={5}:R=H,S=1010,V={6}:\";$B$1;E$18;$B$2;$B$3;$B$4;$B$5;$A60)": 278,_x000D_
    "=RIK_AC(\"INF04__;INF02@E=1,S=1022,G=0,T=0,P=0:@R=A,S=1257,V={0}:R=B,S=1016,V=CONSTANTES:R=C,S=1092,V={1}:R=D,S=1137,V={2}:R=E,S=1005,V={3}:R=F,S=1007,V={4}:R=G,S=1081,V={5}:R=H,S=1010,V={6}:\";$B$1;F$18;$B$2;$B$3;$B$4;$B$5;$A53)": 279,_x000D_
    "=RIK_AC(\"INF04__;INF02@E=1,S=1022,G=0,T=0,P=0:@R=A,S=1257,V={0}:R=B,S=1016,V=CONSTANTES:R=C,S=1092,V={1}:R=D,S=1137,V={2}:R=E,S=1005,V={3}:R=F,S=1007,V={4}:R=G,S=1081,V={5}:R=H,S=1010,V={6}:\";$B$1;E$18;$B$2;$B$3;$B$4;$B$5;$A53)": 280,_x000D_
    "=RIK_AC(\"INF04__;INF02@E=1,S=1022,G=0,T=0,P=0:@R=A,S=1257,V={0}:R=B,S=1016,V=CONSTANTES:R=C,S=1092,V={1}:R=D,S=1137,V={2}:R=E,S=1005,V={3}:R=F,S=1007,V={4}:R=G,S=1081,V={5}:R=H,S=1010,V={6}:\";$B$1;D$18;$B$2;$B$3;$B$4;$B$5;$A53)": 281,_x000D_
    "=RIK_AC(\"INF04__;INF02@E=1,S=1022,G=0,T=0,P=0:@R=A,S=1257,V={0}:R=B,S=1016,V=CONSTANTES:R=C,S=1092,V={1}:R=D,S=1137,V={2}:R=E,S=1005,V={3}:R=F,S=1007,V={4}:R=G,S=1081,V={5}:R=H,S=1010,V={6}:\";$B$1;F$4;$B$2;$B$3;$B$4;$B$5;$A59)": 282,_x000D_
    "=RIK_AC(\"INF04__;INF02@E=1,S=1022,G=0,T=0,P=0:@R=A,S=1257,V={0}:R=B,S=1016,V=CONSTANTES:R=C,S=1092,V={1}:R=D,S=1137,V={2}:R=E,S=1005,V={3}:R=F,S=1007,V={4}:R=G,S=1081,V={5}:R=H,S=1010,V={6}:\";$B$1;E$4;$B$2;$B$3;$B$4;$B$5;$A59)": 283,_x000D_
    "=RIK_AC(\"INF04__;INF02@E=1,S=1022,G=0,T=0,P=0:@R=A,S=1257,V={0}:R=B,S=1016,V=CONSTANTES:R=C,S=1092,V={1}:R=D,S=1137,V={2}:R=E,S=1005,V={3}:R=F,S=1007,V={4}:R=G,S=1081,V={5}:R=H,S=1010,V={6}:\";$B$1;D$4;$B$2;$B$3;$B$4;$B$5;$A59)": 284,_x000D_
    "=RIK_AC(\"INF04__;INF02@E=1,S=1022,G=0,T=0,P=0:@R=A,S=1257,V={0}:R=B,S=1016,V=CONSTANTES:R=C,S=1092,V={1}:R=D,S=1137,V={2}:R=E,S=1005,V={3}:R=F,S=1007,V={4}:R=G,S=1081,V={5}:R=H,S=1010,V={6}:\";$B$1;F$5;$B$2;$B$3;$B$4;$B$5;$A60)": 285,_x000D_
    "=RIK_AC(\"INF04__;INF02@E=1,S=1022,G=0,T=0,P=0:@R=A,S=1257,V={0}:R=B,S=1016,V=CONSTANTES:R=C,S=1092,V={1}:R=D,S=1137,V={2}:R=E,S=1005,V={3}:R=F,S=1007,V={4}:R=G,S=1081,V={5}:R=H,S=1010,V={6}:\";$B$1;E$5;$B$2;$B$3;$B$4;$B$5;$A60)": 286,_x000D_
    "=RIK_AC(\"INF04__;INF02@E=1,S=1022,G=0,T=0,P=0:@R=A,S=1257,V={0}:R=B,S=1016,V=CONSTANTES:R=C,S=1092,V={1}:R=D,S=1137,V={2}:R=E,S=1005,V={3}:R=F,S=1007,V={4}:R=G,S=1081,V={5}:R=H,S=1010,V={6}:\";$B$1;D$4;$B$2;$B$3;$B$4;$B$5;$A60)": 287,_x000D_
    "=RIK_AC(\"INF04__;INF02@E=1,S=1022,G=0,T=0,P=0:@R=A,S=1257,V={0}:R=B,S=1016,V=CONSTANTES:R=C,S=1092,V={1}:R=D,S=1137,V={2}:R=E,S=1005,V={3}:R=F,S=1007,V={4}:R=G,S=1081,V={5}:R=H,S=1010,V=COUT_TOTAL:\";$B$1;E$4;$B$2;$B$3;$B$4;$B$5)": 288,_x000D_
    "=RIK_AC(\"INF04__;INF02@E=1,S=1022,G=0,T=0,P=0:@R=A,S=1257,V={0}:R=B,S=1016,V=CONSTANTES:R=C,S=1092,V={1}:R=D,S=1137,V={2}:R=E,S=1005,V={3}:R=F,S=1007,V={4}:R=G,S=1081,V={5}:R=H,S=1010,V=COUT_TOTAL:\";$B$1;D$4;$B$2;$B$3;$B$4;$B$5)": 289,_x000D_
    "=RIK_AC(\"INF04__;INF02@E=1,S=1022,G=0,T=0,P=0:@R=A,S=1257,V={0}:R=B,S=1016,V=CONSTANTES:R=C,S=1092,V={1}:R=D,S=1137,V={2}:R=E,S=1005,V={3}:R=F,S=1007,V={4}:R=G,S=1081,V={5}:R=H,S=1010,V=COUT_TOTAL:\";$B$1;F$4;$B$2;$B$3;$B$4;$B$5)": 290,_x000D_
    "=RIK_AC(\"INF04__;INF02@E=1,S=1022,G=0,T=0,P=0:@R=A,S=1257,V={0}:R=B,S=1016,V=RUBRIQUES:R=C,S=1092,V={1}:R=D,S=1137,V={2}:R=E,S=1005,V={3}:R=F,S=1007,V={4}:R=G,S=1081,V={5}:R=H,S=1010,V={6}:\";$B$1;E$4;$B$2;$B$3;$B$4;$B$5;$A$79)": 291,_x000D_
    "=RIK_AC(\"INF04__;INF02@E=1,S=1022,G=0,T=0,P=0:@R=A,S=1257,V={0}:R=B,S=1016,V=RUBRIQUES:R=C,S=1092,V={1}:R=D,S=1137,V={2}:R=E,S=1005,V={3}:R=F,S=1007,V={4}:R=G,S=1081,V={5}:R=H,S=1010,V={6}:\";$B$1;F$4;$B$2;$B$3;$B$4;$B$5;$A$79)": 292,_x000D_
    "=RIK_AC(\"INF04__;INF02@E=1,S=1022,G=0,T=0,P=0:@R=A,S=1257,V={0}:R=B,S=1016,V=RUBRIQUES:R=C,S=1092,V={1}:R=D,S=1137,V={2}:R=E,S=1005,V={3}:R=F,S=1007,V={4}:R=G,S=1081,V={5}:R=H,S=1010,V={6}:\";$B$1;D$4;$B$2;$B$3;$B$4;$B$5;$A$79)": 293,_x000D_
    "=RIK_AC(\"INF04__;INF02@E=8,S=1249,G=0,T=0,P=0:@R=A,S=1257,V={0}:R=B,S=1016,V=RUBRIQUES:R=C,S=1092,V={1}:R=D,S=1137,V={2}:R=E,S=1005,V={3}:R=F,S=1007,V={4}:R=G,S=1081,V={5}:R=H,S=1010,V={6}:\";$B$1;D$4;$B$2;$B$3;$B$4;$B$5;$A$80)": 294,_x000D_
    "=RIK_AC(\"INF04__;INF02@E=8,S=1249,G=0,T=0,P=0:@R=A,S=1257,V={0}:R=B,S=1016,V=RUBRIQUES:R=C,S=1092,V={1}:R=D,S=1137,V={2}:R=E,S=1005,V={3}:R=F,S=1007,V={4}:R=G,S=1081,V={5}:R=H,S=1010,V={6}:\";$B$1;F$4;$B$2;$B$3;$B$4;$B$5;$A$80)": 295,_x000D_
    "=RIK_AC(\"INF04__;INF02@E=8,S=1249,G=0,T=0,P=0:@R=A,S=1257,V={0}:R=B,S=1016,V=RUBRIQUES:R=C,S=1092,V={1}:R=D,S=1137,V={2}:R=E,S=1005,V={3}:R=F,S=1007,V={4}:R=G,S=1081,V={5}:R=H,S=1010,V={6}:\";$B$1;E$4;$B$2;$B$3;$B$4;$B$5;$A$80)": 296,_x000D_
    "=RIK_AC(\"INF04__;INF02@E=8,S=1249,G=0,T=0,P=0:@R=A,S=1257,V={0}:R=B,S=1016,V=RUBRIQUES:R=C,S=1092,V={1}:R=D,S=1137,V={2}:R=E,S=1005,V={3}:R=F,S=1007,V={4}:R=G,S=1081,V={5}:R=H,S=1010,V={6}:\";$B$1;F$4;$B$2;$B$3;$B$4;$B$5;$A$77)": 297,_x000D_
    "=RIK_AC(\"INF04__;INF02@E=8,S=1249,G=0,T=0,P=0:@R=A,S=1257,V={0}:R=B,S=1016,V=RUBRIQUES:R=C,S=1092,V={1}:R=D,S=1137,V={2}:R=E,S=1005,V={3}:R=F,S=1007,V={4}:R=G,S=1081,V={5}:R=H,S=1010,V={6}:\";$B$1;E$4;$B$2;$B$3;$B$4;$B$5;$A$77)": 298,_x000D_
    "=RIK_AC(\"INF04__;INF02@E=8,S=1249,G=0,T=0,P=0:@R=A,S=1257,V={0}:R=B,S=1016,V=RUBRIQUES:R=C,S=1092,V={1}:R=D,S=1137,V={2}:R=E,S=1005,V={3}:R=F,S=1007,V={4}:R=G,S=1081,V={5}:R=H,S=1010,V={6}:\";$B$1;D$4;$B$2;$B$3;$B$4;$B$5;$A$77)": 299,_x000D_
    "=RIK_AC(\"INF04__;INF02@E=1,S=1022,G=0,T=0,P=0:@R=A,S=1257,V={0}:R=B,S=1016,V=RUBRIQUES:R=C,S=1092,V={1}:R=D,S=1137,V={2}:R=E,S=1005,V={3}:R=F,S=1007,V={4}:R=G,S=1081,V={5}:R=H,S=1010,V={6}:\";$B$1;D$4;$B$2;$B$3;$B$4;$B$5;$A$76)": 300,_x000D_
    "=RIK_AC(\"INF04__;INF02@E=1,S=1022,G=0,T=0,P=0:@R=A,S=1257,V={0}:R=B,S=1016,V=RUBRIQUES:R=C,S=1092,V={1}:R=D,S=1137,V={2}:R=E,S=1005,V={3}:R=F,S=1007,V={4}:R=G,S=1081,V={5}:R=H,S=1010,V={6}:\";$B$1;F$4;$B$2;$B$3;$B$4;$B$5;$A$76)": 301,_x000D_
    "=RIK_AC(\"INF04__;INF02@E=1,S=1022,G=0,T=0,P=0:@R=A,S=1257,V={0}:R=B,S=1016,V=RUBRIQUES:R=C,S=1092,V={1}:R=D,S=1137,V={2}:R=E,S=1005,V={3}:R=F,S=1007,V={4}:R=G,S=1081,V={5}:R=H,S=1010,V={6}:\";$B$1;E$4;$B$2;$B$3;$B$4;$B$5;$A$76)": 302,_x000D_
    "=RIK_AC(\"INF04__;INF02@E=1,S=1022,G=0,T=0,P=0:@R=A,S=1257,V={0}:R=B,S=1016,V=RUBRIQUES:R=C,S=1092,V={1}:R=D,S=1137,V={2}:R=E,S=1005,V={3}:R=F,S=1007,V={4}:R=G,S=1081,V={5}:R=H,S=1010,V={6}:R=I,S=1080,V={7}:R=J,S=1044,V={8}:\";$B$1;F$18;$B$2;$B$3;$B$4;$B$5;$A$65;$A$68;F$19)": 303,_x000D_
    "=RIK_AC(\"INF04__;INF02@E=1,S=1022,G=0,T=0,P=0:@R=A,S=1257,V={0}:R=B,S=1016,V=RUBRIQUES:R=C,S=1092,V={1}:R=D,S=1137,V={2}:R=E,S=1005,V={3}:R=F,S=1007,V={4}:R=G,S=1081,V={5}:R=H,S=1010,V={6}:R=I,S=1080,V={7}:R=J,S=1044,V={8}:\";$B$1;I$18;$B$2;$B$3;$B$4;$B$5;$A$65;$A$71;I$19)": 304,_x000D_
    "=RIK_AC(\"INF04__;INF02@E=1,S=1022,G=0,T=0,P=0:@R=A,S=1257,V={0}:R=B,S=1016,V=RUBRIQUES:R=C,S=1092,V={1}:R=D,S=1137,V={2}:R=E,S=1005,V={3}:R=F,S=1007,V={4}:R=G,S=1081,V={5}:R=H,S=1010,V={6}:\";$B$1;D$18;$B$2;$B$3;$B$4;$B$5;$A$85)": 305,_x000D_
    "=RIK_AC(\"INF04__;INF02@E=1,S=1022,G=0,T=0,P=0:@R=A,S=1257,V={0}:R=B,S=1016,V=RUBRIQUES:R=C,S=1092,V={1}:R=D,S=1137,V={2}:R=E,S=1005,V={3}:R=F,S=1007,V={4}:R=G,S=1081,V={5}:R=H,S=1010,V={6}:R=I,S=1080,V={7}:R=J,S=1044,V={8}:\";$B$1;E$18;$B$2;$B$3;$B$4;$B$5;$A$65;$A$70;E$19)": 306,_x000D_
    "=RIK_AC(\"INF04__;INF02@E=1,S=1022,G=0,T=0,P=0:@R=A,S=1257,V={0}:R=B,S=1016,V=RUBRIQUES:R=C,S=1092,V={1}:R=D,S=1137,V={2}:R=E,S=1005,V={3}:R=F,S=1007,V={4}:R=G,S=1081,V={5}:R=H,S=1010,V={6}:R=I,S=1080,V={7}:R=J,S=1044,V={8}:\";$B$1;D$18;$B$2;$B$3;$B$4;$B$5;$A$65;$A$68;D$19)": 307,_x000D_
    "=RIK_AC(\"INF04__;INF02@E=8,S=1249,G=0,T=0,P=0:@R=A,S=1257,V={0}:R=B,S=1016,V=RUBRIQUES:R=C,S=1092,V={1}:R=D,S=1137,V={2}:R=E,S=1005,V={3}:R=F,S=1007,V={4}:R=G,S=1081,V={5}:R=H,S=1010,V={6}:\";$B$1;E$18;$B$2;$B$3;$B$4;$B$5;$A$84)": 308,_x000D_
    "=RIK_AC(\"INF04__;INF02@E=8,S=1249,G=0,T=0,P=0:@R=A,S=1257,V={0}:R=B,S=1016,V=RUBRIQUES:R=C,S=1092,V={1}:R=D,S=1137,V={2}:R=E,S=1005,V={3}:R=F,S=1007,V={4}:R=G,S=1081,V={5}:R=H,S=1010,V={6}:\";$B$1;F$18;$B$2;$B$3;$B$4;$B$5;$A$84)": 309,_x000D_
    "=RIK_AC(\"INF04__;INF02@E=1,S=1022,G=0,T=0,P=0:@R=A,S=1257,V={0}:R=B,S=1016,V=RUBRIQUES:R=C,S=1092,V={1}:R=D,S=1137,V={2}:R=E,S=1005,V={3}:R=F,S=1007,V={4}:R=G,S=1081,V={5}:R=H,S=1010,V={6}:R=I,S=1080,V={7}:R=J,S=1044,V={8}:\";$B$1;G$18;$B$2;$B$3;$B$4;$B$5;$A$65;$A$70;G$19)": 310,_x000D_
    "=RIK_AC(\"INF04__;INF02@E=1,S=1022,G=0,T=0,P=0:@R=A,S=1257,V={0}:R=B,S=1016,V=RUBRIQUES:R=C,S=1092,V={1}:R=D,S=1137,V={2}:R=E,S=1005,V={3}:R=F,S=1007,V={4}:R=G,S=1081,V={5}:R=H,S=1010,V={6}:R=I,S=1080,V={7}:R=J,S=1044,V={8}:\";$B$1;H$18;$B$2;$B$3;$B$4;$B$5;$A$65;$A$70;H$19)": 311,_x000D_
    "=RIK_AC(\"INF04__;INF02@E=1,S=1022,G=0,T=0,P=0:@R=A,S=1257,V={0}:R=B,S=1016,V=RUBRIQUES:R=C,S=1092,V={1}:R=D,S=1137,V={2}:R=E,S=1005,V={3}:R=F,S=1007,V={4}:R=G,S=1081,V={5}:R=H,S=1010,V={6}:\";$B$1;F$18;$B$2;$B$3;$B$4;$B$5;$A$85)": 312,_x000D_
    "=RIK_AC(\"INF04__;INF02@E=1,S=1022,G=0,T=0,P=0:@R=A,S=1257,V={0}:R=B,S=1016,V=RUBRIQUES:R=C,S=1092,V={1}:R=D,S=1137,V={2}:R=E,S=1005,V={3}:R=F,S=1007,V={4}:R=G,S=1081,V={5}:R=H,S=1010,V={6}:R=I,S=1080,V={7}:R=J,S=1044,V={8}:\";$B$1;G$18;$B$2;$B$3;$B$4;$B$5;$A$65;$A$68;G$19)": 313,_x000D_
    "=RIK_AC(\"INF04__;INF02@E=1,S=1022,G=0,T=0,P=0:@R=A,S=1257,V={0}:R=B,S=1016,V=RUBRIQUES:R=C,S=1092,V={1}:R=D,S=1137,V={2}:R=E,S=1005,V={3}:R=F,S=1007,V={4}:R=G,S=1081,V={5}:R=H,S=1010,V={6}:R=I,S=1080,V={7}:R=J,S=1044,V={8}:\";$B$1;G$18;$B$2;$B$3;$B$4;$B$5;$A$65;$A$71;G$19)": 314,_x000D_
    "=RIK_AC(\"INF04__;INF02@E=8,S=1249,G=0,T=0,P=0:@R=A,S=1257,V={0}:R=B,S=1016,V=RUBRIQUES:R=C,S=1092,V={1}:R=D,S=1137,V={2}:R=E,S=1005,V={3}:R=F,S=1007,V={4}:R=G,S=1081,V={5}:R=H,S=1010,V={6}:\";$B$1;D$18;$B$2;$B$3;$B$4;$B$5;$A$86)": 315,_x000D_
    "=RIK_AC(\"INF04__;INF02@E=1,S=1022,G=0,T=0,P=0:@R=A,S=1257,V={0}:R=B,S=1016,V=RUBRIQUES:R=C,S=1092,V={1}:R=D,S=1137,V={2}:R=E,S=1005,V={3}:R=F,S=1007,V={4}:R=G,S=1081,V={5}:R=H,S=1010,V={6}:R=I,S=1080,V={7}:R=J,S=1044,V={8}:\";$B$1;H$18;$B$2;$B$3;$B$4;$B$5;$A$65;$A$68;H$19)": 316,_x000D_
    "=RIK_AC(\"INF04__;INF02@E=1,S=1022,G=0,T=0,P=0:@R=A,S=1257,V={0}:R=B,S=1016,V=RUBRIQUES:R=C,S=1092,V={1}:R=D,S=1137,V={2}:R=E,S=1005,V={3}:R=F,S=1007,V={4}:R=G,S=1081,V={5}:R=H,S=1010,V={6}:\";$B$1;D$18;$B$2;$B$3;$B$4;$B$5;$A$83)": 317,_x000D_
    "=RIK_AC(\"INF04__;INF02@E=1,S=1022,G=0,T=0,P=0:@R=A,S=1257,V={0}:R=B,S=1016,V=RUBRIQUES:R=C,S=1092,V={1}:R=D,S=1137,V={2}:R=E,S=1005,V={3}:R=F,S=1007,V={4}:R=G,S=1081,V={5}:R=H,S=1010,V={6}:R=I,S=1080,V={7}:R=J,S=1044,V={8}:\";$B$1;E$18;$B$2;$B$3;$B$4;$B$5;$A$65;$A$69;E$19)": 318,_x000D_
    "=RIK_AC(\"INF04__;INF02@E=1,S=1022,G=0,T=0,P=0:@R=A,S=1257,V={0}:R=B,S=1016,V=RUBRIQUES:R=C,S=1092,V={1}:R=D,S=1137,V={2}:R=E,S=1005,V={3}:R=F,S=1007,V={4}:R=G,S=1081,V={5}:R=H,S=1010,V={6}:\";$B$1;E$18;$B$2;$B$3;$B$4;$B$5;$A$83)": 319,_x000D_
    "=RIK_AC(\"INF04__;INF02@E=1,S=1022,G=0,T=0,P=0:@R=A,S=1257,V={0}:R=B,S=1016,V=RUBRIQUES:R=C,S=1092,V={1}:R=D,S=1137,V={2}:R=E,S=1005,V={3}:R=F,S=1007,V={4}:R=G,S=1081,V={5}:R=H,S=1010,V={6}:\";$B$1;E$18;$B$2;$B$3;$B$4;$B$5;$A$85)": 320,_x000D_
    "=RIK_AC(\"INF04__;INF02@E=8,S=1249,G=0,T=0,P=0:@R=A,S=1257,V={0}:R=B,S=1016,V=RUBRIQUES:R=C,S=1092,V={1}:R=D,S=1137,V={2}:R=E,S=1005,V={3}:R=F,S=1007,V={4}:R=G,S=1081,V={5}:R=H,S=1010,V={6}:\";$B$1;D$18;$B$2;$B$3;$B$4;$B$5;$A$84)": 321,_x000D_
    "=RIK_AC(\"INF04__;INF02@E=8,S=1249,G=0,T=0,P=0:@R=A,S=1257,V={0}:R=B,S=1016,V=RUBRIQUES:R=C,S=1092,V={1}:R=D,S=1137,V={2}:R=E,S=1005,V={3}:R=F,S=1007,V={4}:R=G,S=1081,V={5}:R=H,S=1010,V={6}:\";$B$1;E$18;$B$2;$B$3;$B$4;$B$5;$A$86)": 322,_x000D_
    "=RIK_AC(\"INF04__;INF02@E=1,S=1022,G=0,T=0,P=0:@R=A,S=1257,V={0}:R=B,S=1016,V=RUBRIQUES:R=C,S=1092,V={1}:R=D,S=1137,V={2}:R=E,S=1005,V={3}:R=F,S=1007,V={4}:R=G,S=1081,V={5}:R=H,S=1010,V={6}:R=I,S=1080,V={7}:R=J,S=1044,V={8}:\";$B$1;D$18;$B$2;$B$3;$B$4;$B$5;$A$65;$A$69;D$19)": 323,_x000D_
    "=RIK_AC(\"INF04__;INF02@E=1,S=1022,G=0,T=0,P=0:@R=A,S=1257,V={0}:R=B,S=1016,V=RUBRIQUES:R=C,S=1092,V={1}:R=D,S=1137,V={2}:R=E,S=1005,V={3}:R=F,S=1007,V={4}:R=G,S=1081,V={5}:R=H,S=1010,V={6}:R=I,S=1080,V={7}:R=J,S=1044,V={8}:\";$B$1;D$18;$B$2;$B$3;$B$4;$B$5;$A$65;$A$71;D$19)": 324,_x000D_
    "=RIK_AC(\"INF04__;INF02@E=1,S=1022,G=0,T=0,P=0:@R=A,S=1257,V={0}:R=B,S=1016,V=RUBRIQUES:R=C,S=1092,V={1}:R=D,S=1137,V={2}:R=E,S=1005,V={3}:R=F,S=1007,V={4}:R=G,S=1081,V={5}:R=H,S=1010,V={6}:R=I,S=1080,V={7}:R=J,S=1044,V={8}:\";$B$1;F$18;$B$2;$B$3;$B$4;$B$5;$A$65;$A$69;F$19)": 325,_x000D_
    "=RIK_AC(\"INF04__;INF02@E=1,S=1022,G=0,T=0,P=0:@R=A,S=1257,V={0}:R=B,S=1016,V=RUBRIQUES:R=C,S=1092,V={1}:R=D,S=1137,V={2}:R=E,S=1005,V={3}:R=F,S=1007,V={4}:R=G,S=1081,V={5}:R=H,S=1010,V={6}:\";$B$1;F$18;$B$2;$B$3;$B$4;$B$5;$A$83)": 326,_x000D_
    "=RIK_AC(\"INF04__;INF02@E=1,S=1022,G=0,T=0,P=0:@R=A,S=1257,V={0}:R=B,S=1016,V=RUBRIQUES:R=C,S=1092,V={1}:R=D,S=1137,V={2}:R=E,S=1005,V={3}:R=F,S=1007,V={4}:R=G,S=1081,V={5}:R=H,S=1010,V={6}:R=I,S=1080,V={7}:R=J,S=1044,V={8}:\";$B$1;E$18;$B$2;$B$3;$B$4;$B$5;$A$65;$A$71;E$19)": 327,_x000D_
    "=RIK_AC(\"INF04__;INF02@E=1,S=1022,G=0,T=0,P=0:@R=A,S=1257,V={0}:R=B,S=1016,V=RUBRIQUES:R=C,S=1092,V={1}:R=D,S=1137,V={2}:R=E,S=1005,V={3}:R=F,S=1007,V={4}:R=G,S=1081,V={5}:R=H,S=1010,V={6}:R=I,S=1080,V={7}:R=J,S=1044,V={8}:\";$B$1;F$18;$B$2;$B$3;$B$4;$B$5;$A$65;$A$70;F$19)": 328,_x000D_
    "=RIK_AC(\"INF04__;INF02@E=1,S=1022,G=0,T=0,P=0:@R=A,S=1257,V={0}:R=B,S=1016,V=RUBRIQUES:R=C,S=1092,V={1}:R=D,S=1137,V={2}:R=E,S=1005,V={3}:R=F,S=1007,V={4}:R=G,S=1081,V={5}:R=H,S=1010,V={6}:R=I,S=1080,V={7}:R=J,S=1044,V={8}:\";$B$1;D$18;$B$2;$B$3;$B$4;$B$5;$A$65;$A$70;D$19)": 329,_x000D_
    "=RIK_AC(\"INF04__;INF02@E=1,S=1022,G=0,T=0,P=0:@R=A,S=1257,V={0}:R=B,S=1016,V=RUBRIQUES:R=C,S=1092,V={1}:R=D,S=1137,V={2}:R=E,S=1005,V={3}:R=F,S=1007,V={4}:R=G,S=1081,V={5}:R=H,S=1010,V={6}:R=I,S=1080,V={7}:R=J,S=1044,V={8}:\";$B$1;I$18;$B$2;$B$3;$B$4;$B$5;$A$65;$A$70;I$19)": 330,_x000D_
    "=RIK_AC(\"INF04__;INF02@E=1,S=1022,G=0,T=0,P=0:@R=A,S=1257,V={0}:R=B,S=1016,V=RUBRIQUES:R=C,S=1092,V={1}:R=D,S=1137,V={2}:R=E,S=1005,V={3}:R=F,S=1007,V={4}:R=G,S=1081,V={5}:R=H,S=1010,V={6}:R=I,S=1080,V={7}:R=J,S=1044,V={8}:\";$B$1;H$18;$B$2;$B$3;$B$4;$B$5;$A$65;$A$69;H$19)": 331,_x000D_
    "=RIK_AC(\"INF04__;INF02@E=1,S=1022,G=0,T=0,P=0:@R=A,S=1257,V={0}:R=B,S=1016,V=RUBRIQUES:R=C,S=1092,V={1}:R=D,S=1137,V={2}:R=E,S=1005,V={3}:R=F,S=1007,V={4}:R=G,S=1081,V={5}:R=H,S=1010,V={6}:R=I,S=1080,V={7}:R=J,S=1044,V={8}:\";$B$1;G$18;$B$2;$B$3;$B$4;$B$5;$A$65;$A$69;G$19)": 332,_x000D_
    "=RIK_AC(\"INF04__;INF02@E=1,S=1022,G=0,T=0,P=0:@R=A,S=1257,V={0}:R=B,S=1016,V=RUBRIQUES:R=C,S=1092,V={1}:R=D,S=1137,V={2}:R=E,S=1005,V={3}:R=F,S=1007,V={4}:R=G,S=1081,V={5}:R=H,S=1010,V={6}:R=I,S=1080,V={7}:R=J,S=1044,V={8}:\";$B$1;E$18;$B$2;$B$3;$B$4;$B$5;$A$65;$A$68;E$19)": 333,_x000D_
    "=RIK_AC(\"INF04__;INF02@E=1,S=1022,G=0,T=0,P=0:@R=A,S=1257,V={0}:R=B,S=1016,V=RUBRIQUES:R=C,S=1092,V={1}:R=D,S=1137,V={2}:R=E,S=1005,V={3}:R=F,S=1007,V={4}:R=G,S=1081,V={5}:R=H,S=1010,V={6}:R=I,S=1080,V={7}:R=J,S=1044,V={8}:\";$B$1;F$18;$B$2;$B$3;$B$4;$B$5;$A$65;$A$71;F$19)": 334,_x000D_
    "=RIK_AC(\"INF04__;INF02@E=8,S=1249,G=0,T=0,P=0:@R=A,S=1257,V={0}:R=B,S=1016,V=RUBRIQUES:R=C,S=1092,V={1}:R=D,S=1137,V={2}:R=E,S=1005,V={3}:R=F,S=1007,V={4}:R=G,S=1081,V={5}:R=H,S=1010,V={6}:\";$B$1;F$18;$B$2;$B$3;$B$4;$B$5;$A$86)": 335,_x000D_
    "=RIK_AC(\"INF04__;INF02@E=1,S=1022,G=0,T=0,P=0:@R=A,S=1257,V={0}:R=B,S=1016,V=RUBRIQUES:R=C,S=1092,V={1}:R=D,S=1137,V={2}:R=E,S=1005,V={3}:R=F,S=1007,V={4}:R=G,S=1081,V={5}:R=H,S=1010,V={6}:R=I,S=1080,V={7}:R=J,S=1044,V={8}:\";$B$1;I$18;$B$2;$B$3;$B$4;$B$5;$A$65;$A$69;I$19)": 336,_x000D_
    "=RIK_AC(\"INF04__;INF02@E=1,S=1022,G=0,T=0,P=0:@R=A,S=1257,V={0}:R=B,S=1016,V=RUBRIQUES:R=C,S=1092,V={1}:R=D,S=1137,V={2}:R=E,S=1005,V={3}:R=F,S=1007,V={4}:R=G,S=1081,V={5}:R=H,S=1010,V={6}:R=I,S=1080,V={7}:R=J,S=1044,V={8}:\";$B$1;I$18;$B$2;$B$3;$B$4;$B$5;$A$65;$A$68;I$19)": 337,_x000D_
    "=RIK_AC(\"INF04__;INF02@E=1,S=1022,G=0,T=0,P=0:@R=A,S=1257,V={0}:R=B,S=1016,V=RUBRIQUES:R=C,S=1092,V={1}:R=D,S=1137,V={2}:R=E,S=1005,V={3}:R=F,S=1007,V={4}:R=G,S=1081,V={5}:R=H,S=1010,V={6}:R=I,S=1080,V={7}:R=J,S=1044,V={8}:\";$B$1;H$18;$B$2;$B$3;$B$4;$B$5;$A$65;$A$71;H$19)": 338,_x000D_
    "=RIK_AC(\"INF04__;INF02@E=1,S=1022,G=0,T=0,P=0:@R=A,S=1257,V={0}:R=B,S=1016,V=RUBRIQUES:R=C,S=1092,V={1}:R=D,S=1137,V={2}:R=E,S=1005,V={3}:R=F,S=1007,V={4}:R=G,S=1081,V={5}:R=H,S=1010,V={6}:\";$B$1;D$4;$B$2;$B$3;$B$4;$B$5;$A$83)": 339,_x000D_
    "=RIK_AC(\"INF04__;INF02@E=8,S=1249,G=0,T=0,P=0:@R=A,S=1257,V={0}:R=B,S=1016,V=RUBRIQUES:R=C,S=1092,V={1}:R=D,S=1137,V={2}:R=E,S=1005,V={3}:R=F,S=1007,V={4}:R=G,S=1081,V={5}:R=H,S=1010,V={6}:\";$B$1;D$4;$B$2;$B$3;$B$4;$B$5;$A$84)": 340,_x000D_
    "=RIK_AC(\"INF04__;INF02@E=1,S=1022,G=0,T=0,P=0:@R=A,S=1257,V={0}:R=B,S=1016,V=RUBRIQUES:R=C,S=1092,V={1}:R=D,S=1137,V={2}:R=E,S=1005,V={3}:R=F,S=1007,V={4}:R=G,S=1081,V={5}:R=H,S=1010,V={6}:\";$B$1;D$4;$B$2;$B$3;$B$4;$B$5;$A$85)": 341,_x000D_
    "=RIK_AC(\"INF04__;INF02@E=8,S=1249,G=0,T=0,P=0:@R=A,S=1257,V={0}:R=B,S=1016,V=RUBRIQUES:R=C,S=1092,V={1}:R=D,S=1137,V={2}:R=E,S=1005,V={3}:R=F,S=1007,V={4}:R=G,S=1081,V={5}:R=H,S=1010,V={6}:\";$B$1;D$4;$B$2;$B$3;$B$4;$B$5;$A$86)": 342,_x000D_
    "=RIK_AC(\"INF04__;INF02@E=8,S=1249,G=0,T=0,P=0:@R=A,S=1257,V={0}:R=B,S=1016,V=RUBRIQUES:R=C,S=1092,V={1}:R=D,S=1137,V={2}:R=E,S=1005,V={3}:R=F,S=1007,V={4}:R=G,S=1081,V={5}:R=H,S=1010,V={6}:\";$B$1;F$4;$B$2;$B$3;$B$4;$B$5;$A$86)": 343,_x000D_
    "=RIK_AC(\"INF04__;INF02@E=8,S=1249,G=0,T=0,P=0:@R=A,S=1257,V={0}:R=B,S=1016,V=RUBRIQUES:R=C,S=1092,V={1}:R=D,S=1137,V={2}:R=E,S=1005,V={3}:R=F,S=1007,V={4}:R=G,S=1081,V={5}:R=H,S=1010,V={6}:\";$B$1;E$4;$B$2;$B$3;$B$4;$B$5;$A$86)": 344,_x000D_
    "=RIK_AC(\"INF04__;INF02@E=1,S=1022,G=0,T=0,P=0:@R=A,S=1257,V={0}:R=B,S=1016,V=RUBRIQUES:R=C,S=1092,V={1}:R=D,S=1137,V={2}:R=E,S=1005,V={3}:R=F,S=1007,V={4}:R=G,S=1081,V={5}:R=H,S=1010,V={6}:\";$B$1;F$4;$B$2;$B$3;$B$4;$B$5;$A$85)": 345,_x000D_
    "=RIK_AC(\"INF04__;INF02@E=1,S=1022,G=0,T=0,P=0:@R=A,S=1257,V={0}:R=B,S=1016,V=RUBRIQUES:R=C,S=1092,V={1}:R=D,S=1137,V={2}:R=E,S=1005,V={3}:R=F,S=1007,V={4}:R=G,S=1081,V={5}:R=H,S=1010,V={6}:\";$B$1;E$4;$B$2;$B$3;$B$4;$B$5;$A$85)": 346,_x000D_
    "=RIK_AC(\"INF04__;INF02@E=8,S=1249,G=0,T=0,P=0:@R=A,S=1257,V={0}:R=B,S=1016,V=RUBRIQUES:R=C,S=1092,V={1}:R=D,S=1137,V={2}:R=E,S=1005,V={3}:R=F,S=1007,V={4}:R=G,S=1081,V={5}:R=H,S=1010,V={6}:\";$B$1;F$4;$B$2;$B$3;$B$4;$B$5;$A$84)": 347,_x000D_
    "=RIK_AC(\"INF04__;INF02@E=8,S=1249,G=0,T=0,P=0:@R=A,S=1257,V={0}:R=B,S=1016,V=RUBRIQUES:R=C,S=1092,V={1}:R=D,S=1137,V={2}:R=E,S=1005,V={3}:R=F,S=1007,V={4}:R=G,S=1081,V={5}:R=H,S=1010,V={6}:\";$B$1;E$4;$B$2;$B$3;$B$4;$B$5;$A$84)": 348,_x000D_
    "=RIK_AC(\"INF04__;INF02@E=1,S=1022,G=0,T=0,P=0:@R=A,S=1257,V={0}:R=B,S=1016,V=RUBRIQUES:R=C,S=1092,V={1}:R=D,S=1137,V={2}:R=E,S=1005,V={3}:R=F,S=1007,V={4}:R=G,S=1081,V={5}:R=H,S=1010,V={6}:\";$B$1;F$4;$B$2;$B$3;$B$4;$B$5;$A$83)": 349,_x000D_
    "=RIK_AC(\"INF04__;INF02@E=1,S=1022,G=0,T=0,P=0:@R=A,S=1257,V={0}:R=B,S=1016,V=RUBRIQUES:R=C,S=1092,V={1}:R=D,S=1137,V={2}:R=E,S=1005,V={3}:R=F,S=1007,V={4}:R=G,S=1081,V={5}:R=H,S=1010,V={6}:\";$B$1;E$4;$B$2;$B$3;$B$4;$B$5;$A$83)": 350,_x000D_
    "=RIK_AC(\"INF04__;INF02@E=1,S=1022,G=0,T=0,P=0:@R=A,S=1257,V={0}:R=B,S=1016,V=CONSTANTES:R=C,S=1092,V={1}:R=D,S=1137,V={2}:R=E,S=1005,V={3}:R=F,S=1007,V={4}:R=G,S=1081,V={5}:R=H,S=1010,V={6}:\";$B$1;E$4;$B$2;$B$3;$B$4;$B$5;$A60)": 351,_x000D_
    "=RIK_AC(\"INF04__;INF02@E=1,S=1022,G=0,T=0,P=0:@R=A,S=1257,V={0}:R=B,S=1016,V=CONSTANTES:R=C,S=1092,V={1}:R=D,S=1137,V={2}:R=E,S=1005,V={3}:R=F,S=1007,V={4}:R=G,S=1081,V={5}:R=H,S=1010,V={6}:\";$B$1;F$4;$B$2;$B$3;$B$4;$B$5;$A60)": 352,_x000D_
    "=RIK_AC(\"INF04__;INF02@E=5,S=1167,G=0,T=0,P=0:@R=A,S=1257,V={0}:R=B,S=1016,V=CONSTANTES:R=C,S=1092,V={1}:R=D,S=1137,V={2}:R=E,S=1005,V={3}:R=F,S=1007,V={4}:R=G,S=1081,V={5}:R=H,S=1010,V=COUTOTPAT:R=I,S=1080,V={6}:R=J,S=1044,V={7}\"&amp;\":\";$B$1;D$5;$B$2;$B$3;$B$4;$B$5;$A$24;D$6)": 353,_x000D_
    "=RIK_AC(\"INF04__;INF02@E=5,S=1167,G=0,T=0,P=0:@R=A,S=1257,V={0}:R=B,S=1016,V=CONSTANTES:R=C,S=1092,V={1}:R=D,S=1137,V={2}:R=E,S=1005,V={3}:R=F,S=1007,V={4}:R=G,S=1081,V={5}:R=H,S=1010,V=COUTOTPAT:R=I,S=1080,V={6}:R=J,S=1044,V={7}\"&amp;\":\";$B$1;I$5;$B$2;$B$3;$B$4;$B$5;$A$24;I$6)": 354,_x000D_
    "=RIK_AC(\"INF04__;INF02@E=5,S=1167,G=0,T=0,P=0:@R=A,S=1257,V={0}:R=B,S=1016,V=CONSTANTES:R=C,S=1092,V={1}:R=D,S=1137,V={2}:R=E,S=1005,V={3}:R=F,S=1007,V={4}:R=G,S=1081,V={5}:R=H,S=1010,V=COUTOTPAT:R=I,S=1080,V={6}:R=J,S=1044,V={7}\"&amp;\":\";$B$1;H$5;$B$2;$B$3;$B$4;$B$5;$A$24;H$6)": 355,_x000D_
    "=RIK_AC(\"INF04__;INF02@E=5,S=1167,G=0,T=0,P=0:@R=A,S=1257,V={0}:R=B,S=1016,V=CONSTANTES:R=C,S=1092,V={1}:R=D,S=1137,V={2}:R=E,S=1005,V={3}:R=F,S=1007,V={4}:R=G,S=1081,V={5}:R=H,S=1010,V=COUTOTPAT:R=I,S=1080,V={6}:R=J,S=1044,V={7}\"&amp;\":\";$B$1;F$5;$B$2;$B$3;$B$4;$B$5;$A$24;F$6)": 356,_x000D_
    "=RIK_AC(\"INF04__;INF02@E=5,S=1167,G=0,T=0,P=0:@R=A,S=1257,V={0}:R=B,S=1016,V=CONSTANTES:R=C,S=1092,V={1}:R=D,S=1137,V={2}:R=E,S=1005,V={3}:R=F,S=1007,V={4}:R=G,S=1081,V={5}:R=H,S=1010,V=COUTOTPAT:R=I,S=1080,V={6}:R=J,S=1044,V={7}\"&amp;\":\";$B$1;E$5;$B$2;$B$3;$B$4;$B$5;$A$24;E$6)": 357,_x000D_
    "=RIK_AC(\"INF04__;INF02@E=5,S=1167,G=0,T=0,P=0:@R=A,S=1257,V={0}:R=B,S=1016,V=CONSTANTES:R=C,S=1092,V={1}:R=D,S=1137,V={2}:R=E,S=1005,V={3}:R=F,S=1007,V={4}:R=G,S=1081,V={5}:R=H,S=1010,V=COUTOTPAT:R=I,S=1080,V={6}:R=J,S=1044,V={7}\"&amp;\":\";$B$1;G$5;$B$2;$B$3;$B$4;$B$5;$A$24;G$6)": 358,_x000D_
    "=RIK_AC(\"INF04__;INF02@E=5,S=1167,G=0,T=0,P=0:@R=A,S=1257,V={0}:R=B,S=1016,V=CONSTANTES:R=C,S=1092,V={1}:R=D,S=1137,V={2}:R=E,S=1005,V={3}:R=F,S=1007,V={4}:R=G,S=1081,V={5}:R=H,S=1010,V=COUTOTPAT:R=I,S=1080,V={6}:R=J,S=1044,V={7}\"&amp;\":\";$B$1;D$5;$B$2;$B$3;$B$4;$B$5;$A$31;D$6)": 359,_x000D_
    "=RIK_AC(\"INF04__;INF02@E=5,S=1167,G=0,T=0,P=0:@R=A,S=1257,V={0}:R=B,S=1016,V=CONSTANTES:R=C,S=1092,V={1}:R=D,S=1137,V={2}:R=E,S=1005,V={3}:R=F,S=1007,V={4}:R=G,S=1081,V={5}:R=H,S=1010,V=COUTOTPAT:R=I,S=1080,V={6}:R=J,S=1044,V={7}\"&amp;\":\";$B$1;I$5;$B$2;$B$3;$B$4;$B$5;$A$31;I$6)": 360,_x000D_
    "=RIK_AC(\"INF04__;INF02@E=5,S=1167,G=0,T=0,P=0:@R=A,S=1257,V={0}:R=B,S=1016,V=CONSTANTES:R=C,S=1092,V={1}:R=D,S=1137,V={2}:R=E,S=1005,V={3}:R=F,S=1007,V={4}:R=G,S=1081,V={5}:R=H,S=10</t>
  </si>
  <si>
    <t>10,V=COUTOTPAT:R=I,S=1080,V={6}:R=J,S=1044,V={7}\"&amp;\":\";$B$1;H$5;$B$2;$B$3;$B$4;$B$5;$A$31;H$6)": 361,_x000D_
    "=RIK_AC(\"INF04__;INF02@E=5,S=1167,G=0,T=0,P=0:@R=A,S=1257,V={0}:R=B,S=1016,V=CONSTANTES:R=C,S=1092,V={1}:R=D,S=1137,V={2}:R=E,S=1005,V={3}:R=F,S=1007,V={4}:R=G,S=1081,V={5}:R=H,S=1010,V=COUTOTPAT:R=I,S=1080,V={6}:R=J,S=1044,V={7}\"&amp;\":\";$B$1;F$5;$B$2;$B$3;$B$4;$B$5;$A$31;F$6)": 362,_x000D_
    "=RIK_AC(\"INF04__;INF02@E=5,S=1167,G=0,T=0,P=0:@R=A,S=1257,V={0}:R=B,S=1016,V=CONSTANTES:R=C,S=1092,V={1}:R=D,S=1137,V={2}:R=E,S=1005,V={3}:R=F,S=1007,V={4}:R=G,S=1081,V={5}:R=H,S=1010,V=COUTOTPAT:R=I,S=1080,V={6}:R=J,S=1044,V={7}\"&amp;\":\";$B$1;G$5;$B$2;$B$3;$B$4;$B$5;$A$31;G$6)": 363,_x000D_
    "=RIK_AC(\"INF04__;INF02@E=5,S=1167,G=0,T=0,P=0:@R=A,S=1257,V={0}:R=B,S=1016,V=CONSTANTES:R=C,S=1092,V={1}:R=D,S=1137,V={2}:R=E,S=1005,V={3}:R=F,S=1007,V={4}:R=G,S=1081,V={5}:R=H,S=1010,V=COUTOTPAT:R=I,S=1080,V={6}:R=J,S=1044,V={7}\"&amp;\":\";$B$1;E$5;$B$2;$B$3;$B$4;$B$5;$A$31;E$6)": 364,_x000D_
    "=RIK_AC(\"INF04__;INF02@E=5,S=1167,G=0,T=0,P=0:@R=A,S=1257,V={0}:R=B,S=1016,V=CONSTANTES:R=C,S=1092,V={1}:R=D,S=1137,V={2}:R=E,S=1005,V={3}:R=F,S=1007,V={4}:R=G,S=1081,V={5}:R=H,S=1010,V=COUTOTPAT:R=I,S=1080,V={6}:R=J,S=1044,V={7}\"&amp;\":\";$B$1;D$5;$B$2;$B$3;$B$4;$B$5;$A$38;D$6)": 365,_x000D_
    "=RIK_AC(\"INF04__;INF02@E=5,S=1167,G=0,T=0,P=0:@R=A,S=1257,V={0}:R=B,S=1016,V=CONSTANTES:R=C,S=1092,V={1}:R=D,S=1137,V={2}:R=E,S=1005,V={3}:R=F,S=1007,V={4}:R=G,S=1081,V={5}:R=H,S=1010,V=COUTOTPAT:R=I,S=1080,V={6}:R=J,S=1044,V={7}\"&amp;\":\";$B$1;I$5;$B$2;$B$3;$B$4;$B$5;$A$38;I$6)": 366,_x000D_
    "=RIK_AC(\"INF04__;INF02@E=5,S=1167,G=0,T=0,P=0:@R=A,S=1257,V={0}:R=B,S=1016,V=CONSTANTES:R=C,S=1092,V={1}:R=D,S=1137,V={2}:R=E,S=1005,V={3}:R=F,S=1007,V={4}:R=G,S=1081,V={5}:R=H,S=1010,V=COUTOTPAT:R=I,S=1080,V={6}:R=J,S=1044,V={7}\"&amp;\":\";$B$1;G$5;$B$2;$B$3;$B$4;$B$5;$A$38;G$6)": 367,_x000D_
    "=RIK_AC(\"INF04__;INF02@E=5,S=1167,G=0,T=0,P=0:@R=A,S=1257,V={0}:R=B,S=1016,V=CONSTANTES:R=C,S=1092,V={1}:R=D,S=1137,V={2}:R=E,S=1005,V={3}:R=F,S=1007,V={4}:R=G,S=1081,V={5}:R=H,S=1010,V=COUTOTPAT:R=I,S=1080,V={6}:R=J,S=1044,V={7}\"&amp;\":\";$B$1;E$5;$B$2;$B$3;$B$4;$B$5;$A$38;E$6)": 368,_x000D_
    "=RIK_AC(\"INF04__;INF02@E=5,S=1167,G=0,T=0,P=0:@R=A,S=1257,V={0}:R=B,S=1016,V=CONSTANTES:R=C,S=1092,V={1}:R=D,S=1137,V={2}:R=E,S=1005,V={3}:R=F,S=1007,V={4}:R=G,S=1081,V={5}:R=H,S=1010,V=COUTOTPAT:R=I,S=1080,V={6}:R=J,S=1044,V={7}\"&amp;\":\";$B$1;H$5;$B$2;$B$3;$B$4;$B$5;$A$38;H$6)": 369,_x000D_
    "=RIK_AC(\"INF04__;INF02@E=5,S=1167,G=0,T=0,P=0:@R=A,S=1257,V={0}:R=B,S=1016,V=CONSTANTES:R=C,S=1092,V={1}:R=D,S=1137,V={2}:R=E,S=1005,V={3}:R=F,S=1007,V={4}:R=G,S=1081,V={5}:R=H,S=1010,V=COUTOTPAT:R=I,S=1080,V={6}:R=J,S=1044,V={7}\"&amp;\":\";$B$1;F$5;$B$2;$B$3;$B$4;$B$5;$A$38;F$6)": 370,_x000D_
    "=RIK_AC(\"INF04__;INF02@E=5,S=1167,G=0,T=0,P=0:@R=A,S=1257,V={0}:R=B,S=1016,V=CONSTANTES:R=C,S=1092,V={1}:R=D,S=1137,V={2}:R=E,S=1005,V={3}:R=F,S=1007,V={4}:R=G,S=1081,V={5}:R=H,S=1010,V=COUTOTPAT:R=I,S=1080,V={6}:R=J,S=1044,V={7}\"&amp;\":\";$B$1;D$5;$B$2;$B$3;$B$4;$B$5;$A$45;D$6)": 371,_x000D_
    "=RIK_AC(\"INF04__;INF02@E=5,S=1167,G=0,T=0,P=0:@R=A,S=1257,V={0}:R=B,S=1016,V=CONSTANTES:R=C,S=1092,V={1}:R=D,S=1137,V={2}:R=E,S=1005,V={3}:R=F,S=1007,V={4}:R=G,S=1081,V={5}:R=H,S=1010,V=COUTOTPAT:R=I,S=1080,V={6}:R=J,S=1044,V={7}\"&amp;\":\";$B$1;I$5;$B$2;$B$3;$B$4;$B$5;$A$45;I$6)": 372,_x000D_
    "=RIK_AC(\"INF04__;INF02@E=5,S=1167,G=0,T=0,P=0:@R=A,S=1257,V={0}:R=B,S=1016,V=CONSTANTES:R=C,S=1092,V={1}:R=D,S=1137,V={2}:R=E,S=1005,V={3}:R=F,S=1007,V={4}:R=G,S=1081,V={5}:R=H,S=1010,V=COUTOTPAT:R=I,S=1080,V={6}:R=J,S=1044,V={7}\"&amp;\":\";$B$1;E$5;$B$2;$B$3;$B$4;$B$5;$A$45;E$6)": 373,_x000D_
    "=RIK_AC(\"INF04__;INF02@E=5,S=1167,G=0,T=0,P=0:@R=A,S=1257,V={0}:R=B,S=1016,V=CONSTANTES:R=C,S=1092,V={1}:R=D,S=1137,V={2}:R=E,S=1005,V={3}:R=F,S=1007,V={4}:R=G,S=1081,V={5}:R=H,S=1010,V=COUTOTPAT:R=I,S=1080,V={6}:R=J,S=1044,V={7}\"&amp;\":\";$B$1;G$5;$B$2;$B$3;$B$4;$B$5;$A$45;G$6)": 374,_x000D_
    "=RIK_AC(\"INF04__;INF02@E=5,S=1167,G=0,T=0,P=0:@R=A,S=1257,V={0}:R=B,S=1016,V=CONSTANTES:R=C,S=1092,V={1}:R=D,S=1137,V={2}:R=E,S=1005,V={3}:R=F,S=1007,V={4}:R=G,S=1081,V={5}:R=H,S=1010,V=COUTOTPAT:R=I,S=1080,V={6}:R=J,S=1044,V={7}\"&amp;\":\";$B$1;F$5;$B$2;$B$3;$B$4;$B$5;$A$45;F$6)": 375,_x000D_
    "=RIK_AC(\"INF04__;INF02@E=5,S=1167,G=0,T=0,P=0:@R=A,S=1257,V={0}:R=B,S=1016,V=CONSTANTES:R=C,S=1092,V={1}:R=D,S=1137,V={2}:R=E,S=1005,V={3}:R=F,S=1007,V={4}:R=G,S=1081,V={5}:R=H,S=1010,V=COUTOTPAT:R=I,S=1080,V={6}:R=J,S=1044,V={7}\"&amp;\":\";$B$1;H$5;$B$2;$B$3;$B$4;$B$5;$A$45;H$6)": 376,_x000D_
    "=RIK_AC(\"INF04__;INF02@E=1,S=1022,G=0,T=0,P=0:@R=A,S=1257,V={0}:R=B,S=1016,V=RUBRIQUES:R=C,S=1092,V={1}:R=D,S=1137,V={2}:R=E,S=1005,V={3}:R=F,S=1007,V={4}:R=G,S=1081,V={5}:R=H,S=1010,V={6}:R=I,S=1080,V={7}:R=J,S=1044,V={8}:\";$B$1;D$5;$B$2;$B$3;$B$4;$B$5;$A$65;$A$68;D$6)": 377,_x000D_
    "=RIK_AC(\"INF04__;INF02@E=1,S=1022,G=0,T=0,P=0:@R=A,S=1257,V={0}:R=B,S=1016,V=RUBRIQUES:R=C,S=1092,V={1}:R=D,S=1137,V={2}:R=E,S=1005,V={3}:R=F,S=1007,V={4}:R=G,S=1081,V={5}:R=H,S=1010,V={6}:R=I,S=1080,V={7}:R=J,S=1044,V={8}:\";$B$1;H$5;$B$2;$B$3;$B$4;$B$5;$A$65;$A$68;H$6)": 378,_x000D_
    "=RIK_AC(\"INF04__;INF02@E=1,S=1022,G=0,T=0,P=0:@R=A,S=1257,V={0}:R=B,S=1016,V=RUBRIQUES:R=C,S=1092,V={1}:R=D,S=1137,V={2}:R=E,S=1005,V={3}:R=F,S=1007,V={4}:R=G,S=1081,V={5}:R=H,S=1010,V={6}:R=I,S=1080,V={7}:R=J,S=1044,V={8}:\";$B$1;F$5;$B$2;$B$3;$B$4;$B$5;$A$65;$A$68;F$6)": 379,_x000D_
    "=RIK_AC(\"INF04__;INF02@E=1,S=1022,G=0,T=0,P=0:@R=A,S=1257,V={0}:R=B,S=1016,V=RUBRIQUES:R=C,S=1092,V={1}:R=D,S=1137,V={2}:R=E,S=1005,V={3}:R=F,S=1007,V={4}:R=G,S=1081,V={5}:R=H,S=1010,V={6}:R=I,S=1080,V={7}:R=J,S=1044,V={8}:\";$B$1;G$5;$B$2;$B$3;$B$4;$B$5;$A$65;$A$68;G$6)": 380,_x000D_
    "=RIK_AC(\"INF04__;INF02@E=1,S=1022,G=0,T=0,P=0:@R=A,S=1257,V={0}:R=B,S=1016,V=RUBRIQUES:R=C,S=1092,V={1}:R=D,S=1137,V={2}:R=E,S=1005,V={3}:R=F,S=1007,V={4}:R=G,S=1081,V={5}:R=H,S=1010,V={6}:R=I,S=1080,V={7}:R=J,S=1044,V={8}:\";$B$1;E$5;$B$2;$B$3;$B$4;$B$5;$A$65;$A$68;E$6)": 381,_x000D_
    "=RIK_AC(\"INF04__;INF02@E=1,S=1022,G=0,T=0,P=0:@R=A,S=1257,V={0}:R=B,S=1016,V=RUBRIQUES:R=C,S=1092,V={1}:R=D,S=1137,V={2}:R=E,S=1005,V={3}:R=F,S=1007,V={4}:R=G,S=1081,V={5}:R=H,S=1010,V={6}:R=I,S=1080,V={7}:R=J,S=1044,V={8}:\";$B$1;I$5;$B$2;$B$3;$B$4;$B$5;$A$65;$A$68;I$6)": 382,_x000D_
    "=RIK_AC(\"INF04__;INF02@E=1,S=1022,G=0,T=0,P=0:@R=A,S=1257,V={0}:R=B,S=1016,V=RUBRIQUES:R=C,S=1092,V={1}:R=D,S=1137,V={2}:R=E,S=1005,V={3}:R=F,S=1007,V={4}:R=G,S=1081,V={5}:R=H,S=1010,V={6}:R=I,S=1080,V={7}:R=J,S=1044,V={8}:\";$B$1;H$5;$B$2;$B$3;$B$4;$B$5;$A$63;$A$66;H$6)": 383,_x000D_
    "=RIK_AC(\"INF04__;INF02@E=1,S=1022,G=0,T=0,P=0:@R=A,S=1257,V={0}:R=B,S=1016,V=RUBRIQUES:R=C,S=1092,V={1}:R=D,S=1137,V={2}:R=E,S=1005,V={3}:R=F,S=1007,V={4}:R=G,S=1081,V={5}:R=H,S=1010,V={6}:R=I,S=1080,V={7}:R=J,S=1044,V={8}:\";$B$1;F$5;$B$2;$B$3;$B$4;$B$5;$A$63;$A$66;F$6)": 384,_x000D_
    "=RIK_AC(\"INF04__;INF02@E=1,S=1022,G=0,T=0,P=0:@R=A,S=1257,V={0}:R=B,S=1016,V=RUBRIQUES:R=C,S=1092,V={1}:R=D,S=1137,V={2}:R=E,S=1005,V={3}:R=F,S=1007,V={4}:R=G,S=1081,V={5}:R=H,S=1010,V={6}:R=I,S=1080,V={7}:R=J,S=1044,V={8}:\";$B$1;D$5;$B$2;$B$3;$B$4;$B$5;$A$63;$A$66;D$6)": 385,_x000D_
    "=RIK_AC(\"INF04__;INF02@E=1,S=1022,G=0,T=0,P=0:@R=A,S=1257,V={0}:R=B,S=1016,V=RUBRIQUES:R=C,S=1092,V={1}:R=D,S=1137,V={2}:R=E,S=1005,V={3}:R=F,S=1007,V={4}:R=G,S=1081,V={5}:R=H,S=1010,V={6}:R=I,S=1080,V={7}:R=J,S=1044,V={8}:\";$B$1;G$5;$B$2;$B$3;$B$4;$B$5;$A$63;$A$66;G$6)": 386,_x000D_
    "=RIK_AC(\"INF04__;INF02@E=1,S=1022,G=0,T=0,P=0:@R=A,S=1257,V={0}:R=B,S=1016,V=RUBRIQUES:R=C,S=1092,V={1}:R=D,S=1137,V={2}:R=E,S=1005,V={3}:R=F,S=1007,V={4}:R=G,S=1081,V={5}:R=H,S=1010,V={6}:R=I,S=1080,V={7}:R=J,S=1044,V={8}:\";$B$1;E$5;$B$2;$B$3;$B$4;$B$5;$A$63;$A$66;E$6)": 387,_x000D_
    "=RIK_AC(\"INF04__;INF02@E=1,S=1022,G=0,T=0,P=0:@R=A,S=1257,V={0}:R=B,S=1016,V=RUBRIQUES:R=C,S=1092,V={1}:R=D,S=1137,V={2}:R=E,S=1005,V={3}:R=F,S=1007,V={4}:R=G,S=1081,V={5}:R=H,S=1010,V={6}:R=I,S=1080,V={7}:R=J,S=1044,V={8}:\";$B$1;I$5;$B$2;$B$3;$B$4;$B$5;$A$63;$A$66;I$6)": 388,_x000D_
    "=RIK_AC(\"INF04__;INF02@E=5,S=1167,G=0,T=0,P=0:@R=A,S=1257,V={0}:R=B,S=1016,V=CONSTANTES:R=C,S=1092,V={1}:R=D,S=1137,V={2}:R=E,S=1005,V={3}:R=F,S=1007,V={4}:R=G,S=1081,V={5}:R=H,S=1010,V=COUTOTPAT:R=I,S=1080,V={6}:R=J,S=1044,V={7}\"&amp;\":\";$B$1;I$5;$B$2;$B$3;$B$4;$B$5;$A$43;I$6)": 389,_x000D_
    "=RIK_AC(\"INF04__;INF02@E=5,S=1167,G=0,T=0,P=0:@R=A,S=1257,V={0}:R=B,S=1016,V=CONSTANTES:R=C,S=1092,V={1}:R=D,S=1137,V={2}:R=E,S=1005,V={3}:R=F,S=1007,V={4}:R=G,S=1081,V={5}:R=H,S=1010,V=COUTOTPAT:R=I,S=1080,V={6}:R=J,S=1044,V={7}\"&amp;\":\";$B$1;E$5;$B$2;$B$3;$B$4;$B$5;$A$43;E$6)": 390,_x000D_
    "=RIK_AC(\"INF04__;INF02@E=5,S=1167,G=0,T=0,P=0:@R=A,S=1257,V={0}:R=B,S=1016,V=CONSTANTES:R=C,S=1092,V={1}:R=D,S=1137,V={2}:R=E,S=1005,V={3}:R=F,S=1007,V={4}:R=G,S=1081,V={5}:R=H,S=1010,V=COUTOTPAT:R=I,S=1080,V={6}:R=J,S=1044,V={7}\"&amp;\":\";$B$1;G$5;$B$2;$B$3;$B$4;$B$5;$A$43;G$6)": 391,_x000D_
    "=RIK_AC(\"INF04__;INF02@E=5,S=1167,G=0,T=0,P=0:@R=A,S=1257,V={0}:R=B,S=1016,V=CONSTANTES:R=C,S=1092,V={1}:R=D,S=1137,V={2}:R=E,S=1005,V={3}:R=F,S=1007,V={4}:R=G,S=1081,V={5}:R=H,S=1010,V=COUTOTPAT:R=I,S=1080,V={6}:R=J,S=1044,V={7}\"&amp;\":\";$B$1;F$5;$B$2;$B$3;$B$4;$B$5;$A$43;F$6)": 392,_x000D_
    "=RIK_AC(\"INF04__;INF02@E=5,S=1167,G=0,T=0,P=0:@R=A,S=1257,V={0}:R=B,S=1016,V=CONSTANTES:R=C,S=1092,V={1}:R=D,S=1137,V={2}:R=E,S=1005,V={3}:R=F,S=1007,V={4}:R=G,S=1081,V={5}:R=H,S=1010,V=COUTOTPAT:R=I,S=1080,V={6}:R=J,S=1044,V={7}\"&amp;\":\";$B$1;D$5;$B$2;$B$3;$B$4;$B$5;$A$43;D$6)": 393,_x000D_
    "=RIK_AC(\"INF04__;INF02@E=5,S=1167,G=0,T=0,P=0:@R=A,S=1257,V={0}:R=B,S=1016,V=CONSTANTES:R=C,S=1092,V={1}:R=D,S=1137,V={2}:R=E,S=1005,V={3}:R=F,S=1007,V={4}:R=G,S=1081,V={5}:R=H,S=1010,V=COUTOTPAT:R=I,S=1080,V={6}:R=J,S=1044,V={7}\"&amp;\":\";$B$1;H$5;$B$2;$B$3;$B$4;$B$5;$A$43;H$6)": 394,_x000D_
    "=RIK_AC(\"INF04__;INF02@E=5,S=1167,G=0,T=0,P=0:@R=A,S=1257,V={0}:R=B,S=1016,V=CONSTANTES:R=C,S=1092,V={1}:R=D,S=1137,V={2}:R=E,S=1005,V={3}:R=F,S=1007,V={4}:R=G,S=1081,V={5}:R=H,S=1010,V=COUTOTPAT:R=I,S=1080,V={6}:R=J,S=1044,V={7}\"&amp;\":\";$B$1;I$5;$B$2;$B$3;$B$4;$B$5;$A$36;I$6)": 395,_x000D_
    "=RIK_AC(\"INF04__;INF02@E=5,S=1167,G=0,T=0,P=0:@R=A,S=1257,V={0}:R=B,S=1016,V=CONSTANTES:R=C,S=1092,V={1}:R=D,S=1137,V={2}:R=E,S=1005,V={3}:R=F,S=1007,V={4}:R=G,S=1081,V={5}:R=H,S=1010,V=COUTOTPAT:R=I,S=1080,V={6}:R=J,S=1044,V={7}\"&amp;\":\";$B$1;G$5;$B$2;$B$3;$B$4;$B$5;$A$36;G$6)": 396,_x000D_
    "=RIK_AC(\"INF04__;INF02@E=5,S=1167,G=0,T=0,P=0:@R=A,S=1257,V={0}:R=B,S=1016,V=CONSTANTES:R=C,S=1092,V={1}:R=D,S=1137,V={2}:R=E,S=1005,V={3}:R=F,S=1007,V={4}:R=G,S=1081,V={5}:R=H,S=1010,V=COUTOTPAT:R=I,S=1080,V={6}:R=J,S=1044,V={7}\"&amp;\":\";$B$1;E$5;$B$2;$B$3;$B$4;$B$5;$A$36;E$6)": 397,_x000D_
    "=RIK_AC(\"INF04__;INF02@E=5,S=1167,G=0,T=0,P=0:@R=A,S=1257,V={0}:R=B,S=1016,V=CONSTANTES:R=C,S=1092,V={1}:R=D,S=1137,V={2}:R=E,S=1005,V={3}:R=F,S=1007,V={4}:R=G,S=1081,V={5}:R=H,S=1010,V=COUTOTPAT:R=I,S=1080,V={6}:R=J,S=1044,V={7}\"&amp;\":\";$B$1;H$5;$B$2;$B$3;$B$4;$B$5;$A$36;H$6)": 398,_x000D_
    "=RIK_AC(\"INF04__;INF02@E=5,S=1167,G=0,T=0,P=0:@R=A,S=1257,V={0}:R=B,S=1016,V=CONSTANTES:R=C,S=1092,V={1}:R=D,S=1137,V={2}:R=E,S=1005,V={3}:R=F,S=1007,V={4}:R=G,S=1081,V={5}:R=H,S=1010,V=COUTOTPAT:R=I,S=1080,V={6}:R=J,S=1044,V={7}\"&amp;\":\";$B$1;F$5;$B$2;$B$3;$B$4;$B$5;$A$36;F$6)": 399,_x000D_
    "=RIK_AC(\"INF04__;INF02@E=5,S=1167,G=0,T=0,P=0:@R=A,S=1257,V={0}:R=B,S=1016,V=CONSTANTES:R=C,S=1092,V={1}:R=D,S=1137,V={2}:R=E,S=1005,V={3}:R=F,S=1007,V={4}:R=G,S=1081,V={5}:R=H,S=1010,V=COUTOTPAT:R=I,S=1080,V={6}:R=J,S=1044,V={7}\"&amp;\":\";$B$1;D$5;$B$2;$B$3;$B$4;$B$5;$A$36;D$6)": 400,_x000D_
    "=RIK_AC(\"INF04__;INF02@E=5,S=1167,G=0,T=0,P=0:@R=A,S=1257,V={0}:R=B,S=1016,V=CONSTANTES:R=C,S=1092,V={1}:R=D,S=1137,V={2}:R=E,S=1005,V={3}:R=F,S=1007,V={4}:R=G,S=1081,V={5}:R=H,S=1010,V=COUTOTPAT:R=I,S=1080,V={6}:R=J,S=1044,V={7}\"&amp;\":\";$B$1;I$5;$B$2;$B$3;$B$4;$B$5;$A$29;I$6)": 401,_x000D_
    "=RIK_AC(\"INF04__;INF02@E=5,S=1167,G=0,T=0,P=0:@R=A,S=1257,V={0}:R=B,S=1016,V=CONSTANTES:R=C,S=1092,V={1}:R=D,S=1137,V={2}:R=E,S=1005,V={3}:R=F,S=1007,V={4}:R=G,S=1081,V={5}:R=H,S=1010,V=COUTOTPAT:R=I,S=1080,V={6}:R=J,S=1044,V={7}\"&amp;\":\";$B$1;H$5;$B$2;$B$3;$B$4;$B$5;$A$29;H$6)": 402,_x000D_
    "=RIK_AC(\"INF04__;INF02@E=5,S=1167,G=0,T=0,P=0:@R=A,S=1257,V={0}:R=B,S=1016,V=CONSTANTES:R=C,S=1092,V={1}:R=D,S=1137,V={2}:R=E,S=1005,V={3}:R=F,S=1007,V={4}:R=G,S=1081,V={5}:R=H,S=1010,V=COUTOTPAT:R=I,S=1080,V={6}:R=J,S=1044,V={7}\"&amp;\":\";$B$1;F$5;$B$2;$B$3;$B$4;$B$5;$A$29;F$6)": 403,_x000D_
    "=RIK_AC(\"INF04__;INF02@E=5,S=1167,G=0,T=0,P=0:@R=A,S=1257,V={0}:R=B,S=1016,V=CONSTANTES:R=C,S=1092,V={1}:R=D,S=1137,V={2}:R=E,S=1005,V={3}:R=F,S=1007,V={4}:R=G,S=1081,V={5}:R=H,S=1010,V=COUTOTPAT:R=I,S=1080,V={6}:R=J,S=1044,V={7}\"&amp;\":\";$B$1;G$5;$B$2;$B$3;$B$4;$B$5;$A$29;G$6)": 404,_x000D_
    "=RIK_AC(\"INF04__;INF02@E=5,S=1167,G=0,T=0,P=0:@R=A,S=1257,V={0}:R=B,S=1016,V=CONSTANTES:R=C,S=1092,V={1}:R=D,S=1137,V={2}:R=E,S=1005,V={3}:R=F,S=1007,V={4}:R=G,S=1081,V={5}:R=H,S=1010,V=COUTOTPAT:R=I,S=1080,V={6}:R=J,S=1044,V={7}\"&amp;\":\";$B$1;E$5;$B$2;$B$3;$B$4;$B$5;$A$29;E$6)": 405,_x000D_
    "=RIK_AC(\"INF04__;INF02@E=5,S=1167,G=0,T=0,P=0:@R=A,S=1257,V={0}:R=B,S=1016,V=CONSTANTES:R=C,S=1092,V={1}:R=D,S=1137,V={2}:R=E,S=1005,V={3}:R=F,S=1007,V={4}:R=G,S=1081,V={5}:R=H,S=1010,V=COUTOTPAT:R=I,S=1080,V={6}:R=J,S=1044,V={7}\"&amp;\":\";$B$1;D$5;$B$2;$B$3;$B$4;$B$5;$A$29;D$6)": 406,_x000D_
    "=RIK_AC(\"INF04__;INF02@E=5,S=1167,G=0,T=0,P=0:@R=A,S=1257,V={0}:R=B,S=1016,V=CONSTANTES:R=C,S=1092,V={1}:R=D,S=1137,V={2}:R=E,S=1005,V={3}:R=F,S=1007,V={4}:R=G,S=1081,V={5}:R=H,S=1010,V=COUTOTPAT:R=I,S=1080,V={6}:R=J,S=1044,V={7}\"&amp;\":\";$B$1;I$5;$B$2;$B$3;$B$4;$B$5;$A$22;I$6)": 407,_x000D_
    "=RIK_AC(\"INF04__;INF02@E=5,S=1167,G=0,T=0,P=0:@R=A,S=1257,V={0}:R=B,S=1016,V=CONSTANTES:R=C,S=1092,V={1}:R=D,S=1137,V={2}:R=E,S=1005,V={3}:R=F,S=1007,V={4}:R=G,S=1081,V={5}:R=H,S=1010,V=COUTOTPAT:R=I,S=1080,V={6}:R=J,S=1044,V={7}\"&amp;\":\";$B$1;H$5;$B$2;$B$3;$B$4;$B$5;$A$22;H$6)": 408,_x000D_
    "=RIK_AC(\"INF04__;INF02@E=5,S=1167,G=0,T=0,P=0:@R=A,S=1257,V={0}:R=B,S=1016,V=CONSTANTES:R=C,S=1092,V={1}:R=D,S=1137,V={2}:R=E,S=1005,V={3}:R=F,S=1007,V={4}:R=G,S=1081,V={5}:R=H,S=1010,V=COUTOTPAT:R=I,S=1080,V={6}:R=J,S=1044,V={7}\"&amp;\":\";$B$1;F$5;$B$2;$B$3;$B$4;$B$5;$A$22;F$6)": 409,_x000D_
    "=RIK_AC(\"INF04__;INF02@E=5,S=1167,G=0,T=0,P=0:@R=A,S=1257,V={0}:R=B,S=1016,V=CONSTANTES:R=C,S=1092,V={1}:R=D,S=1137,V={2}:R=E,S=1005,V={3}:R=F,S=1007,V={4}:R=G,S=1081,V={5}:R=H,S=1010,V=COUTOTPAT:R=I,S=1080,V={6}:R=J,S=1044,V={7}\"&amp;\":\";$B$1;E$5;$B$2;$B$3;$B$4;$B$5;$A$22;E$6)": 410,_x000D_
    "=RIK_AC(\"INF04__;INF02@E=5,S=1167,G=0,T=0,P=0:@R=A,S=1257,V={0}:R=B,S=1016,V=CONSTANTES:R=C,S=1092,V={1}:R=D,S=1137,V={2}:R=E,S=1005,V={3}:R=F,S=1007,V={4}:R=G,S=1081,V={5}:R=H,S=1010,V=COUTOTPAT:R=I,S=1080,V={6}:R=J,S=1044,V={7}\"&amp;\":\";$B$1;G$5;$B$2;$B$3;$B$4;$B$5;$A$22;G$6)": 411,_x000D_
    "=RIK_AC(\"INF04__;INF02@E=5,S=1167,G=0,T=0,P=0:@R=A,S=1257,V={0}:R=B,S=1016,V=CONSTANTES:R=C,S=1092,V={1}:R=D,S=1137,V={2}:R=E,S=1005,V={3}:R=F,S=1007,V={4}:R=G,S=1081,V={5}:R=H,S=1010,V=COUTOTPAT:R=I,S=1080,V={6}:R=J,S=1044,V={7}\"&amp;\":\";$B$1;D$5;$B$2;$B$3;$B$4;$B$5;$A$22;D$6)": 412,_x000D_
    "=RIK_AC(\"INF04__;INF02@E=1,S=1022,G=0,T=0,P=0:@R=A,S=1257,V={0}:R=B,S=1016,V=CONSTANTES:R=C,S=1092,V={1}:R=D,S=1137,V={2}:R=E,S=1005,V={3}:R=F,S=1007,V={4}:R=G,S=1081,V={5}:R=H,S=1010,V={6}:\";$B$1;D$4;$B$2;$B$3;$B$4;$B$5;$A58)": 413,_x000D_
    "=RIK_AC(\"INF04__;INF02@E=1,S=1022,G=0,T=0,P=0:@R=A,S=1257,V={0}:R=B,S=1016,V=CONSTANTES:R=C,S=1092,V={1}:R=D,S=1137,V={2}:R=E,S=1005,V={3}:R=F,S=1007,V={4}:R=G,S=1081,V={5}:R=H,S=1010,V={6}:\";$B$1;F$4;$B$2;$B$3;$B$4;$B$5;$A58)": 414,_x000D_
    "=RIK_AC(\"INF04__;INF02@E=1,S=1022,G=0,T=0,P=0:@R=A,S=1257,V={0}:R=B,S=1016,V=CONSTANTES:R=C,S=1092,V={1}:R=D,S=1137,V={2}:R=E,S=1005,V={3}:R=F,S=1007,V={4}:R=G,S=1081,V={5}:R=H,S=1010,V={6}:\";$B$1;E$4;$B$2;$B$3;$B$4;$B$5;$A58)": 415,_x000D_
    "=RIK_AC(\"INF04__;INF02@E=8,S=1249,G=0,T=0,P=0:@R=A,S=1257,V={0}:R=B,S=1016,V=RUBRIQUES:R=C,S=1092,V={1}:R=D,S=1137,V={2}:R=E,S=1005,V={3}:R=F,S=1007,V={4}:R=G,S=1081,V={5}:R=H,S=1010,V={6}:\";$B$1;F$4;$B$2;$B$3;$B$4;$B$5;$A$82)": 416,_x000D_
    "=RIK_AC(\"INF04__;INF02@E=8,S=1249,G=0,T=0,P=0:@R=A,S=1257,V={0}:R=B,S=1016,V=RUBRIQUES:R=C,S=1092,V={1}:R=D,S=1137,V={2}:R=E,S=1005,V={3}:R=F,S=1007,V={4}:R=G,S=1081,V={5}:R=H,S=1010,V={6}:\";$B$1;E$4;$B$2;$B$3;$B$4;$B$5;$A$82)": 417,_x000D_
    "=RIK_AC(\"INF04__;INF02@E=1,S=1022,G=0,T=0,P=0:@R=A,S=1257,V={0}:R=B,S=1016,V=RUBRIQUES:R=C,S=1092,V={1}:R=D,S=1137,V={2}:R=E,S=1005,V={3}:R=F,S=1007,V={4}:R=G,S=1081,V={5}:R=H,S=1010,V={6}:\";$B$1;F$4;$B$2;$B$3;$B$4;$B$5;$A$81)": 418,_x000D_
    "=RIK_AC(\"INF04__;INF02@E=1,S=1022,G=0,T=0,P=0:@R=A,S=1257,V={0}:R=B,S=1016,V=RUBRIQUES:R=C,S=1092,V={1}:R=D,S=1137,V={2}:R=E,S=1005,V={3}:R=F,S=1007,V={4}:R=G,S=1081,V={5}:R=H,S=1010,V={6}:\";$B$1;E$4;$B$2;$B$3;$B$4;$B$5;$A$81)": 419,_x000D_
    "=RIK_AC(\"INF04__;INF02@E=8,S=1249,G=0,T=0,P=0:@R=A,S=1257,V={0}:R=B,S=1016,V=RUBRIQUES:R=C,S=1092,V={1}:R=D,S=1137,V={2}:R=E,S=1005,V={3}:R=F,S=1007,V={4}:R=G,S=1081,V={5}:R=H,S=1010,V={6}:\";$B$1;D$4;$B$2;$B$3;$B$4;$B$5;$A$82)": 420,_x000D_
    "=RIK_AC(\"INF04__;INF02@E=1,S=1022,G=0,T=0,P=0:@R=A,S=1257,V={0}:R=B,S=1016,V=RUBRIQUES:R=C,S=1092,V={1}:R=D,S=1137,V={2}:R=E,S=1005,V={3}:R=F,S=1007,V={4}:R=G,S=1081,V={5}:R=H,S=1010,V={6}:\";$B$1;D$4;$B$2;$B$3;$B$4;$B$5;$A$81)": 421,_x000D_
    "=RIK_AC(\"INF04__;INF02@E=8,S=1249,G=0,T=0,P=0:@R=A,S=1257,V={0}:R=B,S=1016,V=RUBRIQUES:R=C,S=1092,V={1}:R=D,S=1137,V={2}:R=E,S=1005,V={3}:R=F,S=1007,V={4}:R=G,S=1081,V={5}:R=H,S=1010,V={6}:\";$B$1;E$4;$B$2;$B$3;$B$4;$B$5;$A$75)": 422,_x000D_
    "=RIK_AC(\"INF04__;INF02@E=1,S=1022,G=0,T=0,P=0:@R=A,S=1257,V={0}:R=B,S=1016,V=RUBRIQUES:R=C,S=1092,V={1}:R=D,S=1137,V={2}:R=E,S=1005,V={3}:R=F,S=1007,V={4}:R=G,S=1081,V={5}:R=H,S=1010,V={6}:\";$B$1;E$4;$B$2;$B$3;$B$4;$B$5;$A$74)": 423,_x000D_
    "=RIK_AC(\"INF04__;INF02@E=1,S=1022,G=0,T=0,P=0:@R=A,S=1257,V={0}:R=B,S=1016,V=CONSTANTES:R=C,S=1092,V={1}:R=D,S=1137,V={2}:R=E,S=1005,V={3}:R=F,S=1007,V={4}:R=G,S=1081,V={5}:R=H,S=1010,V={6}:\";$B$1;E$4;$B$2;$B$3;$B$4;$B$5;$A57)": 424,_x000D_
    "=RIK_AC(\"INF04__;INF02@E=8,S=1249,G=0,T=0,P=0:@R=A,S=1257,V={0}:R=B,S=1016,V=RUBRIQUES:R=C,S=1092,V={1}:R=D,S=1137,V={2}:R=E,S=1005,V={3}:R=F,S=1007,V={4}:R=G,S=1081,V={5}:R=H,S=1010,V={6}:\";$B$1;D$4;$B$2;$B$3;$B$4;$B$5;$A$75)": 425,_x000D_
    "=RIK_AC(\"INF04__;INF02@E=1,S=1022,G=0,T=0,P=0:@R=A,S=1257,V={0}:R=B,S=1016,V=RUBRIQUES:R=C,S=1092,V={1}:R=D,S=1137,V={2}:R=E,S=1005,V={3}:R=F,S=1007,V={4}:R=G,S=1081,V={5}:R=H,S=1010,V={6}:\";$B$1;D$4;$B$2;$B$3;$B$4;$B$5;$A$74)": 426,_x000D_
    "=RIK_AC(\"INF04__;INF02@E=1,S=1022,G=0,T=0,P=0:@R=A,S=1257,V={0}:R=B,S=1016,V=CONSTANTES:R=C,S=1092,V={1}:R=D,S=1137,V={2}:R=E,S=1005,V={3}:R=F,S=1007,V={4}:R=G,S=1081,V={5}:R=H,S=1010,V={6}:\";$B$1;D$4;$B$2;$B$3;$B$4;$B$5;$A57)": 427,_x000D_
    "=RIK_AC(\"INF04__;INF02@E=8,S=1249,G=0,T=0,P=0:@R=A,S=1257,V={0}:R=B,S=1016,V=RUBRIQUES:R=C,S=1092,V={1}:R=D,S=1137,V={2}:R=E,S=1005,V={3}:R=F,S=1007,V={4}:R=G,S=1081,V={5}:R=H,S=1010,V={6}:\";$B$1;F$4;$B$2;$B$3;$B$4;$B$5;$A$75)": 428,_x000D_
    "=RIK_AC(\"INF04__;INF02@E=1,S=1022,G=0,T=0,P=0:@R=A,S=1257,V={0}:R=B,S=1016,V=RUBRIQUES:R=C,S=1092,V={1}:R=D,S=1137,V={2}:R=E,S=1005,V={3}:R=F,S=1007,V={4}:R=G,S=1081,V={5}:R=H,S=1010,V={6}:\";$B$1;F$4;$B$2;$B$3;$B$4;$B$5;$A$74)": 429,_x000D_
    "=RIK_AC(\"INF04__;INF02@E=1,S=1022,G=0,T=0,P=0:@R=A,S=1257,V={0}:R=B,S=1016,V=CONSTANTES:R=C,S=1092,V={1}:R=D,S=1137,V={2}:R=E,S=1005,V={3}:R=F,S=1007,V={4}:R=G,S=1081,V={5}:R=H,S=1010,V={6}:\";$B$1;F$4;$B$2;$B$3;$B$4;$B$5;$A57)": 430,_x000D_
    "=RIK_AC(\"INF04__;INF02@E=1,S=1022,G=0,T=0,P=0:@R=A,S=1257,V={0}:R=B,S=1016,V=RUBRIQUES:R=C,S=1092,V={1}:R=D,S=1137,V={2}:R=E,S=1005,V={3}:R=F,S=1007,V={4}:R=G,S=1081,V={5}:R=H,S=1010,V={6}:R=I,S=1080,V={7}:R=J,S=1044,V={8}:\";$B$1;I$5;$B$2;$B$3;$B$4;$B$5;$A$62;$A$65;I$6)": 431,_x000D_
    "=RIK_AC(\"INF04__;INF02@E=5,S=1167,G=0,T=0,P=0:@R=A,S=1257,V={0}:R=B,S=1016,V=CONSTANTES:R=C,S=1092,V={1}:R=D,S=1137,V={2}:R=E,S=1005,V={3}:R=F,S=1007,V={4}:R=G,S=1081,V={5}:R=H,S=1010,V=COUTOTPAT:R=I,S=1080,V={6}:R=J,S=1044,V={7}\"&amp;\":\";$B$1;I$5;$B$2;$B$3;$B$4;$B$5;$A$42;I$6)": 432,_x000D_
    "=RIK_AC(\"INF04__;INF02@E=5,S=1167,G=0,T=0,P=0:@R=A,S=1257,V={0}:R=B,S=1016,V=CONSTANTES:R=C,S=1092,V={1}:R=D,S=1137,V={2}:R=E,S=1005,V={3}:R=F,S=1007,V={4}:R=G,S=1081,V={5}:R=H,S=1010,V=COUTOTPAT:R=I,S=1080,V={6}:R=J,S=1044,V={7}\"&amp;\":\";$B$1;I$5;$B$2;$B$3;$B$4;$B$5;$A$35;I$6)": 433,_x000D_
    "=RIK_AC(\"INF04__;INF02@E=5,S=1167,G=0,T=0,P=0:@R=A,S=1257,V={0}:R=B,S=1016,V=CONSTANTES:R=C,S=1092,V={1}:R=D,S=1137,V={2}:R=E,S=1005,V={3}:R=F,S=1007,V={4}:R=G,S=1081,V={5}:R=H,S=1010,V=COUTOTPAT:R=I,S=1080,V={6}:R=J,S=1044,V={7}\"&amp;\":\";$B$1;I$5;$B$2;$B$3;$B$4;$B$5;$A$28;I$6)": 434,_x000D_
    "=RIK_AC(\"INF04__;INF02@E=5,S=1167,G=0,T=0,P=0:@R=A,S=1257,V={0}:R=B,S=1016,V=CONSTANTES:R=C,S=1092,V={1}:R=D,S=1137,V={2}:R=E,S=1005,V={3}:R=F,S=1007,V={4}:R=G,S=1081,V={5}:R=H,S=1010,V=COUTOTPAT:R=I,S=1080,V={6}:R=J,S=1044,V={7}\"&amp;\":\";$B$1;I$5;$B$2;$B$3;$B$4;$B$5;$A$21;I$6)": 435,_x000D_
    "=RIK_AC(\"INF04__;INF02@E=1,S=1022,G=0,T=0,P=0:@R=A,S=1257,V={0}:R=B,S=1016,V=RUBRIQUES:R=C,S=1092,V={1}:R=D,S=1137,V={2}:R=E,S=1005,V={3}:R=F,S=1007,V={4}:R=G,S=1081,V={5}:R=H,S=1010,V={6}:R=I,S=1080,V={7}:R=J,S=1044,V={8}:\";$B$1;E$5;$B$2;$B$3;$B$4;$B$5;$A$62;$A$65;E$6)": 436,_x000D_
    "=RIK_AC(\"INF04__;INF02@E=5,S=1167,G=0,T=0,P=0:@R=A,S=1257,V={0}:R=B,S=1016,V=CONSTANTES:R=C,S=1092,V={1}:R=D,S=1137,V={2}:R=E,S=1005,V={3}:R=F,S=1007,V={4}:R=G,S=1081,V={5}:R=H,S=1010,V=COUTOTPAT:R=I,S=1080,V={6}:R=J,S=1044,V={7}\"&amp;\":\";$B$1;E$5;$B$2;$B$3;$B$4;$B$5;$A$42;E$6)": 437,_x000D_
    "=RIK_AC(\"INF04__;INF02@E=5,S=1167,G=0,T=0,P=0:@R=A,S=1257,V={0}:R=B,S=1016,V=CONSTANTES:R=C,S=1092,V={1}:R=D,S=1137,V={2}:R=E,S=1005,V={3}:R=F,S=1007,V={4}:R=G,S=1081,V={5}:R=H,S=1010,V=COUTOTPAT:R=I,S=1080,V={6}:R=J,S=1044,V={7}\"&amp;\":\";$B$1;E$5;$B$2;$B$3;$B$4;$B$5;$A$35;E$6)": 438,_x000D_
    "=RIK_AC(\"INF04__;INF02@E=5,S=1167,G=0,T=0,P=0:@R=A,S=1257,V={0}:R=B,S=1016,V=CONSTANTES:R=C,S=1092,V={1}:R=D,S=1137,V={2}:R=E,S=1005,V={3}:R=F,S=1007,V={4}:R=G,S=1081,V={5}:R=H,S=1010,V=COUTOTPAT:R=I,S=1080,V={6}:R=J,S=1044,V={7}\"&amp;\":\";$B$1;E$5;$B$2;$B$3;$B$4;$B$5;$A$28;E$6)": 439,_x000D_
    "=RIK_AC(\"INF04__;INF02@E=1,S=1022,G=0,T=0,P=0:@R=A,S=1257,V={0}:R=B,S=1016,V=RUBRIQUES:R=C,S=1092,V={1}:R=D,S=1137,V={2}:R=E,S=1005,V={3}:R=F,S=1007,V={4}:R=G,S=1081,V={5}:R=H,S=1010,V={6}:R=I,S=1080,V={7}:R=J,S=1044,V={8}:\";$B$1;H$5;$B$2;$B$3;$B$4;$B$5;$A$62;$A$65;H$6)": 440,_x000D_
    "=RIK_AC(\"INF04__;INF02@E=5,S=1167,G=0,T=0,P=0:@R=A,S=1257,V={0}:R=B,S=1016,V=CONSTANTES:R=C,S=1092,V={1}:R=D,S=1137,V={2}:R=E,S=1005,V={3}:R=F,S=1007,V={4}:R=G,S=1081,V={5}:R=H,S=1010,V=COUTOTPAT:R=I,S=1080,V={6}:R=J,S=1044,V={7}\"&amp;\":\";$B$1;H$5;$B$2;$B$3;$B$4;$B$5;$A$42;H$6)": 441,_x000D_
    "=RIK_AC(\"INF04__;INF02@E=5,S=1167,G=0,T=0,P=0:@R=A,S=1257,V={0}:R=B,S=1016,V=CONSTANTES:R=C,S=1092,V={1}:R=D,S=1137,V={2}:R=E,S=1005,V={3}:R=F,S=1007,V={4}:R=G,S=1081,V={5}:R=H,S=1010,V=COUTOTPAT:R=I,S=1080,V={6}:R=J,S=1044,V={7}\"&amp;\":\";$B$1;H$5;$B$2;$B$3;$B$4;$B$5;$A$35;H$6)": 442,_x000D_
    "=RIK_AC(\"INF04__;INF02@E=5,S=1167,G=0,T=0,P=0:@R=A,S=1257,V={0}:R=B,S=1016,V=CONSTANTES:R=C,S=1092,V={1}:R=D,S=1137,V={2}:R=E,S=1005,V={3}:R=F,S=1007,V={4}:R=G,S=1081,V={5}:R=H,S=1010,V=COUTOTPAT:R=I,S=1080,V={6}:R=J,S=1044,V={7}\"&amp;\":\";$B$1;H$5;$B$2;$B$3;$B$4;$B$5;$A$28;H$6)": 443,_x000D_
    "=RIK_AC(\"INF04__;INF02@E=5,S=1167,G=0,T=0,P=0:@R=A,S=1257,V={0}:R=B,S=1016,V=CONSTANTES:R=C,S=1092,V={1}:R=D,S=1137,V={2}:R=E,S=1005,V={3}:R=F,S=1007,V={4}:R=G,S=1081,V={5}:R=H,S=1010,V=COUTOTPAT:R=I,S=1080,V={6}:R=J,S=1044,V={7}\"&amp;\":\";$B$1;H$5;$B$2;$B$3;$B$4;$B$5;$A$21;H$6)": 444,_x000D_
    "=RIK_AC(\"INF04__;INF02@E=1,S=1022,G=0,T=0,P=0:@R=A,S=1257,V={0}:R=B,S=1016,V=RUBRIQUES:R=C,S=1092,V={1}:R=D,S=1137,V={2}:R=E,S=1005,V={3}:R=F,S=1007,V={4}:R=G,S=1081,V={5}:R=H,S=1010,V={6}:R=I,S=1080,V={7}:R=J,S=1044,V={8}:\";$B$1;D$5;$B$2;$B$3;$B$4;$B$5;$A$62;$A$65;D$6)": 445,_x000D_
    "=RIK_AC(\"INF04__;INF02@E=5,S=1167,G=0,T=0,P=0:@R=A,S=1257,V={0}:R=B,S=1016,V=CONSTANTES:R=C,S=1092,V={1}:R=D,S=1137,V={2}:R=E,S=1005,V={3}:R=F,S=1007,V={4}:R=G,S=1081,V={5}:R=H,S=1010,V=COUTOTPAT:R=I,S=1080,V={6}:R=J,S=1044,V={7}\"&amp;\":\";$B$1;D$5;$B$2;$B$3;$B$4;$B$5;$A$42;D$6)": 446,_x000D_
    "=RIK_AC(\"INF04__;INF02@E=5,S=1167,G=0,T=0,P=0:@R=A,S=1257,V={0}:R=B,S=1016,V=CONSTANTES:R=C,S=1092,V={1}:R=D,S=1137,V={2}:R=E,S=1005,V={3}:R=F,S=1007,V={4}:R=G,S=1081,V={5}:R=H,S=1010,V=COUTOTPAT:R=I,S=1080,V={6}:R=J,S=1044,V={7}\"&amp;\":\";$B$1;D$5;$B$2;$B$3;$B$4;$B$5;$A$35;D$6)": 447,_x000D_
    "=RIK_AC(\"INF04__;INF02@E=5,S=1167,G=0,T=0,P=0:@R=A,S=1257,V={0}:R=B,S=1016,V=CONSTANTES:R=C,S=1092,V={1}:R=D,S=1137,V={2}:R=E,S=1005,V={3}:R=F,S=1007,V={4}:R=G,S=1081,V={5}:R=H,S=1010,V=COUTOTPAT:R=I,S=1080,V={6}:R=J,S=1044,V={7}\"&amp;\":\";$B$1;D$5;$B$2;$B$3;$B$4;$B$5;$A$28;D$6)": 448,_x000D_
    "=RIK_AC(\"INF04__;INF02@E=1,S=1022,G=0,T=0,P=0:@R=A,S=1257,V={0}:R=B,S=1016,V=RUBRIQUES:R=C,S=1092,V={1}:R=D,S=1137,V={2}:R=E,S=1005,V={3}:R=F,S=1007,V={4}:R=G,S=1081,V={5}:R=H,S=1010,V={6}:R=I,S=1080,V={7}:R=J,S=1044,V={8}:\";$B$1;G$5;$B$2;$B$3;$B$4;$B$5;$A$62;$A$65;G$6)": 449,_x000D_
    "=RIK_AC(\"INF04__;INF02@E=5,S=1167,G=0,T=0,P=0:@R=A,S=1257,V={0}:R=B,S=1016,V=CONSTANTES:R=C,S=1092,V={1}:R=D,S=1137,V={2}:R=E,S=1005,V={3}:R=F,S=1007,V={4}:R=G,S=1081,V={5}:R=H,S=1010,V=COUTOTPAT:R=I,S=1080,V={6}:R=J,S=1044,V={7}\"&amp;\":\";$B$1;G$5;$B$2;$B$3;$B$4;$B$5;$A$42;G$6)": 450,_x000D_
    "=RIK_AC(\"INF04__;INF02@E=5,S=1167,G=0,T=0,P=0:@R=A,S=1257,V={0}:R=B,S=1016,V=CONSTANTES:R=C,S=1092,V={1}:R=D,S=1137,V={2}:R=E,S=1005,V={3}:R=F,S=1007,V={4}:R=G,S=1081,V={5}:R=H,S=1010,V=COUTOTPAT:R=I,S=1080,V={6}:R=J,S=1044,V={7}\"&amp;\":\";$B$1;G$5;$B$2;$B$3;$B$4;$B$5;$A$35;G$6)": 451,_x000D_
    "=RIK_AC(\"INF04__;INF02@E=5,S=1167,G=0,T=0,P=0:@R=A,S=1257,V={0}:R=B,S=1016,V=CONSTANTES:R=C,S=1092,V={1}:R=D,S=1137,V={2}:R=E,S=1005,V={3}:R=F,S=1007,V={4}:R=G,S=1081,V={5}:R=H,S=1010,V=COUTOTPAT:R=I,S=1080,V={6}:R=J,S=1044,V={7}\"&amp;\":\";$B$1;G$5;$B$2;$B$3;$B$4;$B$5;$A$28;G$6)": 452,_x000D_
    "=RIK_AC(\"INF04__;INF02@E=1,S=1022,G=0,T=0,P=0:@R=A,S=1257,V={0}:R=B,S=1016,V=RUBRIQUES:R=C,S=1092,V={1}:R=D,S=1137,V={2}:R=E,S=1005,V={3}:R=F,S=1007,V={4}:R=G,S=1081,V={5}:R=H,S=1010,V={6}:R=I,S=1080,V={7}:R=J,S=1044,V={8}:\";$B$1;F$5;$B$2;$B$3;$B$4;$B$5;$A$62;$A$65;F$6)": 453,_x000D_
    "=RIK_AC(\"INF04__;INF02@E=5,S=1167,G=0,T=0,P=0:@R=A,S=1257,V={0}:R=B,S=1016,V=CONSTANTES:R=C,S=1092,V={1}:R=D,S=1137,V={2}:R=E,S=1005,V={3}:R=F,S=1007,V={4}:R=G,S=1081,V={5}:R=H,S=1010,V=COUTOTPAT:R=I,S=1080,V={6}:R=J,S=1044,V={7}\"&amp;\":\";$B$1;F$5;$B$2;$B$3;$B$4;$B$5;$A$42;F$6)": 454,_x000D_
    "=RIK_AC(\"INF04__;INF02@E=5,S=1167,G=0,T=0,P=0:@R=A,S=1257,V={0}:R=B,S=1016,V=CONSTANTES:R=C,S=1092,V={1}:R=D,S=1137,V={2}:R=E,S=1005,V={3}:R=F,S=1007,V={4}:R=G,S=1081,V={5}:R=H,S=1010,V=COUTOTPAT:R=I,S=1080,V={6}:R=J,S=1044,V={7}\"&amp;\":\";$B$1;F$5;$B$2;$B$3;$B$4;$B$5;$A$35;F$6)": 455,_x000D_
    "=RIK_AC(\"INF04__;INF02@E=5,S=1167,G=0,T=0,P=0:@R=A,S=1257,V={0}:R=B,S=1016,V=CONSTANTES:R=C,S=1092,V={1}:R=D,S=1137,V={2}:R=E,S=1005,V={3}:R=F,S=1007,V={4}:R=G,S=1081,V={5}:R=H,S=1010,V=COUTOTPAT:R=I,S=1080,V={6}:R=J,S=1044,V={7}\"&amp;\":\";$B$1;F$5;$B$2;$B$3;$B$4;$B$5;$A$28;F$6)": 456,_x000D_
    "=RIK_AC(\"INF04__;INF02@E=8,S=1249,G=0,T=0,P=0:@R=A,S=1257,V={0}:R=B,S=1016,V=RUBRIQUES:R=C,S=1092,V={1}:R=D,S=1137,V={2}:R=E,S=1005,V={3}:R=F,S=1007,V={4}:R=G,S=1081,V={5}:R=H,S=1010,V={6}:\";$B$1;E$4;$B$2;$B$3;$B$4;$B$5;$A$74)": 457,_x000D_
    "=RIK_AC(\"INF04__;INF02@E=1,S=1022,G=0,T=0,P=0:@R=A,S=1257,V={0}:R=B,S=1016,V=RUBRIQUES:R=C,S=1092,V={1}:R=D,S=1137,V={2}:R=E,S=1005,V={3}:R=F,S=1007,V={4}:R=G,S=1081,V={5}:R=H,S=1010,V={6}:\";$B$1;E$4;$B$2;$B$3;$B$4;$B$5;$A$73)": 458,_x000D_
    "=RIK_AC(\"INF04__;INF02@E=1,S=1022,G=0,T=0,P=0:@R=A,S=1257,V={0}:R=B,S=1016,V=CONSTANTES:R=C,S=1092,V={1}:R=D,S=1137,V={2}:R=E,S=1005,V={3}:R=F,S=1007,V={4}:R=G,S=1081,V={5}:R=H,S=1010,V={6}:\";$B$1;E$4;$B$2;$B$3;$B$4;$B$5;$A56)": 459,_x000D_
    "=RIK_AC(\"INF04__;INF02@E=8,S=1249,G=0,T=0,P=0:@R=A,S=1257,V={0}:R=B,S=1016,V=RUBRIQUES:R=C,S=1092,V={1}:R=D,S=1137,V={2}:R=E,S=1005,V={3}:R=F,S=1007,V={4}:R=G,S=1081,V={5}:R=H,S=1010,V={6}:\";$B$1;D$4;$B$2;$B$3;$B$4;$B$5;$A$74)": 460,_x000D_
    "=RIK_AC(\"INF04__;INF02@E=1,S=1022,G=0,T=0,P=0:@R=A,S=1257,V={0}:R=B,S=1016,V=RUBRIQUES:R=C,S=1092,V={1}:R=D,S=1137,V={2}:R=E,S=1005,V={3}:R=F,S=1007,V={4}:R=G,S=1081,V={5}:R=H,S=1010,V={6}:\";$B$1;D$4;$B$2;$B$3;$B$4;$B$5;$A$73)": 461,_x000D_
    "=RIK_AC(\"INF04__;INF02@E=1,S=1022,G=0,T=0,P=0:@R=A,S=1257,V={0}:R=B,S=1016,V=CONSTANTES:R=C,S=1092,V={1}:R=D,S=1137,V={2}:R=E,S=1005,V={3}:R=F,S=1007,V={4}:R=G,S=1081,V={5}:R=H,S=1010,V={6}:\";$B$1;D$4;$B$2;$B$3;$B$4;$B$5;$A56)": 462,_x000D_
    "=RIK_AC(\"INF04__;INF02@E=8,S=1249,G=0,T=0,P=0:@R=A,S=1257,V={0}:R=B,S=1016,V=RUBRIQUES:R=C,S=1092,V={1}:R=D,S=1137,V={2}:R=E,S=1005,V={3}:R=F,S=1007,V={4}:R=G,S=1081,V={5}:R=H,S=1010,V={6}:\";$B$1;F$4;$B$2;$B$3;$B$4;$B$5;$A$74)": 463,_x000D_
    "=RIK_AC(\"INF04__;INF02@E=1,S=1022,G=0,T=0,P=0:@R=A,S=1257,V={0}:R=B,S=1016,V=RUBRIQUES:R=C,S=1092,V={1}:R=D,S=1137,V={2}:R=E,S=1005,V={3}:R=F,S=1007,V={4}:R=G,S=1081,V={5}:R=H,S=1010,V={6}:\";$B$1;F$4;$B$2;$B$3;$B$4;$B$5;$A$73)": 464,_x000D_
    "=RIK_AC(\"INF04__;INF02@E=1,S=1022,G=0,T=0,P=0:@R=A,S=1257,V={0}:R=B,S=1016,V=CONSTANTES:R=C,S=1092,V={1}:R=D,S=1137,V={2}:R=E,S=1005,V={3}:R=F,S=1007,V={4}:R=G,S=1081,V={5}:R=H,S=1010,V={6}:\";$B$1;F$4;$B$2;$B$3;$B$4;$B$5;$A56)": 465,_x000D_
    "=RIK_AC(\"INF04__;INF02@E=5,S=1167,G=0,T=0,P=0:@R=A,S=1257,V={0}:R=B,S=1016,V=CONSTANTES:R=C,S=1092,V={1}:R=D,S=1137,V={2}:R=E,S=1005,V={3}:R=F,S=1007,V={4}:R=G,S=1081,V={5}:R=H,S=1010,V=COUTOTPAT:R=I,S=1080,V={6}:R=J,S=1044,V={7}\"&amp;\":\";$B$1;E$5;$B$2;$B$3;$B$4;$B$5;$A$21;E$6)": 466,_x000D_
    "=RIK_AC(\"INF04__;INF02@E=5,S=1167,G=0,T=0,P=0:@R=A,S=1257,V={0}:R=B,S=1016,V=CONSTANTES:R=C,S=1092,V={1}:R=D,S=1137,V={2}:R=E,S=1005,V={3}:R=F,S=1007,V={4}:R=G,S=1081,V={5}:R=H,S=1010,V=COUTOTPAT:R=I,S=1080,V={6}:R=J,S=1044,V={7}\"&amp;\":\";$B$1;D$5;$B$2;$B$3;$B$4;$B$5;$A$21;D$6)": 467,_x000D_
    "=RIK_AC(\"INF04__;INF02@E=5,S=1167,G=0,T=0,P=0:@R=A,S=1257,V={0}:R=B,S=1016,V=CONSTANTES:R=C,S=1092,V={1}:R=D,S=1137,V={2}:R=E,S=1005,V={3}:R=F,S=1007,V={4}:R=G,S=1081,V={5}:R=H,S=1010,V=COUTOTPAT:R=I,S=1080,V={6}:R=J,S=1044,V={7}\"&amp;\":\";$B$1;G$5;$B$2;$B$3;$B$4;$B$5;$A$21;G$6)": 468,_x000D_
    "=RIK_AC(\"INF04__;INF02@E=5,S=1167,G=0,T=0,P=0:@R=A,S=1257,V={0}:R=B,S=1016,V=CONSTANTES:R=C,S=1092,V={1}:R=D,S=1137,V={2}:R=E,S=1005,V={3}:R=F,S=1007,V={4}:R=G,S=1081,V={5}:R=H,S=1010,V=COUTOTPAT:R=I,S=1080,V={6}:R=J,S=1044,V={7}\"&amp;\":\";$B$1;F$5;$B$2;$B$3;$B$4;$B$5;$A$21;F$6)": 469,_x000D_
    "=RIK_AC(\"INF04__;INF02@E=8,S=1249,G=0,T=0,P=0:@R=A,S=1257,V={0}:R=B,S=1016,V=RUBRIQUES:R=C,S=1092,V={1}:R=D,S=1137,V={2}:R=E,S=1005,V={3}:R=F,S=1007,V={4}:R=G,S=1081,V={5}:R=H,S=1010,V={6}:\";$B$1;D$4;$B$2;$B$3;$B$4;$B$5;$A$83)": 470,_x000D_
    "=RIK_AC(\"INF04__;INF02@E=1,S=1022,G=0,T=0,P=0:@R=A,S=1257,V={0}:R=B,S=1016,V=RUBRIQUES:R=C,S=1092,V={1}:R=D,S=1137,V={2}:R=E,S=1005,V={3}:R=F,S=1007,V={4}:R=G,S=1081,V={5}:R=H,S=1010,V={6}:\";$B$1;D$4;$B$2;$B$3;$B$4;$B$5;$A$82)": 471,_x000D_
    "=RIK_AC(\"INF04__;INF02@E=8,S=1249,G=0,T=0,P=0:@R=A,S=1257,V={0}:R=B,S=1016,V=RUBRIQUES:R=C,S=1092,V={1}:R=D,S=1137,V={2}:R=E,S=1005,V={3}:R=F,S=1007,V={4}:R=G,S=1081,V={5}:R=H,S=1010,V={6}:\";$B$1;D$4;$B$2;$B$3;$B$4;$B$5;$A$81)": 472,_x000D_
    "=RIK_AC(\"INF04__;INF02@E=1,S=1022,G=0,T=0,P=0:@R=A,S=1257,V={0}:R=B,S=1016,V=RUBRIQUES:R=C,S=1092,V={1}:R=D,S=1137,V={2}:R=E,S=1005,V={3}:R=F,S=1007,V={4}:R=G,S=1081,V={5}:R=H,S=1010,V={6}:\";$B$1;D$4;$B$2;$B$3;$B$4;$B$5;$A$80)": 473,_x000D_
    "=RIK_AC(\"INF04__;INF02@E=8,S=1249,G=0,T=0,P=0:@R=A,S=1257,V={0}:R=B,S=1016,V=RUBRIQUES:R=C,S=1092,V={1}:R=D,S=1137,V={2}:R=E,S=1005,V={3}:R=F,S=1007,V={4}:R=G,S=1081,V={5}:R=H,S=1010,V={6}:\";$B$1;F$4;$B$2;$B$3;$B$4;$B$5;$A$83)": 474,_x000D_
    "=RIK_AC(\"INF04__;INF02@E=1,S=1022,G=0,T=0,P=0:@R=A,S=1257,V={0}:R=B,S=1016,V=RUBRIQUES:R=C,S=1092,V={1}:R=D,S=1137,V={2}:R=E,S=1005,V={3}:R=F,S=1007,V={4}:R=G,S=1081,V={5}:R=H,S=1010,V={6}:\";$B$1;F$4;$B$2;$B$3;$B$4;$B$5;$A$82)": 475,_x000D_
    "=RIK_AC(\"INF04__;INF02@E=8,S=1249,G=0,T=0,P=0:@R=A,S=1257,V={0}:R=B,S=1016,V=RUBRIQUES:R=C,S=1092,V={1}:R=D,S=1137,V={2}:R=E,S=1005,V={3}:R=F,S=1007,V={4}:R=G,S=1081,V={5}:R=H,S=1010,V={6}:\";$B$1;F$4;$B$2;$B$3;$B$4;$B$5;$A$81)": 476,_x000D_
    "=RIK_AC(\"INF04__;INF02@E=1,S=1022,G=0,T=0,P=0:@R=A,S=1257,V={0}:R=B,S=1016,V=RUBRIQUES:R=C,S=1092,V={1}:R=D,S=1137,V={2}:R=E,S=1005,V={3}:R=F,S=1007,V={4}:R=G,S=1081,V={5}:R=H,S=1010,V={6}:\";$B$1;F$4;$B$2;$B$3;$B$4;$B$5;$A$80)": 477,_x000D_
    "=RIK_AC(\"INF04__;INF02@E=8,S=1249,G=0,T=0,P=0:@R=A,S=1257,V={0}:R=B,S=1016,V=RUBRIQUES:R=C,S=1092,V={1}:R=D,S=1137,V={2}:R=E,S=1005,V={3}:R=F,S=1007,V={4}:R=G,S=1081,V={5}:R=H,S=1010,V={6}:\";$B$1;E$4;$B$2;$B$3;$B$4;$B$5;$A$83)": 478,_x000D_
    "=RIK_AC(\"INF04__;INF02@E=1,S=1022,G=0,T=0,P=0:@R=A,S=1257,V={0}:R=B,S=1016,V=RUBRIQUES:R=C,S=1092,V={1}:R=D,S=1137,V={2}:R=E,S=1005,V={3}:R=F,S=1007,V={4}:R=G,S=1081,V={5}:R=H,S=1010,V={6}:\";$B$1;E$4;$B$2;$B$3;$B$4;$B$5;$A$82)": 479,_x000D_
    "=RIK_AC(\"INF04__;INF02@E=8,S=1249,G=0,T=0,P=0:@R=A,S=1257,V={0}:R=B,S=1016,V=RUBRIQUES:R=C,S=1092,V={1}:R=D,S=1137,V={2}:R=E,S=1005,V={3}:R=F,S=1007,V={4}:R=G</t>
  </si>
  <si>
    <t>2020</t>
  </si>
  <si>
    <t>Indicateurs Codes</t>
  </si>
  <si>
    <t>Ajout des assistants filtres dans l'onglet Accueil pour guider l’utilisateur dans le choix de ses CONSTANTES/NATURE D’EVENEMENTS</t>
  </si>
  <si>
    <t>Modification libellé cellule C30 onglet "Accueil" par "Nombre de jours d'absence non rémunérées"</t>
  </si>
  <si>
    <t>Choisir le ou les codes catégories à prendre en compte en double-cliquant sur D21</t>
  </si>
  <si>
    <t>Choisir le ou les codes catégories à prendre en compte en double-cliquant sur D22</t>
  </si>
  <si>
    <t>Choisir le ou les codes catégories à prendre en compte en double-cliquant sur D23</t>
  </si>
  <si>
    <t>Choisir le ou les codes catégories à prendre en compte en double-cliquant sur D24</t>
  </si>
  <si>
    <t>Choisir le ou les codes catégories à prendre en compte en double-cliquant sur D25</t>
  </si>
  <si>
    <t>Ajout d'assistant filtre dans l'onglet Accueil + Correction des assistants cellules dans l'onglets Rémunérations</t>
  </si>
  <si>
    <t>Onglet rémunération 1.2  Evolution des rémunérations salariales : Ajout de l'indicateur nature = CONSTANTE,RUBRIQUE dans les filtres, modification des agrégations (moyenne, somme,min), suppression de l'indicateur code dans les filtres</t>
  </si>
  <si>
    <t>,S=1081,V={5}:R=H,S=1010,V={6}:\";$B$1;E$4;$B$2;$B$3;$B$4;$B$5;$A$81)": 480,_x000D_
    "=RIK_AC(\"INF04__;INF02@E=1,S=1022,G=0,T=0,P=0:@R=A,S=1257,V={0}:R=B,S=1016,V=RUBRIQUES:R=C,S=1092,V={1}:R=D,S=1137,V={2}:R=E,S=1005,V={3}:R=F,S=1007,V={4}:R=G,S=1081,V={5}:R=H,S=1010,V={6}:\";$B$1;E$4;$B$2;$B$3;$B$4;$B$5;$A$80)": 481,_x000D_
    "=RIK_AC(\"INF04__;INF02@E=5,S=1167,G=0,T=0,P=0:@R=A,S=1257,V={0}:R=B,S=1016,V=CONSTANTES:R=C,S=1092,V={1}:R=D,S=1137,V={2}:R=E,S=1005,V={3}:R=F,S=1007,V={4}:R=G,S=1081,V={5}:R=H,S=1010,V=COUTOTPAT:R=I,S=1080,V={6}:R=J,S=1044,V={7}\"&amp;\":\";$B$1;D$5;$B$2;$B$3;$B$4;$B$5;$A$23;D$6)": 482,_x000D_
    "=RIK_AC(\"INF04__;INF02@E=5,S=1167,G=0,T=0,P=0:@R=A,S=1257,V={0}:R=B,S=1016,V=CONSTANTES:R=C,S=1092,V={1}:R=D,S=1137,V={2}:R=E,S=1005,V={3}:R=F,S=1007,V={4}:R=G,S=1081,V={5}:R=H,S=1010,V=COUTOTPAT:R=I,S=1080,V={6}:R=J,S=1044,V={7}\"&amp;\":\";$B$1;E$5;$B$2;$B$3;$B$4;$B$5;$A$23;E$6)": 483,_x000D_
    "=RIK_AC(\"INF04__;INF02@E=5,S=1167,G=0,T=0,P=0:@R=A,S=1257,V={0}:R=B,S=1016,V=CONSTANTES:R=C,S=1092,V={1}:R=D,S=1137,V={2}:R=E,S=1005,V={3}:R=F,S=1007,V={4}:R=G,S=1081,V={5}:R=H,S=1010,V=COUTOTPAT:R=I,S=1080,V={6}:R=J,S=1044,V={7}\"&amp;\":\";$B$1;F$5;$B$2;$B$3;$B$4;$B$5;$A$23;F$6)": 484,_x000D_
    "=RIK_AC(\"INF04__;INF02@E=5,S=1167,G=0,T=0,P=0:@R=A,S=1257,V={0}:R=B,S=1016,V=CONSTANTES:R=C,S=1092,V={1}:R=D,S=1137,V={2}:R=E,S=1005,V={3}:R=F,S=1007,V={4}:R=G,S=1081,V={5}:R=H,S=1010,V=COUTOTPAT:R=I,S=1080,V={6}:R=J,S=1044,V={7}\"&amp;\":\";$B$1;G$5;$B$2;$B$3;$B$4;$B$5;$A$23;G$6)": 485,_x000D_
    "=RIK_AC(\"INF04__;INF02@E=5,S=1167,G=0,T=0,P=0:@R=A,S=1257,V={0}:R=B,S=1016,V=CONSTANTES:R=C,S=1092,V={1}:R=D,S=1137,V={2}:R=E,S=1005,V={3}:R=F,S=1007,V={4}:R=G,S=1081,V={5}:R=H,S=1010,V=COUTOTPAT:R=I,S=1080,V={6}:R=J,S=1044,V={7}\"&amp;\":\";$B$1;H$5;$B$2;$B$3;$B$4;$B$5;$A$23;H$6)": 486,_x000D_
    "=RIK_AC(\"INF04__;INF02@E=5,S=1167,G=0,T=0,P=0:@R=A,S=1257,V={0}:R=B,S=1016,V=CONSTANTES:R=C,S=1092,V={1}:R=D,S=1137,V={2}:R=E,S=1005,V={3}:R=F,S=1007,V={4}:R=G,S=1081,V={5}:R=H,S=1010,V=COUTOTPAT:R=I,S=1080,V={6}:R=J,S=1044,V={7}\"&amp;\":\";$B$1;I$5;$B$2;$B$3;$B$4;$B$5;$A$23;I$6)": 487,_x000D_
    "=RIK_AC(\"INF04__;INF02@E=5,S=1167,G=0,T=0,P=0:@R=A,S=1257,V={0}:R=B,S=1016,V=CONSTANTES:R=C,S=1092,V={1}:R=D,S=1137,V={2}:R=E,S=1005,V={3}:R=F,S=1007,V={4}:R=G,S=1081,V={5}:R=H,S=1010,V=COUTOTPAT:R=I,S=1080,V={6}:R=J,S=1044,V={7}\"&amp;\":\";$B$1;D$5;$B$2;$B$3;$B$4;$B$5;$A$30;D$6)": 488,_x000D_
    "=RIK_AC(\"INF04__;INF02@E=5,S=1167,G=0,T=0,P=0:@R=A,S=1257,V={0}:R=B,S=1016,V=CONSTANTES:R=C,S=1092,V={1}:R=D,S=1137,V={2}:R=E,S=1005,V={3}:R=F,S=1007,V={4}:R=G,S=1081,V={5}:R=H,S=1010,V=COUTOTPAT:R=I,S=1080,V={6}:R=J,S=1044,V={7}\"&amp;\":\";$B$1;E$5;$B$2;$B$3;$B$4;$B$5;$A$30;E$6)": 489,_x000D_
    "=RIK_AC(\"INF04__;INF02@E=5,S=1167,G=0,T=0,P=0:@R=A,S=1257,V={0}:R=B,S=1016,V=CONSTANTES:R=C,S=1092,V={1}:R=D,S=1137,V={2}:R=E,S=1005,V={3}:R=F,S=1007,V={4}:R=G,S=1081,V={5}:R=H,S=1010,V=COUTOTPAT:R=I,S=1080,V={6}:R=J,S=1044,V={7}\"&amp;\":\";$B$1;F$5;$B$2;$B$3;$B$4;$B$5;$A$30;F$6)": 490,_x000D_
    "=RIK_AC(\"INF04__;INF02@E=5,S=1167,G=0,T=0,P=0:@R=A,S=1257,V={0}:R=B,S=1016,V=CONSTANTES:R=C,S=1092,V={1}:R=D,S=1137,V={2}:R=E,S=1005,V={3}:R=F,S=1007,V={4}:R=G,S=1081,V={5}:R=H,S=1010,V=COUTOTPAT:R=I,S=1080,V={6}:R=J,S=1044,V={7}\"&amp;\":\";$B$1;G$5;$B$2;$B$3;$B$4;$B$5;$A$30;G$6)": 491,_x000D_
    "=RIK_AC(\"INF04__;INF02@E=5,S=1167,G=0,T=0,P=0:@R=A,S=1257,V={0}:R=B,S=1016,V=CONSTANTES:R=C,S=1092,V={1}:R=D,S=1137,V={2}:R=E,S=1005,V={3}:R=F,S=1007,V={4}:R=G,S=1081,V={5}:R=H,S=1010,V=COUTOTPAT:R=I,S=1080,V={6}:R=J,S=1044,V={7}\"&amp;\":\";$B$1;H$5;$B$2;$B$3;$B$4;$B$5;$A$30;H$6)": 492,_x000D_
    "=RIK_AC(\"INF04__;INF02@E=5,S=1167,G=0,T=0,P=0:@R=A,S=1257,V={0}:R=B,S=1016,V=CONSTANTES:R=C,S=1092,V={1}:R=D,S=1137,V={2}:R=E,S=1005,V={3}:R=F,S=1007,V={4}:R=G,S=1081,V={5}:R=H,S=1010,V=COUTOTPAT:R=I,S=1080,V={6}:R=J,S=1044,V={7}\"&amp;\":\";$B$1;I$5;$B$2;$B$3;$B$4;$B$5;$A$30;I$6)": 493,_x000D_
    "=RIK_AC(\"INF04__;INF02@E=5,S=1167,G=0,T=0,P=0:@R=A,S=1257,V={0}:R=B,S=1016,V=CONSTANTES:R=C,S=1092,V={1}:R=D,S=1137,V={2}:R=E,S=1005,V={3}:R=F,S=1007,V={4}:R=G,S=1081,V={5}:R=H,S=1010,V=COUTOTPAT:R=I,S=1080,V={6}:R=J,S=1044,V={7}\"&amp;\":\";$B$1;D$5;$B$2;$B$3;$B$4;$B$5;$A$37;D$6)": 494,_x000D_
    "=RIK_AC(\"INF04__;INF02@E=5,S=1167,G=0,T=0,P=0:@R=A,S=1257,V={0}:R=B,S=1016,V=CONSTANTES:R=C,S=1092,V={1}:R=D,S=1137,V={2}:R=E,S=1005,V={3}:R=F,S=1007,V={4}:R=G,S=1081,V={5}:R=H,S=1010,V=COUTOTPAT:R=I,S=1080,V={6}:R=J,S=1044,V={7}\"&amp;\":\";$B$1;E$5;$B$2;$B$3;$B$4;$B$5;$A$37;E$6)": 495,_x000D_
    "=RIK_AC(\"INF04__;INF02@E=5,S=1167,G=0,T=0,P=0:@R=A,S=1257,V={0}:R=B,S=1016,V=CONSTANTES:R=C,S=1092,V={1}:R=D,S=1137,V={2}:R=E,S=1005,V={3}:R=F,S=1007,V={4}:R=G,S=1081,V={5}:R=H,S=1010,V=COUTOTPAT:R=I,S=1080,V={6}:R=J,S=1044,V={7}\"&amp;\":\";$B$1;F$5;$B$2;$B$3;$B$4;$B$5;$A$37;F$6)": 496,_x000D_
    "=RIK_AC(\"INF04__;INF02@E=5,S=1167,G=0,T=0,P=0:@R=A,S=1257,V={0}:R=B,S=1016,V=CONSTANTES:R=C,S=1092,V={1}:R=D,S=1137,V={2}:R=E,S=1005,V={3}:R=F,S=1007,V={4}:R=G,S=1081,V={5}:R=H,S=1010,V=COUTOTPAT:R=I,S=1080,V={6}:R=J,S=1044,V={7}\"&amp;\":\";$B$1;G$5;$B$2;$B$3;$B$4;$B$5;$A$37;G$6)": 497,_x000D_
    "=RIK_AC(\"INF04__;INF02@E=5,S=1167,G=0,T=0,P=0:@R=A,S=1257,V={0}:R=B,S=1016,V=CONSTANTES:R=C,S=1092,V={1}:R=D,S=1137,V={2}:R=E,S=1005,V={3}:R=F,S=1007,V={4}:R=G,S=1081,V={5}:R=H,S=1010,V=COUTOTPAT:R=I,S=1080,V={6}:R=J,S=1044,V={7}\"&amp;\":\";$B$1;H$5;$B$2;$B$3;$B$4;$B$5;$A$37;H$6)": 498,_x000D_
    "=RIK_AC(\"INF04__;INF02@E=5,S=1167,G=0,T=0,P=0:@R=A,S=1257,V={0}:R=B,S=1016,V=CONSTANTES:R=C,S=1092,V={1}:R=D,S=1137,V={2}:R=E,S=1005,V={3}:R=F,S=1007,V={4}:R=G,S=1081,V={5}:R=H,S=1010,V=COUTOTPAT:R=I,S=1080,V={6}:R=J,S=1044,V={7}\"&amp;\":\";$B$1;I$5;$B$2;$B$3;$B$4;$B$5;$A$37;I$6)": 499,_x000D_
    "=RIK_AC(\"INF04__;INF02@E=5,S=1167,G=0,T=0,P=0:@R=A,S=1257,V={0}:R=B,S=1016,V=CONSTANTES:R=C,S=1092,V={1}:R=D,S=1137,V={2}:R=E,S=1005,V={3}:R=F,S=1007,V={4}:R=G,S=1081,V={5}:R=H,S=1010,V=COUTOTPAT:R=I,S=1080,V={6}:R=J,S=1044,V={7}\"&amp;\":\";$B$1;D$5;$B$2;$B$3;$B$4;$B$5;$A$44;D$6)": 500,_x000D_
    "=RIK_AC(\"INF04__;INF02@E=5,S=1167,G=0,T=0,P=0:@R=A,S=1257,V={0}:R=B,S=1016,V=CONSTANTES:R=C,S=1092,V={1}:R=D,S=1137,V={2}:R=E,S=1005,V={3}:R=F,S=1007,V={4}:R=G,S=1081,V={5}:R=H,S=1010,V=COUTOTPAT:R=I,S=1080,V={6}:R=J,S=1044,V={7}\"&amp;\":\";$B$1;E$5;$B$2;$B$3;$B$4;$B$5;$A$44;E$6)": 501,_x000D_
    "=RIK_AC(\"INF04__;INF02@E=5,S=1167,G=0,T=0,P=0:@R=A,S=1257,V={0}:R=B,S=1016,V=CONSTANTES:R=C,S=1092,V={1}:R=D,S=1137,V={2}:R=E,S=1005,V={3}:R=F,S=1007,V={4}:R=G,S=1081,V={5}:R=H,S=1010,V=COUTOTPAT:R=I,S=1080,V={6}:R=J,S=1044,V={7}\"&amp;\":\";$B$1;F$5;$B$2;$B$3;$B$4;$B$5;$A$44;F$6)": 502,_x000D_
    "=RIK_AC(\"INF04__;INF02@E=5,S=1167,G=0,T=0,P=0:@R=A,S=1257,V={0}:R=B,S=1016,V=CONSTANTES:R=C,S=1092,V={1}:R=D,S=1137,V={2}:R=E,S=1005,V={3}:R=F,S=1007,V={4}:R=G,S=1081,V={5}:R=H,S=1010,V=COUTOTPAT:R=I,S=1080,V={6}:R=J,S=1044,V={7}\"&amp;\":\";$B$1;G$5;$B$2;$B$3;$B$4;$B$5;$A$44;G$6)": 503,_x000D_
    "=RIK_AC(\"INF04__;INF02@E=5,S=1167,G=0,T=0,P=0:@R=A,S=1257,V={0}:R=B,S=1016,V=CONSTANTES:R=C,S=1092,V={1}:R=D,S=1137,V={2}:R=E,S=1005,V={3}:R=F,S=1007,V={4}:R=G,S=1081,V={5}:R=H,S=1010,V=COUTOTPAT:R=I,S=1080,V={6}:R=J,S=1044,V={7}\"&amp;\":\";$B$1;H$5;$B$2;$B$3;$B$4;$B$5;$A$44;H$6)": 504,_x000D_
    "=RIK_AC(\"INF04__;INF02@E=5,S=1167,G=0,T=0,P=0:@R=A,S=1257,V={0}:R=B,S=1016,V=CONSTANTES:R=C,S=1092,V={1}:R=D,S=1137,V={2}:R=E,S=1005,V={3}:R=F,S=1007,V={4}:R=G,S=1081,V={5}:R=H,S=1010,V=COUTOTPAT:R=I,S=1080,V={6}:R=J,S=1044,V={7}\"&amp;\":\";$B$1;I$5;$B$2;$B$3;$B$4;$B$5;$A$44;I$6)": 505,_x000D_
    "=RIK_AC(\"INF04__;INF02@E=1,S=1022,G=0,T=0,P=0:@R=A,S=1257,V={0}:R=B,S=1016,V=RUBRIQUES:R=C,S=1092,V={1}:R=D,S=1137,V={2}:R=E,S=1005,V={3}:R=F,S=1007,V={4}:R=G,S=1081,V={5}:R=H,S=1010,V={6}:R=I,S=1080,V={7}:R=J,S=1044,V={8}:\";$B$1;D$5;$B$2;$B$3;$B$4;$B$5;$A$62;$A$66;D$6)": 506,_x000D_
    "=RIK_AC(\"INF04__;INF02@E=1,S=1022,G=0,T=0,P=0:@R=A,S=1257,V={0}:R=B,S=1016,V=RUBRIQUES:R=C,S=1092,V={1}:R=D,S=1137,V={2}:R=E,S=1005,V={3}:R=F,S=1007,V={4}:R=G,S=1081,V={5}:R=H,S=1010,V={6}:R=I,S=1080,V={7}:R=J,S=1044,V={8}:\";$B$1;E$5;$B$2;$B$3;$B$4;$B$5;$A$62;$A$66;E$6)": 507,_x000D_
    "=RIK_AC(\"INF04__;INF02@E=1,S=1022,G=0,T=0,P=0:@R=A,S=1257,V={0}:R=B,S=1016,V=RUBRIQUES:R=C,S=1092,V={1}:R=D,S=1137,V={2}:R=E,S=1005,V={3}:R=F,S=1007,V={4}:R=G,S=1081,V={5}:R=H,S=1010,V={6}:R=I,S=1080,V={7}:R=J,S=1044,V={8}:\";$B$1;F$5;$B$2;$B$3;$B$4;$B$5;$A$62;$A$66;F$6)": 508,_x000D_
    "=RIK_AC(\"INF04__;INF02@E=1,S=1022,G=0,T=0,P=0:@R=A,S=1257,V={0}:R=B,S=1016,V=RUBRIQUES:R=C,S=1092,V={1}:R=D,S=1137,V={2}:R=E,S=1005,V={3}:R=F,S=1007,V={4}:R=G,S=1081,V={5}:R=H,S=1010,V={6}:R=I,S=1080,V={7}:R=J,S=1044,V={8}:\";$B$1;G$5;$B$2;$B$3;$B$4;$B$5;$A$62;$A$66;G$6)": 509,_x000D_
    "=RIK_AC(\"INF04__;INF02@E=1,S=1022,G=0,T=0,P=0:@R=A,S=1257,V={0}:R=B,S=1016,V=RUBRIQUES:R=C,S=1092,V={1}:R=D,S=1137,V={2}:R=E,S=1005,V={3}:R=F,S=1007,V={4}:R=G,S=1081,V={5}:R=H,S=1010,V={6}:R=I,S=1080,V={7}:R=J,S=1044,V={8}:\";$B$1;H$5;$B$2;$B$3;$B$4;$B$5;$A$62;$A$66;H$6)": 510,_x000D_
    "=RIK_AC(\"INF04__;INF02@E=1,S=1022,G=0,T=0,P=0:@R=A,S=1257,V={0}:R=B,S=1016,V=RUBRIQUES:R=C,S=1092,V={1}:R=D,S=1137,V={2}:R=E,S=1005,V={3}:R=F,S=1007,V={4}:R=G,S=1081,V={5}:R=H,S=1010,V={6}:R=I,S=1080,V={7}:R=J,S=1044,V={8}:\";$B$1;I$5;$B$2;$B$3;$B$4;$B$5;$A$62;$A$66;I$6)": 511,_x000D_
    "=RIK_AC(\"INF04__;INF02@E=1,S=1022,G=0,T=0,P=0:@R=A,S=1257,V={0}:R=B,S=1016,V=RUBRIQUES:R=C,S=1092,V={1}:R=D,S=1137,V={2}:R=E,S=1005,V={3}:R=F,S=1007,V={4}:R=G,S=1081,V={5}:R=H,S=1010,V={6}:R=I,S=1080,V={7}:R=J,S=1044,V={8}:\";$B$1;D$5;$B$2;$B$3;$B$4;$B$5;$A$62;$A$67;D$6)": 512,_x000D_
    "=RIK_AC(\"INF04__;INF02@E=1,S=1022,G=0,T=0,P=0:@R=A,S=1257,V={0}:R=B,S=1016,V=RUBRIQUES:R=C,S=1092,V={1}:R=D,S=1137,V={2}:R=E,S=1005,V={3}:R=F,S=1007,V={4}:R=G,S=1081,V={5}:R=H,S=1010,V={6}:R=I,S=1080,V={7}:R=J,S=1044,V={8}:\";$B$1;E$5;$B$2;$B$3;$B$4;$B$5;$A$62;$A$67;E$6)": 513,_x000D_
    "=RIK_AC(\"INF04__;INF02@E=1,S=1022,G=0,T=0,P=0:@R=A,S=1257,V={0}:R=B,S=1016,V=RUBRIQUES:R=C,S=1092,V={1}:R=D,S=1137,V={2}:R=E,S=1005,V={3}:R=F,S=1007,V={4}:R=G,S=1081,V={5}:R=H,S=1010,V={6}:R=I,S=1080,V={7}:R=J,S=1044,V={8}:\";$B$1;F$5;$B$2;$B$3;$B$4;$B$5;$A$62;$A$67;F$6)": 514,_x000D_
    "=RIK_AC(\"INF04__;INF02@E=1,S=1022,G=0,T=0,P=0:@R=A,S=1257,V={0}:R=B,S=1016,V=RUBRIQUES:R=C,S=1092,V={1}:R=D,S=1137,V={2}:R=E,S=1005,V={3}:R=F,S=1007,V={4}:R=G,S=1081,V={5}:R=H,S=1010,V={6}:R=I,S=1080,V={7}:R=J,S=1044,V={8}:\";$B$1;G$5;$B$2;$B$3;$B$4;$B$5;$A$62;$A$67;G$6)": 515,_x000D_
    "=RIK_AC(\"INF04__;INF02@E=1,S=1022,G=0,T=0,P=0:@R=A,S=1257,V={0}:R=B,S=1016,V=RUBRIQUES:R=C,S=1092,V={1}:R=D,S=1137,V={2}:R=E,S=1005,V={3}:R=F,S=1007,V={4}:R=G,S=1081,V={5}:R=H,S=1010,V={6}:R=I,S=1080,V={7}:R=J,S=1044,V={8}:\";$B$1;H$5;$B$2;$B$3;$B$4;$B$5;$A$62;$A$67;H$6)": 516,_x000D_
    "=RIK_AC(\"INF04__;INF02@E=1,S=1022,G=0,T=0,P=0:@R=A,S=1257,V={0}:R=B,S=1016,V=RUBRIQUES:R=C,S=1092,V={1}:R=D,S=1137,V={2}:R=E,S=1005,V={3}:R=F,S=1007,V={4}:R=G,S=1081,V={5}:R=H,S=1010,V={6}:R=I,S=1080,V={7}:R=J,S=1044,V={8}:\";$B$1;I$5;$B$2;$B$3;$B$4;$B$5;$A$62;$A$67;I$6)": 517,_x000D_
    "=RIK_AC(\"INF04__;INF02@E=1,S=1022,G=0,T=0,P=0:@R=A,S=1257,V={0}:R=B,S=1016,V=RUBRIQUES:R=C,S=1092,V={1}:R=D,S=1137,V={2}:R=E,S=1005,V={3}:R=F,S=1007,V={4}:R=G,S=1081,V={5}:R=H,S=1010,V={6}:R=I,S=1080,V={7}:R=J,S=1044,V={8}:\";$B$1;D$5;$B$2;$B$3;$B$4;$B$5;$A$62;$A$68;D$6)": 518,_x000D_
    "=RIK_AC(\"INF04__;INF02@E=1,S=1022,G=0,T=0,P=0:@R=A,S=1257,V={0}:R=B,S=1016,V=RUBRIQUES:R=C,S=1092,V={1}:R=D,S=1137,V={2}:R=E,S=1005,V={3}:R=F,S=1007,V={4}:R=G,S=1081,V={5}:R=H,S=1010,V={6}:R=I,S=1080,V={7}:R=J,S=1044,V={8}:\";$B$1;E$5;$B$2;$B$3;$B$4;$B$5;$A$62;$A$68;E$6)": 519,_x000D_
    "=RIK_AC(\"INF04__;INF02@E=1,S=1022,G=0,T=0,P=0:@R=A,S=1257,V={0}:R=B,S=1016,V=RUBRIQUES:R=C,S=1092,V={1}:R=D,S=1137,V={2}:R=E,S=1005,V={3}:R=F,S=1007,V={4}:R=G,S=1081,V={5}:R=H,S=1010,V={6}:R=I,S=1080,V={7}:R=J,S=1044,V={8}:\";$B$1;F$5;$B$2;$B$3;$B$4;$B$5;$A$62;$A$68;F$6)": 520,_x000D_
    "=RIK_AC(\"INF04__;INF02@E=1,S=1022,G=0,T=0,P=0:@R=A,S=1257,V={0}:R=B,S=1016,V=RUBRIQUES:R=C,S=1092,V={1}:R=D,S=1137,V={2}:R=E,S=1005,V={3}:R=F,S=1007,V={4}:R=G,S=1081,V={5}:R=H,S=1010,V={6}:R=I,S=1080,V={7}:R=J,S=1044,V={8}:\";$B$1;G$5;$B$2;$B$3;$B$4;$B$5;$A$62;$A$68;G$6)": 521,_x000D_
    "=RIK_AC(\"INF04__;INF02@E=1,S=1022,G=0,T=0,P=0:@R=A,S=1257,V={0}:R=B,S=1016,V=RUBRIQUES:R=C,S=1092,V={1}:R=D,S=1137,V={2}:R=E,S=1005,V={3}:R=F,S=1007,V={4}:R=G,S=1081,V={5}:R=H,S=1010,V={6}:R=I,S=1080,V={7}:R=J,S=1044,V={8}:\";$B$1;H$5;$B$2;$B$3;$B$4;$B$5;$A$62;$A$68;H$6)": 522,_x000D_
    "=RIK_AC(\"INF04__;INF02@E=1,S=1022,G=0,T=0,P=0:@R=A,S=1257,V={0}:R=B,S=1016,V=RUBRIQUES:R=C,S=1092,V={1}:R=D,S=1137,V={2}:R=E,S=1005,V={3}:R=F,S=1007,V={4}:R=G,S=1081,V={5}:R=H,S=1010,V={6}:R=I,S=1080,V={7}:R=J,S=1044,V={8}:\";$B$1;I$5;$B$2;$B$3;$B$4;$B$5;$A$62;$A$68;I$6)": 523,_x000D_
    "=RIK_AC(\"INF04__;INF02@E=5,S=1167,G=0,T=0,P=0:@R=A,S=1257,V={0}:R=B,S=1016,V=CONSTANTES,RUBRIQUES:R=C,S=1092,V={1}:R=D,S=1137,V={2}:R=E,S=1005,V={3}:R=F,S=1007,V={4}:R=G,S=1081,V={5}:R=H,S=1010,V=COUTOTPAT:R=I,S=1080,V={6}:R=J,S=\"&amp;\"1044,V={7}:\";$B$1;D$5;$B$2;$B$3;$B$4;$B$5;$A$21;D$6)": 524,_x000D_
    "=RIK_AC(\"INF04__;INF02@E=5,S=1167,G=0,T=0,P=0:@R=A,S=1257,V={0}:R=B,S=1016,V=CONSTANTES,RUBRIQUES:R=C,S=1092,V={1}:R=D,S=1137,V={2}:R=E,S=1005,V={3}:R=F,S=1007,V={4}:R=G,S=1081,V={5}:R=H,S=1010,V=COUTOTPAT:R=I,S=1080,V={6}:R=J,S=\"&amp;\"1044,V={7}:\";$B$1;E$5;$B$2;$B$3;$B$4;$B$5;$A$21;E$6)": 525,_x000D_
    "=RIK_AC(\"INF04__;INF02@E=5,S=1167,G=0,T=0,P=0:@R=A,S=1257,V={0}:R=B,S=1016,V=CONSTANTES,RUBRIQUES:R=C,S=1092,V={1}:R=D,S=1137,V={2}:R=E,S=1005,V={3}:R=F,S=1007,V={4}:R=G,S=1081,V={5}:R=H,S=1010,V=COUTOTPAT:R=I,S=1080,V={6}:R=J,S=\"&amp;\"1044,V={7}:\";$B$1;F$5;$B$2;$B$3;$B$4;$B$5;$A$21;F$6)": 526,_x000D_
    "=RIK_AC(\"INF04__;INF02@E=5,S=1167,G=0,T=0,P=0:@R=A,S=1257,V={0}:R=B,S=1016,V=CONSTANTES,RUBRIQUES:R=C,S=1092,V={1}:R=D,S=1137,V={2}:R=E,S=1005,V={3}:R=F,S=1007,V={4}:R=G,S=1081,V={5}:R=H,S=1010,V=COUTOTPAT:R=I,S=1080,V={6}:R=J,S=\"&amp;\"1044,V={7}:\";$B$1;G$5;$B$2;$B$3;$B$4;$B$5;$A$21;G$6)": 527,_x000D_
    "=RIK_AC(\"INF04__;INF02@E=5,S=1167,G=0,T=0,P=0:@R=A,S=1257,V={0}:R=B,S=1016,V=CONSTANTES,RUBRIQUES:R=C,S=1092,V={1}:R=D,S=1137,V={2}:R=E,S=1005,V={3}:R=F,S=1007,V={4}:R=G,S=1081,V={5}:R=H,S=1010,V=COUTOTPAT:R=I,S=1080,V={6}:R=J,S=\"&amp;\"1044,V={7}:\";$B$1;H$5;$B$2;$B$3;$B$4;$B$5;$A$21;H$6)": 528,_x000D_
    "=RIK_AC(\"INF04__;INF02@E=5,S=1167,G=0,T=0,P=0:@R=A,S=1257,V={0}:R=B,S=1016,V=CONSTANTES,RUBRIQUES:R=C,S=1092,V={1}:R=D,S=1137,V={2}:R=E,S=1005,V={3}:R=F,S=1007,V={4}:R=G,S=1081,V={5}:R=H,S=1010,V=COUTOTPAT:R=I,S=1080,V={6}:R=J,S=\"&amp;\"1044,V={7}:\";$B$1;I$5;$B$2;$B$3;$B$4;$B$5;$A$21;I$6)": 529,_x000D_
    "=RIK_AC(\"INF04__;INF02@E=5,S=1167,G=0,T=0,P=0:@R=A,S=1257,V={0}:R=B,S=1016,V=CONSTANTES,RUBRIQUES:R=C,S=1092,V={1}:R=D,S=1137,V={2}:R=E,S=1005,V={3}:R=F,S=1007,V={4}:R=G,S=1081,V={5}:R=H,S=1010,V=COUTOTPAT:R=I,S=1080,V={6}:R=J,S=\"&amp;\"1044,V={7}:\";$B$1;D$5;$B$2;$B$3;$B$4;$B$5;$A$22;D$6)": 530,_x000D_
    "=RIK_AC(\"INF04__;INF02@E=3,S=1167,G=0,T=0,P=0:@R=A,S=1257,V={0}:R=B,S=1016,V=CONSTANTES,RUBRIQUES:R=C,S=1092,V={1}:R=D,S=1137,V={2}:R=E,S=1005,V={3}:R=F,S=1007,V={4}:R=G,S=1081,V={5}:R=H,S=1010,V=COUTOTPAT:R=I,S=1080,V={6}:R=J,S=\"&amp;\"1044,V={7}:\";$B$1;D$5;$B$2;$B$3;$B$4;$B$5;$A$22;D$6)": 531,_x000D_
    "=RIK_AC(\"INF04__;INF02@E=3,S=1167,G=0,T=0,P=0:@R=A,S=1257,V={0}:R=B,S=1016,V=CONSTANTES,RUBRIQUES:R=C,S=1092,V={1}:R=D,S=1137,V={2}:R=E,S=1005,V={3}:R=F,S=1007,V={4}:R=G,S=1081,V={5}:R=H,S=1010,V=COUTOTPAT:R=I,S=1080,V={6}:R=J,S=\"&amp;\"1044,V={7}:\";$B$1;E$5;$B$2;$B$3;$B$4;$B$5;$A$22;E$6)": 532,_x000D_
    "=RIK_AC(\"INF04__;INF02@E=3,S=1167,G=0,T=0,P=0:@R=A,S=1257,V={0}:R=B,S=1016,V=CONSTANTES,RUBRIQUES:R=C,S=1092,V={1}:R=D,S=1137,V={2}:R=E,S=1005,V={3}:R=F,S=1007,V={4}:R=G,S=1081,V={5}:R=H,S=1010,V=COUTOTPAT:R=I,S=1080,V={6}:R=J,S=\"&amp;\"1044,V={7}:\";$B$1;F$5;$B$2;$B$3;$B$4;$B$5;$A$22;F$6)": 533,_x000D_
    "=RIK_AC(\"INF04__;INF02@E=3,S=1167,G=0,T=0,P=0:@R=A,S=1257,V={0}:R=B,S=1016,V=CONSTANTES,RUBRIQUES:R=C,S=1092,V={1}:R=D,S=1137,V={2}:R=E,S=1005,V={3}:R=F,S=1007,V={4}:R=G,S=1081,V={5}:R=H,S=1010,V=COUTOTPAT:R=I,S=1080,V={6}:R=J,S=\"&amp;\"1044,V={7}:\";$B$1;G$5;$B$2;$B$3;$B$4;$B$5;$A$22;G$6)": 534,_x000D_
    "=RIK_AC(\"INF04__;INF02@E=3,S=1167,G=0,T=0,P=0:@R=A,S=1257,V={0}:R=B,S=1016,V=CONSTANTES,RUBRIQUES:R=C,S=1092,V={1}:R=D,S=1137,V={2}:R=E,S=1005,V={3}:R=F,S=1007,V={4}:R=G,S=1081,V={5}:R=H,S=1010,V=COUTOTPAT:R=I,S=1080,V={6}:R=J,S=\"&amp;\"1044,V={7}:\";$B$1;H$5;$B$2;$B$3;$B$4;$B$5;$A$22;H$6)": 535,_x000D_
    "=RIK_AC(\"INF04__;INF02@E=3,S=1167,G=0,T=0,P=0:@R=A,S=1257,V={0}:R=B,S=1016,V=CONSTANTES,RUBRIQUES:R=C,S=1092,V={1}:R=D,S=1137,V={2}:R=E,S=1005,V={3}:R=F,S=1007,V={4}:R=G,S=1081,V={5}:R=H,S=1010,V=COUTOTPAT:R=I,S=1080,V={6}:R=J,S=\"&amp;\"1044,V={7}:\";$B$1;I$5;$B$2;$B$3;$B$4;$B$5;$A$22;I$6)": 536,_x000D_
    "=RIK_AC(\"INF04__;INF02@E=5,S=1167,G=0,T=0,P=0:@R=A,S=1257,V={0}:R=B,S=1016,V=CONSTANTES,RUBRIQUES:R=C,S=1092,V={1}:R=D,S=1137,V={2}:R=E,S=1005,V={3}:R=F,S=1007,V={4}:R=G,S=1081,V={5}:R=I,S=1080,V={6}:R=J,S=1044,V={7}:\";$B$1;D$5;$B$2;$B$3;$B$4;$B$5;$A$21;D$6)": 537,_x000D_
    "=RIK_AC(\"INF04__;INF02@E=5,S=1167,G=0,T=0,P=0:@R=A,S=1257,V={0}:R=B,S=1016,V=CONSTANTES,RUBRIQUES:R=C,S=1092,V={1}:R=D,S=1137,V={2}:R=E,S=1005,V={3}:R=F,S=1007,V={4}:R=G,S=1081,V={5}:R=I,S=1080,V={6}:R=J,S=1044,V={7}:\";$B$1;E$5;$B$2;$B$3;$B$4;$B$5;$A$21;E$6)": 538,_x000D_
    "=RIK_AC(\"INF04__;INF02@E=5,S=1167,G=0,T=0,P=0:@R=A,S=1257,V={0}:R=B,S=1016,V=CONSTANTES,RUBRIQUES:R=C,S=1092,V={1}:R=D,S=1137,V={2}:R=E,S=1005,V={3}:R=F,S=1007,V={4}:R=G,S=1081,V={5}:R=I,S=1080,V={6}:R=J,S=1044,V={7}:\";$B$1;F$5;$B$2;$B$3;$B$4;$B$5;$A$21;F$6)": 539,_x000D_
    "=RIK_AC(\"INF04__;INF02@E=5,S=1167,G=0,T=0,P=0:@R=A,S=1257,V={0}:R=B,S=1016,V=CONSTANTES,RUBRIQUES:R=C,S=1092,V={1}:R=D,S=1137,V={2}:R=E,S=1005,V={3}:R=F,S=1007,V={4}:R=G,S=1081,V={5}:R=I,S=1080,V={6}:R=J,S=1044,V={7}:\";$B$1;G$5;$B$2;$B$3;$B$4;$B$5;$A$21;G$6)": 540,_x000D_
    "=RIK_AC(\"INF04__;INF02@E=5,S=1167,G=0,T=0,P=0:@R=A,S=1257,V={0}:R=B,S=1016,V=CONSTANTES,RUBRIQUES:R=C,S=1092,V={1}:R=D,S=1137,V={2}:R=E,S=1005,V={3}:R=F,S=1007,V={4}:R=G,S=1081,V={5}:R=I,S=1080,V={6}:R=J,S=1044,V={7}:\";$B$1;H$5;$B$2;$B$3;$B$4;$B$5;$A$21;H$6)": 541,_x000D_
    "=RIK_AC(\"INF04__;INF02@E=5,S=1167,G=0,T=0,P=0:@R=A,S=1257,V={0}:R=B,S=1016,V=CONSTANTES,RUBRIQUES:R=C,S=1092,V={1}:R=D,S=1137,V={2}:R=E,S=1005,V={3}:R=F,S=1007,V={4}:R=G,S=1081,V={5}:R=I,S=1080,V={6}:R=J,S=1044,V={7}:\";$B$1;I$5;$B$2;$B$3;$B$4;$B$5;$A$21;I$6)": 542,_x000D_
    "=RIK_AC(\"INF04__;INF02@E=3,S=1167,G=0,T=0,P=0:@R=A,S=1257,V={0}:R=B,S=1016,V=CONSTANTES,RUBRIQUES:R=C,S=1092,V={1}:R=D,S=1137,V={2}:R=E,S=1005,V={3}:R=F,S=1007,V={4}:R=G,S=1081,V={5}:R=I,S=1080,V={6}:R=J,S=1044,V={7}:\";$B$1;D$5;$B$2;$B$3;$B$4;$B$5;$A$22;D$6)": 543,_x000D_
    "=RIK_AC(\"INF04__;INF02@E=3,S=1167,G=0,T=0,P=0:@R=A,S=1257,V={0}:R=B,S=1016,V=CONSTANTES,RUBRIQUES:R=C,S=1092,V={1}:R=D,S=1137,V={2}:R=E,S=1005,V={3}:R=F,S=1007,V={4}:R=G,S=1081,V={5}:R=I,S=1080,V={6}:R=J,S=1044,V={7}:\";$B$1;E$5;$B$2;$B$3;$B$4;$B$5;$A$22;E$6)": 544,_x000D_
    "=RIK_AC(\"INF04__;INF02@E=3,S=1167,G=0,T=0,P=0:@R=A,S=1257,V={0}:R=B,S=1016,V=CONSTANTES,RUBRIQUES:R=C,S=1092,V={1}:R=D,S=1137,V={2}:R=E,S=1005,V={3}:R=F,S=1007,V={4}:R=G,S=1081,V={5}:R=I,S=1080,V={6}:R=J,S=1044,V={7}:\";$B$1;F$5;$B$2;$B$3;$B$4;$B$5;$A$22;F$6)": 545,_x000D_
    "=RIK_AC(\"INF04__;INF02@E=3,S=1167,G=0,T=0,P=0:@R=A,S=1257,V={0}:R=B,S=1016,V=CONSTANTES,RUBRIQUES:R=C,S=1092,V={1}:R=D,S=1137,V={2}:R=E,S=1005,V={3}:R=F,S=1007,V={4}:R=G,S=1081,V={5}:R=I,S=1080,V={6}:R=J,S=1044,V={7}:\";$B$1;G$5;$B$2;$B$3;$B$4;$B$5;$A$22;G$6)": 546,_x000D_
    "=RIK_AC(\"INF04__;INF02@E=3,S=1167,G=0,T=0,P=0:@R=A,S=1257,V={0}:R=B,S=1016,V=CONSTANTES,RUBRIQUES:R=C,S=1092,V={1}:R=D,S=1137,V={2}:R=E,S=1005,V={3}:R=F,S=1007,V={4}:R=G,S=1081,V={5}:R=I,S=1080,V={6}:R=J,S=1044,V={7}:\";$B$1;H$5;$B$2;$B$3;$B$4;$B$5;$A$22;H$6)": 547,_x000D_
    "=RIK_AC(\"INF04__;INF02@E=3,S=1167,G=0,T=0,P=0:@R=A,S=1257,V={0}:R=B,S=1016,V=CONSTANTES,RUBRIQUES:R=C,S=1092,V={1}:R=D,S=1137,V={2}:R=E,S=1005,V={3}:R=F,S=1007,V={4}:R=G,S=1081,V={5}:R=I,S=1080,V={6}:R=J,S=1044,V={7}:\";$B$1;I$5;$B$2;$B$3;$B$4;$B$5;$A$22;I$6)": 548,_x000D_
    "=RIK_AC(\"INF04__;INF02@E=1,S=1167,G=0,T=0,P=0:@R=A,S=1257,V={0}:R=B,S=1016,V=CONSTANTES:R=C,S=1092,V={1}:R=D,S=1137,V={2}:R=E,S=1005,V={3}:R=F,S=1007,V={4}:R=G,S=1081,V={5}:R=I,S=1080,V={6}:R=J,S=1044,V={7}:\";$B$1;D$5;$B$2;$B$3;$B$4;$B$5;$A$23;D$6)": 549,_x000D_
    "=RIK_AC(\"INF04__;INF02@E=1,S=1167,G=0,T=0,P=0:@R=A,S=1257,V={0}:R=B,S=1016,V=CONSTANTES:R=C,S=1092,V={1}:R=D,S=1137,V={2}:R=E,S=1005,V={3}:R=F,S=1007,V={4}:R=G,S=1081,V={5}:R=I,S=1080,V={6}:R=J,S=1044,V={7}:\";$B$1;E$5;$B$2;$B$3;$B$4;$B$5;$A$23;E$6)": 550,_x000D_
    "=RIK_AC(\"INF04__;INF02@E=1,S=1167,G=0,T=0,P=0:@R=A,S=1257,V={0}:R=B,S=1016,V=CONSTANTES:R=C,S=1092,V={1}:R=D,S=1137,V={2}:R=E,S=1005,V={3}:R=F,S=1007,V={4}:R=G,S=1081,V={5}:R=I,S=1080,V={6}:R=J,S=1044,V={7}:\";$B$1;F$5;$B$2;$B$3;$B$4;$B$5;$A$23;F$6)": 551,_x000D_
    "=RIK_AC(\"INF04__;INF02@E=1,S=1167,G=0,T=0,P=0:@R=A,S=1257,V={0}:R=B,S=1016,V=CONSTANTES:R=C,S=1092,V={1}:R=D,S=1137,V={2}:R=E,S=1005,V={3}:R=F,S=1007,V={4}:R=G,S=1081,V={5}:R=I,S=1080,V={6}:R=J,S=1044,V={7}:\";$B$1;G$5;$B$2;$B$3;$B$4;$B$5;$A$23;G$6)": 552,_x000D_
    "=RIK_AC(\"INF04__;INF02@E=1,S=1167,G=0,T=0,P=0:@R=A,S=1257,V={0}:R=B,S=1016,V=CONSTANTES:R=C,S=1092,V={1}:R=D,S=1137,V={2}:R=E,S=1005,V={3}:R=F,S=1007,V={4}:R=G,S=1081,V={5}:R=I,S=1080,V={6}:R=J,S=1044,V={7}:\";$B$1;H$5;$B$2;$B$3;$B$4;$B$5;$A$23;H$6)": 553,_x000D_
    "=RIK_AC(\"INF04__;INF02@E=1,S=1167,G=0,T=0,P=0:@R=A,S=1257,V={0}:R=B,S=1016,V=CONSTANTES:R=C,S=1092,V={1}:R=D,S=1137,V={2}:R=E,S=1005,V={3}:R=F,S=1007,V={4}:R=G,S=1081,V={5}:R=I,S=1080,V={6}:R=J,S=1044,V={7}:\";$B$1;I$5;$B$2;$B$3;$B$4;$B$5;$A$23;I$6)": 554,_x000D_
    "=RIK_AC(\"INF04__;INF02@E=1,S=1167,G=0,T=0,P=0:@R=A,S=1257,V={0}:R=B,S=1016,V=CONSTANTES,RUBRIQUES:R=C,S=1092,V={1}:R=D,S=1137,V={2}:R=E,S=1005,V={3}:R=F,S=1007,V={4}:R=G,S=1081,V={5}:R=H,S=1080,V={6}:R=I,S=1044,V={7}:\";$B$1;D$5;$B$2;$B$3;$B$4;$B$5;$A$23;D$6)": 555,_x000D_
    "=RIK_AC(\"INF04__;INF02@E=1,S=1167,G=0,T=0,P=0:@R=A,S=1257,V={0}:R=B,S=1016,V=CONSTANTES,RUBRIQUES:R=C,S=1092,V={1}:R=D,S=1137,V={2}:R=E,S=1005,V={3}:R=F,S=1007,V={4}:R=G,S=1081,V={5}:R=H,S=1080,V={6}:R=I,S=1044,V={7}:\";$B$1;E$5;$B$2;$B$3;$B$4;$B$5;$A$23;E$6)": 556,_x000D_
    "=RIK_AC(\"INF04__;INF02@E=1,S=1167,G=0,T=0,P=0:@R=A,S=1257,V={0}:R=B,S=1016,V=CONSTANTES,RUBRIQUES:R=C,S=1092,V={1}:R=D,S=1137,V={2}:R=E,S=1005,V={3}:R=F,S=1007,V={4}:R=G,S=1081,V={5}:R=H,S=1080,V={6}:R=I,S=1044,V={7}:\";$B$1;F$5;$B$2;$B$3;$B$4;$B$5;$A$23;F$6)": 557,_x000D_
    "=RIK_AC(\"INF04__;INF02@E=1,S=1167,G=0,T=0,P=0:@R=A,S=1257,V={0}:R=B,S=1016,V=CONSTANTES,RUBRIQUES:R=C,S=1092,V={1}:R=D,S=1137,V={2}:R=E,S=1005,V={3}:R=F,S=1007,V={4}:R=G,S=1081,V={5}:R=H,S=1080,V={6}:R=I,S=1044,V={7}:\";$B$1;G$5;$B$2;$B$3;$B$4;$B$5;$A$23;G$6)": 558,_x000D_
    "=RIK_AC(\"INF04__;INF02@E=1,S=1167,G=0,T=0,P=0:@R=A,S=1257,V={0}:R=B,S=1016,V=CONSTANTES,RUBRIQUES:R=C,S=1092,V={1}:R=D,S=1137,V={2}:R=E,S=1005,V={3}:R=F,S=1007,V={4}:R=G,S=1081,V={5}:R=H,S=1080,V={6}:R=I,S=1044,V={7}:\";$B$1;H$5;$B$2;$B$3;$B$4;$B$5;$A$23;H$6)": 559,_x000D_
    "=RIK_AC(\"INF04__;INF02@E=1,S=1167,G=0,T=0,P=0:@R=A,S=1257,V={0}:R=B,S=1016,V=CONSTANTES,RUBRIQUES:R=C,S=1092,V={1}:R=D,S=1137,V={2}:R=E,S=1005,V={3}:R=F,S=1007,V={4}:R=G,S=1081,V={5}:R=H,S=1080,V={6}:R=I,S=1044,V={7}:\";$B$1;I$5;$B$2;$B$3;$B$4;$B$5;$A$23;I$6)": 560,_x000D_
    "=RIK_AC(\"INF04__;INF02@E=5,S=1167,G=0,T=0,P=0:@R=A,S=1257,V={0}:R=B,S=1016,V=CONSTANTES,RUBRIQUES:R=C,S=1092,V={1}:R=D,S=1137,V={2}:R=E,S=1005,V={3}:R=F,S=1007,V={4}:R=G,S=1081,V={5}:R=I,S=1080,V={6}:R=J,S=1044,V={7}:\";$B$1;D$5;$B$2;$B$3;$B$4;$B$5;$A$28;D$6)": 561,_x000D_
    "=RIK_AC(\"INF04__;INF02@E=5,S=1167,G=0,T=0,P=0:@R=A,S=1257,V={0}:R=B,S=1016,V=CONSTANTES,RUBRIQUES:R=C,S=1092,V={1}:R=D,S=1137,V={2}:R=E,S=1005,V={3}:R=F,S=1007,V={4}:R=G,S=1081,V={5}:R=I,S=1080,V={6}:R=J,S=1044,V={7}:\";$B$1;E$5;$B$2;$B$3;$B$4;$B$5;$A$28;E$6)": 562,_x000D_
    "=RIK_AC(\"INF04__;INF02@E=5,S=1167,G=0,T=0,P=0:@R=A,S=1257,V={0}:R=B,S=1016,V=CONSTANTES,RUBRIQUES:R=C,S=1092,V={1}:R=D,S=1137,V={2}:R=E,S=1005,V={3}:R=F,S=1007,V={4}:R=G,S=1081,V={5}:R=I,S=1080,V={6}:R=J,S=1044,V={7}:\";$B$1;F$5;$B$2;$B$3;$B$4;$B$5;$A$28;F$6)": 563,_x000D_
    "=RIK_AC(\"INF04__;INF02@E=5,S=1167,G=0,T=0,P=0:@R=A,S=1257,V={0}:R=B,S=1016,V=CONSTANTES,RUBRIQUES:R=C,S=1092,V={1}:R=D,S=1137,V={2}:R=E,S=1005,V={3}:R=F,S=1007,V={4}:R=G,S=1081,V={5}:R=I,S=1080,V={6}:R=J,S=1044,V={7}:\";$B$1;G$5;$B$2;$B$3;$B$4;$B$5;$A$28;G$6)": 564,_x000D_
    "=RIK_AC(\"INF04__;INF02@E=5,S=1167,G=0,T=0,P=0:@R=A,S=1257,V={0}:R=B,S=1016,V=CONSTANTES,RUBRIQUES:R=C,S=1092,V={1}:R=D,S=1137,V={2}:R=E,S=1005,V={3}:R=F,S=1007,V={4}:R=G,S=1081,V={5}:R=I,S=1080,V={6}:R=J,S=1044,V={7}:\";$B$1;H$5;$B$2;$B$3;$B$4;$B$5;$A$28;H$6)": 565,_x000D_
    "=RIK_AC(\"INF04__;INF02@E=5,S=1167,G=0,T=0,P=0:@R=A,S=1257,V={0}:R=B,S=1016,V=CONSTANTES,RUBRIQUES:R=C,S=1092,V={1}:R=D,S=1137,V={2}:R=E,S=1005,V={3}:R=F,S=1007,V={4}:R=G,S=1081,V={5}:R=I,S=1080,V={6}:R=J,S=1044,V={7}:\";$B$1;I$5;$B$2;$B$3;$B$4;$B$5;$A$28;I$6)": 566,_x000D_
    "=RIK_AC(\"INF04__;INF02@E=3,S=1167,G=0,T=0,P=0:@R=A,S=1257,V={0}:R=B,S=1016,V=CONSTANTES,RUBRIQUES:R=C,S=1092,V={1}:R=D,S=1137,V={2}:R=E,S=1005,V={3}:R=F,S=1007,V={4}:R=G,S=1081,V={5}:R=I,S=1080,V={6}:R=J,S=1044,V={7}:\";$B$1;D$5;$B$2;$B$3;$B$4;$B$5;$A$29;D$6)": 567,_x000D_
    "=RIK_AC(\"INF04__;INF02@E=3,S=1167,G=0,T=0,P=0:@R=A,S=1257,V={0}:R=B,S=1016,V=CONSTANTES,RUBRIQUES:R=C,S=1092,V={1}:R=D,S=1137,V={2}:R=E,S=1005,V={3}:R=F,S=1007,V={4}:R=G,S=1081,V={5}:R=I,S=1080,V={6}:R=J,S=1044,V={7}:\";$B$1;E$5;$B$2;$B$3;$B$4;$B$5;$A$29;E$6)": 568,_x000D_
    "=RIK_AC(\"INF04__;INF02@E=3,S=1167,G=0,T=0,P=0:@R=A,S=1257,V={0}:R=B,S=1016,V=CONSTANTES,RUBRIQUES:R=C,S=1092,V={1}:R=D,S=1137,V={2}:R=E,S=1005,V={3}:R=F,S=1007,V={4}:R=G,S=1081,V={5}:R=I,S=1080,V={6}:R=J,S=1044,V={7}:\";$B$1;F$5;$B$2;$B$3;$B$4;$B$5;$A$29;F$6)": 569,_x000D_
    "=RIK_AC(\"INF04__;INF02@E=3,S=1167,G=0,T=0,P=0:@R=A,S=1257,V={0}:R=B,S=1016,V=CONSTANTES,RUBRIQUES:R=C,S=1092,V={1}:R=D,S=1137,V={2}:R=E,S=1005,V={3}:R=F,S=1007,V={4}:R=G,S=1081,V={5}:R=I,S=1080,V={6}:R=J,S=1044,V={7}:\";$B$1;G$5;$B$2;$B$3;$B$4;$B$5;$A$29;G$6)": 570,_x000D_
    "=RIK_AC(\"INF04__;INF02@E=3,S=1167,G=0,T=0,P=0:@R=A,S=1257,V={0}:R=B,S=1016,V=CONSTANTES,RUBRIQUES:R=C,S=1092,V={1}:R=D,S=1137,V={2}:R=E,S=1005,V={3}:R=F,S=1007,V={4}:R=G,S=1081,V={5}:R=I,S=1080,V={6}:R=J,S=1044,V={7}:\";$B$1;H$5;$B$2;$B$3;$B$4;$B$5;$A$29;H$6)": 571,_x000D_
    "=RIK_AC(\"INF04__;INF02@E=3,S=1167,G=0,T=0,P=0:@R=A,S=1257,V={0}:R=B,S=1016,V=CONSTANTES,RUBRIQUES:R=C,S=1092,V={1}:R=D,S=1137,V={2}:R=E,S=1005,V={3}:R=F,S=1007,V={4}:R=G,S=1081,V={5}:R=I,S=1080,V={6}:R=J,S=1044,V={7}:\";$B$1;I$5;$B$2;$B$3;$B$4;$B$5;$A$29;I$6)": 572,_x000D_
    "=RIK_AC(\"INF04__;INF02@E=1,S=1167,G=0,T=0,P=0:@R=A,S=1257,V={0}:R=B,S=1016,V=CONSTANTES,RUBRIQUES:R=C,S=1092,V={1}:R=D,S=1137,V={2}:R=E,S=1005,V={3}:R=F,S=1007,V={4}:R=G,S=1081,V={5}:R=I,S=1080,V={6}:R=J,S=1044,V={7}:\";$B$1;D$5;$B$2;$B$3;$B$4;$B$5;$A$30;D$6)": 573,_x000D_
    "=RIK_AC(\"INF04__;INF02@E=1,S=1167,G=0,T=0,P=0:@R=A,S=1257,V={0}:R=B,S=1016,V=CONSTANTES,RUBRIQUES:R=C,S=1092,V={1}:R=D,S=1137,V={2}:R=E,S=1005,V={3}:R=F,S=1007,V={4}:R=G,S=1081,V={5}:R=I,S=1080,V={6}:R=J,S=1044,V={7}:\";$B$1;E$5;$B$2;$B$3;$B$4;$B$5;$A$30;E$6)": 574,_x000D_
    "=RIK_AC(\"INF04__;INF02@E=1,S=1167,G=0,T=0,P=0:@R=A,S=1257,V={0}:R=B,S=1016,V=CONSTANTES,RUBRIQUES:R=C,S=1092,V={1}:R=D,S=1137,V={2}:R=E,S=1005,V={3}:R=F,S=1007,V={4}:R=G,S=1081,V={5}:R=I,S=1080,V={6}:R=J,S=1044,V={7}:\";$B$1;F$5;$B$2;$B$3;$B$4;$B$5;$A$30;F$6)": 575,_x000D_
    "=RIK_AC(\"INF04__;INF02@E=1,S=1167,G=0,T=0,P=0:@R=A,S=1257,V={0}:R=B,S=1016,V=CONSTANTES,RUBRIQUES:R=C,S=1092,V={1}:R=D,S=1137,V={2}:R=E,S=1005,V={3}:R=F,S=1007,V={4}:R=G,S=1081,V={5}:R=I,S=1080,V={6}:R=J,S=1044,V={7}:\";$B$1;G$5;$B$2;$B$3;$B$4;$B$5;$A$30;G$6)": 576,_x000D_
    "=RIK_AC(\"INF04__;INF02@E=1,S=1167,G=0,T=0,P=0:@R=A,S=1257,V={0}:R=B,S=1016,V=CONSTANTES,RUBRIQUES:R=C,S=1092,V={1}:R=D,S=1137,V={2}:R=E,S=1005,V={3}:R=F,S=1007,V={4}:R=G,S=1081,V={5}:R=I,S=1080,V={6}:R=J,S=1044,V={7}:\";$B$1;H$5;$B$2;$B$3;$B$4;$B$5;$A$30;H$6)": 577,_x000D_
    "=RIK_AC(\"INF04__;INF02@E=1,S=1167,G=0,T=0,P=0:@R=A,S=1257,V={0}:R=B,S=1016,V=CONSTANTES,RUBRIQUES:R=C,S=1092,V={1}:R=D,S=1137,V={2}:R=E,S=1005,V={3}:R=F,S=1007,V={4}:R=G,S=1081,V={5}:R=I,S=1080,V={6}:R=J,S=1044,V={7}:\";$B$1;I$5;$B$2;$B$3;$B$4;$B$5;$A$30;I$6)": 578,_x000D_
    "=RIK_AC(\"INF04__;INF02@E=5,S=1167,G=0,T=0,P=0:@R=A,S=1257,V={0}:R=B,S=1016,V=CONSTANTES,RUBRIQUES:R=C,S=1092,V={1}:R=D,S=1137,V={2}:R=E,S=1005,V={3}:R=F,S=1007,V={4}:R=G,S=1081,V={5}:R=I,S=1080,V={6}:R=J,S=1044,V={7}:\";$B$1;D$5;$B$2;$B$3;$B$4;$B$5;$A$35;D$6)": 579,_x000D_
    "=RIK_AC(\"INF04__;INF02@E=5,S=1167,G=0,T=0,P=0:@R=A,S=1257,V={0}:R=B,S=1016,V=CONSTANTES,RUBRIQUES:R=C,S=1092,V={1}:R=D,S=1137,V={2}:R=E,S=1005,V={3}:R=F,S=1007,V={4}:R=G,S=1081,V={5}:R=I,S=1080,V={6}:R=J,S=1044,V={7}:\";$B$1;E$5;$B$2;$B$3;$B$4;$B$5;$A$35;E$6)": 580,_x000D_
    "=RIK_AC(\"INF04__;INF02@E=5,S=1167,G=0,T=0,P=0:@R=A,S=1257,V={0}:R=B,S=1016,V=CONSTANTES,RUBRIQUES:R=C,S=1092,V={1}:R=D,S=1137,V={2}:R=E,S=1005,V={3}:R=F,S=1007,V={4}:R=G,S=1081,V={5}:R=I,S=1080,V={6}:R=J,S=1044,V={7}:\";$B$1;F$5;$B$2;$B$3;$B$4;$B$5;$A$35;F$6)": 581,_x000D_
    "=RIK_AC(\"INF04__;INF02@E=5,S=1167,G=0,T=0,P=0:@R=A,S=1257,V={0}:R=B,S=1016,V=CONSTANTES,RUBRIQUES:R=C,S=1092,V={1}:R=D,S=1137,V={2}:R=E,S=1005,V={3}:R=F,S=1007,V={4}:R=G,S=1081,V={5}:R=I,S=1080,V={6}:R=J,S=1044,V={7}:\";$B$1;G$5;$B$2;$B$3;$B$4;$B$5;$A$35;G$6)": 582,_x000D_
    "=RIK_AC(\"INF04__;INF02@E=5,S=1167,G=0,T=0,P=0:@R=A,S=1257,V={0}:R=B,S=1016,V=CONSTANTES,RUBRIQUES:R=C,S=1092,V={1}:R=D,S=1137,V={2}:R=E,S=1005,V={3}:R=F,S=1007,V={4}:R=G,S=1081,V={5}:R=I,S=1080,V={6}:R=J,S=1044,V={7}:\";$B$1;H$5;$B$2;$B$3;$B$4;$B$5;$A$35;H$6)": 583,_x000D_
    "=RIK_AC(\"INF04__;INF02@E=5,S=1167,G=0,T=0,P=0:@R=A,S=1257,V={0}:R=B,S=1016,V=CONSTANTES,RUBRIQUES:R=C,S=1092,V={1}:R=D,S=1137,V={2}:R=E,S=1005,V={3}:R=F,S=1007,V={4}:R=G,S=1081,V={5}:R=I,S=1080,V={6}:R=J,S=1044,V={7}:\";$B$1;I$5;$B$2;$B$3;$B$4;$B$5;$A$35;I$6)": 584,_x000D_
    "=RIK_AC(\"INF04__;INF02@E=3,S=1167,G=0,T=0,P=0:@R=A,S=1257,V={0}:R=B,S=1016,V=CONSTANTES,RUBRIQUES:R=C,S=1092,V={1}:R=D,S=1137,V={2}:R=E,S=1005,V={3}:R=F,S=1007,V={4}:R=G,S=1081,V={5}:R=I,S=1080,V={6}:R=J,S=1044,V={7}:\";$B$1;D$5;$B$2;$B$3;$B$4;$B$5;$A$36;D$6)": 585,_x000D_
    "=RIK_AC(\"INF04__;INF02@E=3,S=1167,G=0,T=0,P=0:@R=A,S=1257,V={0}:R=B,S=1016,V=CONSTANTES,RUBRIQUES:R=C,S=1092,V={1}:R=D,S=1137,V={2}:R=E,S=1005,V={3}:R=F,S=1007,V={4}:R=G,S=1081,V={5}:R=I,S=1080,V={6}:R=J,S=1044,V={7}:\";$B$1;E$5;$B$2;$B$3;$B$4;$B$5;$A$36;E$6)": 586,_x000D_
    "=RIK_AC(\"INF04__;INF02@E=3,S=1167,G=0,T=0,P=0:@R=A,S=1257,V={0}:R=B,S=1016,V=CONSTANTES,RUBRIQUES:R=C,S=1092,V={1}:R=D,S=1137,V={2}:R=E,S=1005,V={3}:R=F,S=1007,V={4}:R=G,S=1081,V={5}:R=I,S=1080,V={6}:R=J,S=1044,V={7}:\";$B$1;F$5;$B$2;$B$3;$B$4;$B$5;$A$36;F$6)": 587,_x000D_
    "=RIK_AC(\"INF04__;INF02@E=3,S=1167,G=0,T=0,P=0:@R=A,S=1257,V={0}:R=B,S=1016,V=CONSTANTES,RUBRIQUES:R=C,S=1092,V={1}:R=D,S=1137,V={2}:R=E,S=1005,V={3}:R=F,S=1007,V={4}:R=G,S=1081,V={5}:R=I,S=1080,V={6}:R=J,S=1044,V={7}:\";$B$1;G$5;$B$2;$B$3;$B$4;$B$5;$A$36;G$6)": 588,_x000D_
    "=RIK_AC(\"INF04__;INF02@E=3,S=1167,G=0,T=0,P=0:@R=A,S=1257,V={0}:R=B,S=1016,V=CONSTANTES,RUBRIQUES:R=C,S=1092,V={1}:R=D,S=1137,V={2}:R=E,S=1005,V={3}:R=F,S=1007,V={4}:R=G,S=1081,V={5}:R=I,S=1080,V={6}:R=J,S=1044,V={7}:\";$B$1;H$5;$B$2;$B$3;$B$4;$B$5;$A$36;H$6)": 589,_x000D_
    "=RIK_AC(\"INF04__;INF02@E=3,S=1167,G=0,T=0,P=0:@R=A,S=1257,V={0}:R=B,S=1016,V=CONSTANTES,RUBRIQUES:R=C,S=1092,V={1}:R=D,S=1137,V={2}:R=E,S=1005,V={3}:R=F,S=1007,V={4}:R=G,S=1081,V={5}:R=I,S=1080,V={6}:R=J,S=1044,V={7}:\";$B$1;I$5;$B$2;$B$3;$B$4;$B$5;$A$36;I$6)": 590,_x000D_
    "=RIK_AC(\"INF04__;INF02@E=1,S=1167,G=0,T=0,P=0:@R=A,S=1257,V={0}:R=B,S=1016,V=CONSTANTES,RUBRIQUES:R=C,S=1092,V={1}:R=D,S=1137,V={2}:R=E,S=1005,V={3}:R=F,S=1007,V={4}:R=G,S=1081,V={5}:R=I,S=1080,V={6}:R=J,S=1044,V={7}:\";$B$1;D$5;$B$2;$B$3;$B$4;$B$5;$A$37;D$6)": 591,_x000D_
    "=RIK_AC(\"INF04__;INF02@E=1,S=1167,G=0,T=0,P=0:@R=A,S=1257,V={0}:R=B,S=1016,V=CONSTANTES,RUBRIQUES:R=C,S=1092,V={1}:R=D,S=1137,V={2}:R=E,S=1005,V={3}:R=F,S=1007,V={4}:R=G,S=1081,V={5}:R=H,S=1080,V={6}:R=I,S=1044,V={7}:\";$B$1;D$5;$B$2;$B$3;$B$4;$B$5;$A$37;D$6)": 592,_x000D_
    "=RIK_AC(\"INF04__;INF02@E=1,S=1167,G=0,T=0,P=0:@R=A,S=1257,V={0}:R=B,S=1016,V=CONSTANTES,RUBRIQUES:R=C,S=1092,V={1}:R=D,S=1137,V={2}:R=E,S=1005,V={3}:R=F,S=1007,V={4}:R=G,S=1081,V={5}:R=H,S=1080,V={6}:R=I,S=1044,V={7}:\";$B$1;E$5;$B$2;$B$3;$B$4;$B$5;$A$37;E$6)": 593,_x000D_
    "=RIK_AC(\"INF04__;INF02@E=1,S=1167,G=0,T=0,P=0:@R=A,S=1257,V={0}:R=B,S=1016,V=CONSTANTES,RUBRIQUES:R=C,S=1092,V={1}:R=D,S=1137,V={2}:R=E,S=1005,V={3}:R=F,S=1007,V={4}:R=G,S=1081,V={5}:R=H,S=1080,V={6}:R=I,S=1044,V={7}:\";$B$1;F$5;$B$2;$B$3;$B$4;$B$5;$A$37;F$6)": 594,_x000D_
    "=RIK_AC(\"INF04__;INF02@E=1,S=1167,G=0,T=0,P=0:@R=A,S=1257,V={0}:R=B,S=1016,V=CONSTANTES,RUBRIQUES:R=C,S=1092,V={1}:R=D,S=1137,V={2}:R=E,S=1005,V={3}:R=F,S=1007,V={4}:R=G,S=1081,V={5}:R=H,S=1080,V={6}:R=I,S=1044,V={7}:\";$B$1;G$5;$B$2;$B$3;$B$4;$B$5;$A$37;G$6)": 595,_x000D_
    "=RIK_AC(\"INF04__;INF02@E=1,S=1167,G=0,T=0,P=0:@R=A,S=1257,V={0}:R=B,S=1016,V=CONSTANTES,RUBRIQUES:R=C,S=1092,V={1}:R=D,S=1137,V={2}:R=E,S=1005,V={3}:R=F,S=1007,V={4}:R=G,S=1081,V={5}:R=H,S=1080,V={6}:R=I,S=1044,V={7}:\";$B$1;H$5;$B$2;$B$3;$B$4;$B$5;$A$3</t>
  </si>
  <si>
    <t>Correction de l'axe calculé (Assistant filtre) sur l'établissement qui ramenait le code au lieu du libellé (onglet [sommaire])</t>
  </si>
  <si>
    <t>SOCIETE</t>
  </si>
  <si>
    <t>ETABLISSEMENT</t>
  </si>
  <si>
    <t>DEPARTEMENT</t>
  </si>
  <si>
    <t>SERVICE</t>
  </si>
  <si>
    <t>CATEGORIE</t>
  </si>
  <si>
    <t>Absence pour maladie</t>
  </si>
  <si>
    <t>Nb de jours d'absence pour AT ou maladies professionnelles</t>
  </si>
  <si>
    <t>Période</t>
  </si>
  <si>
    <t>COUT_TOTAL</t>
  </si>
  <si>
    <t>Salaires</t>
  </si>
  <si>
    <t>BRUT</t>
  </si>
  <si>
    <t>31/12/2020</t>
  </si>
  <si>
    <t>Effectif au 31/12</t>
  </si>
  <si>
    <t>31/12 de l'année</t>
  </si>
  <si>
    <t>Primes versées</t>
  </si>
  <si>
    <t>Avantages en nature</t>
  </si>
  <si>
    <t>Compléments de salaires versés à l'occasion des absences</t>
  </si>
  <si>
    <t>Part patronale de complémentaire santé</t>
  </si>
  <si>
    <t>INT</t>
  </si>
  <si>
    <t>PART</t>
  </si>
  <si>
    <t>010</t>
  </si>
  <si>
    <t>020</t>
  </si>
  <si>
    <t>0495,0520,10000,10110,10120,10130,10500</t>
  </si>
  <si>
    <t>HA01</t>
  </si>
  <si>
    <t>7;H$6)": 596,_x000D_
    "=RIK_AC(\"INF04__;INF02@E=1,S=1167,G=0,T=0,P=0:@R=A,S=1257,V={0}:R=B,S=1016,V=CONSTANTES,RUBRIQUES:R=C,S=1092,V={1}:R=D,S=1137,V={2}:R=E,S=1005,V={3}:R=F,S=1007,V={4}:R=G,S=1081,V={5}:R=H,S=1080,V={6}:R=I,S=1044,V={7}:\";$B$1;I$5;$B$2;$B$3;$B$4;$B$5;$A$37;I$6)": 597,_x000D_
    "=RIK_AC(\"INF04__;INF02@E=5,S=1167,G=0,T=0,P=0:@R=A,S=1257,V={0}:R=B,S=1016,V=CONSTANTES,RUBRIQUES:R=C,S=1092,V={1}:R=D,S=1137,V={2}:R=E,S=1005,V={3}:R=F,S=1007,V={4}:R=G,S=1081,V={5}:R=H,S=1010,V=COUTOTPAT:R=I,S=1080,V={6}:R=J,S=\"&amp;\"1044,V={7}:\";$B$1;D$5;$B$2;$B$3;$B$4;$B$5;$A$42;D$6)": 598,_x000D_
    "=RIK_AC(\"INF04__;INF02@E=5,S=1167,G=0,T=0,P=0:@R=A,S=1257,V={0}:R=B,S=1016,V=CONSTANTES,RUBRIQUES:R=C,S=1092,V={1}:R=D,S=1137,V={2}:R=E,S=1005,V={3}:R=F,S=1007,V={4}:R=G,S=1081,V={5}:R=H,S=1010,V=COUTOTPAT:R=I,S=1080,V={6}:R=J,S=\"&amp;\"1044,V={7}:\";$B$1;E$5;$B$2;$B$3;$B$4;$B$5;$A$42;E$6)": 599,_x000D_
    "=RIK_AC(\"INF04__;INF02@E=5,S=1167,G=0,T=0,P=0:@R=A,S=1257,V={0}:R=B,S=1016,V=CONSTANTES,RUBRIQUES:R=C,S=1092,V={1}:R=D,S=1137,V={2}:R=E,S=1005,V={3}:R=F,S=1007,V={4}:R=G,S=1081,V={5}:R=H,S=1010,V=COUTOTPAT:R=I,S=1080,V={6}:R=J,S=\"&amp;\"1044,V={7}:\";$B$1;F$5;$B$2;$B$3;$B$4;$B$5;$A$42;F$6)": 600,_x000D_
    "=RIK_AC(\"INF04__;INF02@E=5,S=1167,G=0,T=0,P=0:@R=A,S=1257,V={0}:R=B,S=1016,V=CONSTANTES,RUBRIQUES:R=C,S=1092,V={1}:R=D,S=1137,V={2}:R=E,S=1005,V={3}:R=F,S=1007,V={4}:R=G,S=1081,V={5}:R=H,S=1010,V=COUTOTPAT:R=I,S=1080,V={6}:R=J,S=\"&amp;\"1044,V={7}:\";$B$1;G$5;$B$2;$B$3;$B$4;$B$5;$A$42;G$6)": 601,_x000D_
    "=RIK_AC(\"INF04__;INF02@E=5,S=1167,G=0,T=0,P=0:@R=A,S=1257,V={0}:R=B,S=1016,V=CONSTANTES,RUBRIQUES:R=C,S=1092,V={1}:R=D,S=1137,V={2}:R=E,S=1005,V={3}:R=F,S=1007,V={4}:R=G,S=1081,V={5}:R=H,S=1010,V=COUTOTPAT:R=I,S=1080,V={6}:R=J,S=\"&amp;\"1044,V={7}:\";$B$1;H$5;$B$2;$B$3;$B$4;$B$5;$A$42;H$6)": 602,_x000D_
    "=RIK_AC(\"INF04__;INF02@E=5,S=1167,G=0,T=0,P=0:@R=A,S=1257,V={0}:R=B,S=1016,V=CONSTANTES,RUBRIQUES:R=C,S=1092,V={1}:R=D,S=1137,V={2}:R=E,S=1005,V={3}:R=F,S=1007,V={4}:R=G,S=1081,V={5}:R=H,S=1010,V=COUTOTPAT:R=I,S=1080,V={6}:R=J,S=\"&amp;\"1044,V={7}:\";$B$1;I$5;$B$2;$B$3;$B$4;$B$5;$A$42;I$6)": 603,_x000D_
    "=RIK_AC(\"INF04__;INF02@E=3,S=1167,G=0,T=0,P=0:@R=A,S=1257,V={0}:R=B,S=1016,V=CONSTANTES,RUBRIQUES:R=C,S=1092,V={1}:R=D,S=1137,V={2}:R=E,S=1005,V={3}:R=F,S=1007,V={4}:R=G,S=1081,V={5}:R=H,S=1010,V=COUTOTPAT:R=I,S=1080,V={6}:R=J,S=\"&amp;\"1044,V={7}:\";$B$1;D$5;$B$2;$B$3;$B$4;$B$5;$A$43;D$6)": 604,_x000D_
    "=RIK_AC(\"INF04__;INF02@E=3,S=1167,G=0,T=0,P=0:@R=A,S=1257,V={0}:R=B,S=1016,V=CONSTANTES,RUBRIQUES:R=C,S=1092,V={1}:R=D,S=1137,V={2}:R=E,S=1005,V={3}:R=F,S=1007,V={4}:R=G,S=1081,V={5}:R=H,S=1010,V=COUTOTPAT:R=I,S=1080,V={6}:R=J,S=\"&amp;\"1044,V={7}:\";$B$1;E$5;$B$2;$B$3;$B$4;$B$5;$A$43;E$6)": 605,_x000D_
    "=RIK_AC(\"INF04__;INF02@E=3,S=1167,G=0,T=0,P=0:@R=A,S=1257,V={0}:R=B,S=1016,V=CONSTANTES,RUBRIQUES:R=C,S=1092,V={1}:R=D,S=1137,V={2}:R=E,S=1005,V={3}:R=F,S=1007,V={4}:R=G,S=1081,V={5}:R=H,S=1010,V=COUTOTPAT:R=I,S=1080,V={6}:R=J,S=\"&amp;\"1044,V={7}:\";$B$1;F$5;$B$2;$B$3;$B$4;$B$5;$A$43;F$6)": 606,_x000D_
    "=RIK_AC(\"INF04__;INF02@E=3,S=1167,G=0,T=0,P=0:@R=A,S=1257,V={0}:R=B,S=1016,V=CONSTANTES,RUBRIQUES:R=C,S=1092,V={1}:R=D,S=1137,V={2}:R=E,S=1005,V={3}:R=F,S=1007,V={4}:R=G,S=1081,V={5}:R=H,S=1010,V=COUTOTPAT:R=I,S=1080,V={6}:R=J,S=\"&amp;\"1044,V={7}:\";$B$1;G$5;$B$2;$B$3;$B$4;$B$5;$A$43;G$6)": 607,_x000D_
    "=RIK_AC(\"INF04__;INF02@E=3,S=1167,G=0,T=0,P=0:@R=A,S=1257,V={0}:R=B,S=1016,V=CONSTANTES,RUBRIQUES:R=C,S=1092,V={1}:R=D,S=1137,V={2}:R=E,S=1005,V={3}:R=F,S=1007,V={4}:R=G,S=1081,V={5}:R=H,S=1010,V=COUTOTPAT:R=I,S=1080,V={6}:R=J,S=\"&amp;\"1044,V={7}:\";$B$1;H$5;$B$2;$B$3;$B$4;$B$5;$A$43;H$6)": 608,_x000D_
    "=RIK_AC(\"INF04__;INF02@E=3,S=1167,G=0,T=0,P=0:@R=A,S=1257,V={0}:R=B,S=1016,V=CONSTANTES,RUBRIQUES:R=C,S=1092,V={1}:R=D,S=1137,V={2}:R=E,S=1005,V={3}:R=F,S=1007,V={4}:R=G,S=1081,V={5}:R=H,S=1010,V=COUTOTPAT:R=I,S=1080,V={6}:R=J,S=\"&amp;\"1044,V={7}:\";$B$1;I$5;$B$2;$B$3;$B$4;$B$5;$A$43;I$6)": 609,_x000D_
    "=RIK_AC(\"INF04__;INF02@E=1,S=1167,G=0,T=0,P=0:@R=A,S=1257,V={0}:R=B,S=1016,V=CONSTANTES,RUBRIQUES:R=C,S=1092,V={1}:R=D,S=1137,V={2}:R=E,S=1005,V={3}:R=F,S=1007,V={4}:R=G,S=1081,V={5}:R=I,S=1080,V={6}:R=J,S=1044,V={7}:\";$B$1;D$5;$B$2;$B$3;$B$4;$B$5;$A$44;D$6)": 610,_x000D_
    "=RIK_AC(\"INF04__;INF02@E=1,S=1167,G=0,T=0,P=0:@R=A,S=1257,V={0}:R=B,S=1016,V=CONSTANTES,RUBRIQUES:R=C,S=1092,V={1}:R=D,S=1137,V={2}:R=E,S=1005,V={3}:R=F,S=1007,V={4}:R=G,S=1081,V={5}:R=I,S=1080,V={6}:R=J,S=1044,V={7}:\";$B$1;E$5;$B$2;$B$3;$B$4;$B$5;$A$44;E$6)": 611,_x000D_
    "=RIK_AC(\"INF04__;INF02@E=1,S=1167,G=0,T=0,P=0:@R=A,S=1257,V={0}:R=B,S=1016,V=CONSTANTES,RUBRIQUES:R=C,S=1092,V={1}:R=D,S=1137,V={2}:R=E,S=1005,V={3}:R=F,S=1007,V={4}:R=G,S=1081,V={5}:R=I,S=1080,V={6}:R=J,S=1044,V={7}:\";$B$1;F$5;$B$2;$B$3;$B$4;$B$5;$A$44;F$6)": 612,_x000D_
    "=RIK_AC(\"INF04__;INF02@E=1,S=1167,G=0,T=0,P=0:@R=A,S=1257,V={0}:R=B,S=1016,V=CONSTANTES,RUBRIQUES:R=C,S=1092,V={1}:R=D,S=1137,V={2}:R=E,S=1005,V={3}:R=F,S=1007,V={4}:R=G,S=1081,V={5}:R=I,S=1080,V={6}:R=J,S=1044,V={7}:\";$B$1;G$5;$B$2;$B$3;$B$4;$B$5;$A$44;G$6)": 613,_x000D_
    "=RIK_AC(\"INF04__;INF02@E=1,S=1167,G=0,T=0,P=0:@R=A,S=1257,V={0}:R=B,S=1016,V=CONSTANTES,RUBRIQUES:R=C,S=1092,V={1}:R=D,S=1137,V={2}:R=E,S=1005,V={3}:R=F,S=1007,V={4}:R=G,S=1081,V={5}:R=I,S=1080,V={6}:R=J,S=1044,V={7}:\";$B$1;H$5;$B$2;$B$3;$B$4;$B$5;$A$44;H$6)": 614,_x000D_
    "=RIK_AC(\"INF04__;INF02@E=1,S=1167,G=0,T=0,P=0:@R=A,S=1257,V={0}:R=B,S=1016,V=CONSTANTES,RUBRIQUES:R=C,S=1092,V={1}:R=D,S=1137,V={2}:R=E,S=1005,V={3}:R=F,S=1007,V={4}:R=G,S=1081,V={5}:R=I,S=1080,V={6}:R=J,S=1044,V={7}:\";$B$1;I$5;$B$2;$B$3;$B$4;$B$5;$A$44;I$6)": 615,_x000D_
    "=RIK_AC(\"INF04__;INF02@E=5,S=1167,G=0,T=0,P=0:@R=A,S=1257,V={0}:R=B,S=1016,V=CONSTANTES,RUBRIQUES:R=C,S=1092,V={1}:R=D,S=1137,V={2}:R=E,S=1005,V={3}:R=F,S=1007,V={4}:R=G,S=1081,V={5}:R=I,S=1080,V={6}:R=J,S=1044,V={7}:\";$B$1;D$5;$B$2;$B$3;$B$4;$B$5;$A$42;D$6)": 616,_x000D_
    "=RIK_AC(\"INF04__;INF02@E=5,S=1167,G=0,T=0,P=0:@R=A,S=1257,V={0}:R=B,S=1016,V=CONSTANTES,RUBRIQUES:R=C,S=1092,V={1}:R=D,S=1137,V={2}:R=E,S=1005,V={3}:R=F,S=1007,V={4}:R=G,S=1081,V={5}:R=I,S=1080,V={6}:R=J,S=1044,V={7}:\";$B$1;E$5;$B$2;$B$3;$B$4;$B$5;$A$42;E$6)": 617,_x000D_
    "=RIK_AC(\"INF04__;INF02@E=5,S=1167,G=0,T=0,P=0:@R=A,S=1257,V={0}:R=B,S=1016,V=CONSTANTES,RUBRIQUES:R=C,S=1092,V={1}:R=D,S=1137,V={2}:R=E,S=1005,V={3}:R=F,S=1007,V={4}:R=G,S=1081,V={5}:R=I,S=1080,V={6}:R=J,S=1044,V={7}:\";$B$1;F$5;$B$2;$B$3;$B$4;$B$5;$A$42;F$6)": 618,_x000D_
    "=RIK_AC(\"INF04__;INF02@E=5,S=1167,G=0,T=0,P=0:@R=A,S=1257,V={0}:R=B,S=1016,V=CONSTANTES,RUBRIQUES:R=C,S=1092,V={1}:R=D,S=1137,V={2}:R=E,S=1005,V={3}:R=F,S=1007,V={4}:R=G,S=1081,V={5}:R=I,S=1080,V={6}:R=J,S=1044,V={7}:\";$B$1;G$5;$B$2;$B$3;$B$4;$B$5;$A$42;G$6)": 619,_x000D_
    "=RIK_AC(\"INF04__;INF02@E=5,S=1167,G=0,T=0,P=0:@R=A,S=1257,V={0}:R=B,S=1016,V=CONSTANTES,RUBRIQUES:R=C,S=1092,V={1}:R=D,S=1137,V={2}:R=E,S=1005,V={3}:R=F,S=1007,V={4}:R=G,S=1081,V={5}:R=I,S=1080,V={6}:R=J,S=1044,V={7}:\";$B$1;H$5;$B$2;$B$3;$B$4;$B$5;$A$42;H$6)": 620,_x000D_
    "=RIK_AC(\"INF04__;INF02@E=5,S=1167,G=0,T=0,P=0:@R=A,S=1257,V={0}:R=B,S=1016,V=CONSTANTES,RUBRIQUES:R=C,S=1092,V={1}:R=D,S=1137,V={2}:R=E,S=1005,V={3}:R=F,S=1007,V={4}:R=G,S=1081,V={5}:R=I,S=1080,V={6}:R=J,S=1044,V={7}:\";$B$1;I$5;$B$2;$B$3;$B$4;$B$5;$A$42;I$6)": 621,_x000D_
    "=RIK_AC(\"INF04__;INF02@E=3,S=1167,G=0,T=0,P=0:@R=A,S=1257,V={0}:R=B,S=1016,V=CONSTANTES,RUBRIQUES:R=C,S=1092,V={1}:R=D,S=1137,V={2}:R=E,S=1005,V={3}:R=F,S=1007,V={4}:R=G,S=1081,V={5}:R=I,S=1080,V={6}:R=J,S=1044,V={7}:\";$B$1;D$5;$B$2;$B$3;$B$4;$B$5;$A$43;D$6)": 622,_x000D_
    "=RIK_AC(\"INF04__;INF02@E=3,S=1167,G=0,T=0,P=0:@R=A,S=1257,V={0}:R=B,S=1016,V=CONSTANTES,RUBRIQUES:R=C,S=1092,V={1}:R=D,S=1137,V={2}:R=E,S=1005,V={3}:R=F,S=1007,V={4}:R=G,S=1081,V={5}:R=I,S=1080,V={6}:R=J,S=1044,V={7}:\";$B$1;E$5;$B$2;$B$3;$B$4;$B$5;$A$43;E$6)": 623,_x000D_
    "=RIK_AC(\"INF04__;INF02@E=3,S=1167,G=0,T=0,P=0:@R=A,S=1257,V={0}:R=B,S=1016,V=CONSTANTES,RUBRIQUES:R=C,S=1092,V={1}:R=D,S=1137,V={2}:R=E,S=1005,V={3}:R=F,S=1007,V={4}:R=G,S=1081,V={5}:R=I,S=1080,V={6}:R=J,S=1044,V={7}:\";$B$1;F$5;$B$2;$B$3;$B$4;$B$5;$A$43;F$6)": 624,_x000D_
    "=RIK_AC(\"INF04__;INF02@E=3,S=1167,G=0,T=0,P=0:@R=A,S=1257,V={0}:R=B,S=1016,V=CONSTANTES,RUBRIQUES:R=C,S=1092,V={1}:R=D,S=1137,V={2}:R=E,S=1005,V={3}:R=F,S=1007,V={4}:R=G,S=1081,V={5}:R=I,S=1080,V={6}:R=J,S=1044,V={7}:\";$B$1;G$5;$B$2;$B$3;$B$4;$B$5;$A$43;G$6)": 625,_x000D_
    "=RIK_AC(\"INF04__;INF02@E=3,S=1167,G=0,T=0,P=0:@R=A,S=1257,V={0}:R=B,S=1016,V=CONSTANTES,RUBRIQUES:R=C,S=1092,V={1}:R=D,S=1137,V={2}:R=E,S=1005,V={3}:R=F,S=1007,V={4}:R=G,S=1081,V={5}:R=I,S=1080,V={6}:R=J,S=1044,V={7}:\";$B$1;H$5;$B$2;$B$3;$B$4;$B$5;$A$43;H$6)": 626,_x000D_
    "=RIK_AC(\"INF04__;INF02@E=3,S=1167,G=0,T=0,P=0:@R=A,S=1257,V={0}:R=B,S=1016,V=CONSTANTES,RUBRIQUES:R=C,S=1092,V={1}:R=D,S=1137,V={2}:R=E,S=1005,V={3}:R=F,S=1007,V={4}:R=G,S=1081,V={5}:R=I,S=1080,V={6}:R=J,S=1044,V={7}:\";$B$1;I$5;$B$2;$B$3;$B$4;$B$5;$A$43;I$6)": 627,_x000D_
    "=RIK_AC(\"INF04__;INF02@E=1,S=1167,G=0,T=0,P=0:@R=A,S=1257,V={0}:R=B,S=1016,V=CONSTANTES,RUBRIQUES:R=C,S=1092,V={1}:R=D,S=1137,V={2}:R=E,S=1005,V={3}:R=F,S=1007,V={4}:R=G,S=1081,V={5}:R=H,S=1080,V={6}:R=I,S=1044,V={7}:\";$B$1;D$5;$B$2;$B$3;$B$4;$B$5;$A$44;D$6)": 628,_x000D_
    "=RIK_AC(\"INF04__;INF02@E=1,S=1167,G=0,T=0,P=0:@R=A,S=1257,V={0}:R=B,S=1016,V=CONSTANTES,RUBRIQUES:R=C,S=1092,V={1}:R=D,S=1137,V={2}:R=E,S=1005,V={3}:R=F,S=1007,V={4}:R=G,S=1081,V={5}:R=H,S=1080,V={6}:R=I,S=1044,V={7}:\";$B$1;E$5;$B$2;$B$3;$B$4;$B$5;$A$44;E$6)": 629,_x000D_
    "=RIK_AC(\"INF04__;INF02@E=1,S=1167,G=0,T=0,P=0:@R=A,S=1257,V={0}:R=B,S=1016,V=CONSTANTES,RUBRIQUES:R=C,S=1092,V={1}:R=D,S=1137,V={2}:R=E,S=1005,V={3}:R=F,S=1007,V={4}:R=G,S=1081,V={5}:R=H,S=1080,V={6}:R=I,S=1044,V={7}:\";$B$1;F$5;$B$2;$B$3;$B$4;$B$5;$A$44;F$6)": 630,_x000D_
    "=RIK_AC(\"INF04__;INF02@E=1,S=1167,G=0,T=0,P=0:@R=A,S=1257,V={0}:R=B,S=1016,V=CONSTANTES,RUBRIQUES:R=C,S=1092,V={1}:R=D,S=1137,V={2}:R=E,S=1005,V={3}:R=F,S=1007,V={4}:R=G,S=1081,V={5}:R=H,S=1080,V={6}:R=I,S=1044,V={7}:\";$B$1;G$5;$B$2;$B$3;$B$4;$B$5;$A$44;G$6)": 631,_x000D_
    "=RIK_AC(\"INF04__;INF02@E=1,S=1167,G=0,T=0,P=0:@R=A,S=1257,V={0}:R=B,S=1016,V=CONSTANTES,RUBRIQUES:R=C,S=1092,V={1}:R=D,S=1137,V={2}:R=E,S=1005,V={3}:R=F,S=1007,V={4}:R=G,S=1081,V={5}:R=H,S=1080,V={6}:R=I,S=1044,V={7}:\";$B$1;H$5;$B$2;$B$3;$B$4;$B$5;$A$44;H$6)": 632,_x000D_
    "=RIK_AC(\"INF04__;INF02@E=1,S=1167,G=0,T=0,P=0:@R=A,S=1257,V={0}:R=B,S=1016,V=CONSTANTES,RUBRIQUES:R=C,S=1092,V={1}:R=D,S=1137,V={2}:R=E,S=1005,V={3}:R=F,S=1007,V={4}:R=G,S=1081,V={5}:R=H,S=1080,V={6}:R=I,S=1044,V={7}:\";$B$1;I$5;$B$2;$B$3;$B$4;$B$5;$A$44;I$6)": 633,_x000D_
    "=RIK_AC(\"INF04__;INF02@E=1,S=1022,G=0,T=0,P=0:@R=A,S=1257,V={0}:R=B,S=1016,V=RUBRIQUES:R=C,S=1092,V={1}:R=D,S=1137,V={2}:R=E,S=1005,V={3}:R=F,S=1007,V={4}:R=G,S=1081,V={5}:R=H,S=1010,V={6}:\";$B$2;E$5;$B$3;$B$4;$B$5;$B$6;$A$74)": 634,_x000D_
    "=RIK_AC(\"INF04__;INF02@E=1,S=1022,G=0,T=0,P=0:@R=A,S=1257,V={0}:R=B,S=1016,V=RUBRIQUES:R=C,S=1092,V={1}:R=D,S=1137,V={2}:R=E,S=1005,V={3}:R=F,S=1007,V={4}:R=G,S=1081,V={5}:R=H,S=1010,V={6}:\";$B$2;F$5;$B$3;$B$4;$B$5;$B$6;$A$74)": 635,_x000D_
    "=RIK_AC(\"INF04__;INF02@E=1,S=1022,G=0,T=0,P=0:@R=A,S=1257,V={0}:R=B,S=1016,V=CONSTANTES:R=C,S=1092,V={1}:R=D,S=1137,V={2}:R=E,S=1005,V={3}:R=F,S=1007,V={4}:R=G,S=1081,V={5}:R=H,S=1010,V={6}:\";$B$2;F$5;$B$3;$B$4;$B$5;$B$6;$A58)": 636,_x000D_
    "=RIK_AC(\"INF04__;INF02@E=8,S=1249,G=0,T=0,P=0:@R=A,S=1257,V={0}:R=B,S=1016,V=RUBRIQUES:R=C,S=1092,V={1}:R=D,S=1137,V={2}:R=E,S=1005,V={3}:R=F,S=1007,V={4}:R=G,S=1081,V={5}:R=H,S=1010,V={6}:\";$B$2;E$5;$B$3;$B$4;$B$5;$B$6;$A$82)": 637,_x000D_
    "=RIK_AC(\"INF04__;INF02@E=1,S=1022,G=0,T=0,P=0:@R=A,S=1257,V={0}:R=B,S=1016,V=RUBRIQUES:R=C,S=1092,V={1}:R=D,S=1137,V={2}:R=E,S=1005,V={3}:R=F,S=1007,V={4}:R=G,S=1081,V={5}:R=H,S=1010,V={6}:R=I,S=1080,V={7}:R=J,S=1044,V={8}:\";$B$2;I$6;$B$3;$B$4;$B$5;$B$6;$A$63;$A$66;I$7)": 638,_x000D_
    "=RIK_AC(\"INF04__;INF02@E=1,S=1022,G=0,T=0,P=0:@R=A,S=1257,V={0}:R=B,S=1016,V=CONSTANTES:R=C,S=1092,V={1}:R=D,S=1137,V={2}:R=E,S=1005,V={3}:R=F,S=1007,V={4}:R=G,S=1081,V={5}:R=H,S=1010,V=COUT_TOTAL:\";$B$2;E$5;$B$3;$B$4;$B$5;$B$6)": 639,_x000D_
    "=RIK_AC(\"INF04__;INF02@E=1,S=1022,G=0,T=0,P=0:@R=A,S=1257,V={0}:R=B,S=1016,V=CONSTANTES:R=C,S=1092,V={1}:R=D,S=1137,V={2}:R=E,S=1005,V={3}:R=F,S=1007,V={4}:R=G,S=1081,V={5}:R=H,S=1010,V=COUT_TOTAL:\";$B$2;F$5;$B$3;$B$4;$B$5;$B$6)": 640,_x000D_
    "=RIK_AC(\"INF04__;INF02@E=8,S=1249,G=0,T=0,P=0:@R=A,S=1257,V={0}:R=B,S=1016,V=RUBRIQUES:R=C,S=1092,V={1}:R=D,S=1137,V={2}:R=E,S=1005,V={3}:R=F,S=1007,V={4}:R=G,S=1081,V={5}:R=H,S=1010,V={6}:\";$B$2;F$5;$B$3;$B$4;$B$5;$B$6;$A$84)": 641,_x000D_
    "=RIK_AC(\"INF04__;INF02@E=1,S=1022,G=0,T=0,P=0:@R=A,S=1257,V={0}:R=B,S=1016,V=RUBRIQUES:R=C,S=1092,V={1}:R=D,S=1137,V={2}:R=E,S=1005,V={3}:R=F,S=1007,V={4}:R=G,S=1081,V={5}:R=H,S=1010,V={6}:\";$B$2;E$5;$B$3;$B$4;$B$5;$B$6;$A$81)": 642,_x000D_
    "=RIK_AC(\"INF04__;INF02@E=1,S=1022,G=0,T=0,P=0:@R=A,S=1257,V={0}:R=B,S=1016,V=RUBRIQUES:R=C,S=1092,V={1}:R=D,S=1137,V={2}:R=E,S=1005,V={3}:R=F,S=1007,V={4}:R=G,S=1081,V={5}:R=H,S=1010,V={6}:R=I,S=1080,V={7}:R=J,S=1044,V={8}:\";$B$2;E$6;$B$3;$B$4;$B$5;$B$6;$A$63;$A$66;E$7)": 643,_x000D_
    "=RIK_AC(\"INF04__;INF02@E=1,S=1022,G=0,T=0,P=0:@R=A,S=1257,V={0}:R=B,S=1016,V=CONSTANTES:R=C,S=1092,V={1}:R=D,S=1137,V={2}:R=E,S=1005,V={3}:R=F,S=1007,V={4}:R=G,S=1081,V={5}:R=H,S=1010,V={6}:\";$B$2;E$5;$B$3;$B$4;$B$5;$B$6;$A57)": 644,_x000D_
    "=RIK_AC(\"INF04__;INF02@E=1,S=1022,G=0,T=0,P=0:@R=A,S=1257,V={0}:R=B,S=1016,V=CONSTANTES:R=C,S=1092,V={1}:R=D,S=1137,V={2}:R=E,S=1005,V={3}:R=F,S=1007,V={4}:R=G,S=1081,V={5}:R=H,S=1010,V={6}:\";$B$2;F$5;$B$3;$B$4;$B$5;$B$6;$A57)": 645,_x000D_
    "=RIK_AC(\"INF04__;INF02@E=1,S=1022,G=0,T=0,P=0:@R=A,S=1257,V={0}:R=B,S=1016,V=RUBRIQUES:R=C,S=1092,V={1}:R=D,S=1137,V={2}:R=E,S=1005,V={3}:R=F,S=1007,V={4}:R=G,S=1081,V={5}:R=H,S=1010,V={6}:\";$B$2;F$5;$B$3;$B$4;$B$5;$B$6;$A$83)": 646,_x000D_
    "=RIK_AC(\"INF04__;INF02@E=1,S=1022,G=0,T=0,P=0:@R=A,S=1257,V={0}:R=B,S=1016,V=CONSTANTES:R=C,S=1092,V={1}:R=D,S=1137,V={2}:R=E,S=1005,V={3}:R=F,S=1007,V={4}:R=G,S=1081,V={5}:R=H,S=1010,V={6}:\";$B$2;D$5;$B$3;$B$4;$B$5;$B$6;$A58)": 647,_x000D_
    "=RIK_AC(\"INF04__;INF02@E=1,S=1022,G=0,T=0,P=0:@R=A,S=1257,V={0}:R=B,S=1016,V=CONSTANTES:R=C,S=1092,V={1}:R=D,S=1137,V={2}:R=E,S=1005,V={3}:R=F,S=1007,V={4}:R=G,S=1081,V={5}:R=H,S=1010,V={6}:\";$B$2;D$5;$B$3;$B$4;$B$5;$B$6;$A57)": 648,_x000D_
    "=RIK_AC(\"INF04__;INF02@E=3,S=1167,G=0,T=0,P=0:@R=A,S=1257,V={0}:R=B,S=1016,V=CONSTANTES,RUBRIQUES:R=C,S=1092,V={1}:R=D,S=1137,V={2}:R=E,S=1005,V={3}:R=F,S=1007,V={4}:R=G,S=1081,V={5}:R=I,S=1080,V={6}:R=J,S=1044,V={7}:\";$B$2;I$6;$B$3;$B$4;$B$5;$B$6;$A$37;I$7)": 649,_x000D_
    "=RIK_AC(\"INF04__;INF02@E=1,S=1167,G=0,T=0,P=0:@R=A,S=1257,V={0}:R=B,S=1016,V=CONSTANTES,RUBRIQUES:R=C,S=1092,V={1}:R=D,S=1137,V={2}:R=E,S=1005,V={3}:R=F,S=1007,V={4}:R=G,S=1081,V={5}:R=H,S=1080,V={6}:R=I,S=1044,V={7}:\";$B$2;I$6;$B$3;$B$4;$B$5;$B$6;$A$24;I$7)": 650,_x000D_
    "=RIK_AC(\"INF04__;INF02@E=5,S=1167,G=0,T=0,P=0:@R=A,S=1257,V={0}:R=B,S=1016,V=CONSTANTES,RUBRIQUES:R=C,S=1092,V={1}:R=D,S=1137,V={2}:R=E,S=1005,V={3}:R=F,S=1007,V={4}:R=G,S=1081,V={5}:R=I,S=1080,V={6}:R=J,S=1044,V={7}:\";$B$2;I$6;$B$3;$B$4;$B$5;$B$6;$A$36;I$7)": 651,_x000D_
    "=RIK_AC(\"INF04__;INF02@E=3,S=1167,G=0,T=0,P=0:@R=A,S=1257,V={0}:R=B,S=1016,V=CONSTANTES,RUBRIQUES:R=C,S=1092,V={1}:R=D,S=1137,V={2}:R=E,S=1005,V={3}:R=F,S=1007,V={4}:R=G,S=1081,V={5}:R=I,S=1080,V={6}:R=J,S=1044,V={7}:\";$B$2;I$6;$B$3;$B$4;$B$5;$B$6;$A$44;I$7)": 652,_x000D_
    "=RIK_AC(\"INF04__;INF02@E=1,S=1022,G=0,T=0,P=0:@R=A,S=1257,V={0}:R=B,S=1016,V=RUBRIQUES:R=C,S=1092,V={1}:R=D,S=1137,V={2}:R=E,S=1005,V={3}:R=F,S=1007,V={4}:R=G,S=1081,V={5}:R=H,S=1010,V={6}:R=I,S=1080,V={7}:R=J,S=1044,V={8}:\";$B$2;I$6;$B$3;$B$4;$B$5;$B$6;$A$63;$A$69;I$7)": 653,_x000D_
    "=RIK_AC(\"INF04__;INF02@E=5,S=1167,G=0,T=0,P=0:@R=A,S=1257,V={0}:R=B,S=1016,V=CONSTANTES,RUBRIQUES:R=C,S=1092,V={1}:R=D,S=1137,V={2}:R=E,S=1005,V={3}:R=F,S=1007,V={4}:R=G,S=1081,V={5}:R=I,S=1080,V={6}:R=J,S=1044,V={7}:\";$B$2;I$6;$B$3;$B$4;$B$5;$B$6;$A$22;I$7)": 654,_x000D_
    "=RIK_AC(\"INF04__;INF02@E=1,S=1167,G=0,T=0,P=0:@R=A,S=1257,V={0}:R=B,S=1016,V=CONSTANTES,RUBRIQUES:R=C,S=1092,V={1}:R=D,S=1137,V={2}:R=E,S=1005,V={3}:R=F,S=1007,V={4}:R=G,S=1081,V={5}:R=H,S=1080,V={6}:R=I,S=1044,V={7}:\";$B$2;I$6;$B$3;$B$4;$B$5;$B$6;$A$38;I$7)": 655,_x000D_
    "=RIK_AC(\"INF04__;INF02@E=1,S=1167,G=0,T=0,P=0:@R=A,S=1257,V={0}:R=B,S=1016,V=CONSTANTES,RUBRIQUES:R=C,S=1092,V={1}:R=D,S=1137,V={2}:R=E,S=1005,V={3}:R=F,S=1007,V={4}:R=G,S=1081,V={5}:R=H,S=1080,V={6}:R=I,S=1044,V={7}:\";$B$2;I$6;$B$3;$B$4;$B$5;$B$6;$A$45;I$7)": 656,_x000D_
    "=RIK_AC(\"INF04__;INF02@E=3,S=1167,G=0,T=0,P=0:@R=A,S=1257,V={0}:R=B,S=1016,V=CONSTANTES,RUBRIQUES:R=C,S=1092,V={1}:R=D,S=1137,V={2}:R=E,S=1005,V={3}:R=F,S=1007,V={4}:R=G,S=1081,V={5}:R=I,S=1080,V={6}:R=J,S=1044,V={7}:\";$B$2;I$6;$B$3;$B$4;$B$5;$B$6;$A$30;I$7)": 657,_x000D_
    "=RIK_AC(\"INF04__;INF02@E=5,S=1167,G=0,T=0,P=0:@R=A,S=1257,V={0}:R=B,S=1016,V=CONSTANTES,RUBRIQUES:R=C,S=1092,V={1}:R=D,S=1137,V={2}:R=E,S=1005,V={3}:R=F,S=1007,V={4}:R=G,S=1081,V={5}:R=I,S=1080,V={6}:R=J,S=1044,V={7}:\";$B$2;I$6;$B$3;$B$4;$B$5;$B$6;$A$29;I$7)": 658,_x000D_
    "=RIK_AC(\"INF04__;INF02@E=3,S=1167,G=0,T=0,P=0:@R=A,S=1257,V={0}:R=B,S=1016,V=CONSTANTES,RUBRIQUES:R=C,S=1092,V={1}:R=D,S=1137,V={2}:R=E,S=1005,V={3}:R=F,S=1007,V={4}:R=G,S=1081,V={5}:R=I,S=1080,V={6}:R=J,S=1044,V={7}:\";$B$2;I$6;$B$3;$B$4;$B$5;$B$6;$A$23;I$7)": 659,_x000D_
    "=RIK_AC(\"INF04__;INF02@E=1,S=1167,G=0,T=0,P=0:@R=A,S=1257,V={0}:R=B,S=1016,V=CONSTANTES,RUBRIQUES:R=C,S=1092,V={1}:R=D,S=1137,V={2}:R=E,S=1005,V={3}:R=F,S=1007,V={4}:R=G,S=1081,V={5}:R=I,S=1080,V={6}:R=J,S=1044,V={7}:\";$B$2;I$6;$B$3;$B$4;$B$5;$B$6;$A$31;I$7)": 660,_x000D_
    "=RIK_AC(\"INF04__;INF02@E=5,S=1167,G=0,T=0,P=0:@R=A,S=1257,V={0}:R=B,S=1016,V=CONSTANTES,RUBRIQUES:R=C,S=1092,V={1}:R=D,S=1137,V={2}:R=E,S=1005,V={3}:R=F,S=1007,V={4}:R=G,S=1081,V={5}:R=I,S=1080,V={6}:R=J,S=1044,V={7}:\";$B$2;I$6;$B$3;$B$4;$B$5;$B$6;$A$43;I$7)": 661,_x000D_
    "=RIK_AC(\"INF04__;INF02@E=1,S=1022,G=0,T=0,P=0:@R=A,S=1257,V={0}:R=B,S=1016,V=RUBRIQUES:R=C,S=1092,V={1}:R=D,S=1137,V={2}:R=E,S=1005,V={3}:R=F,S=1007,V={4}:R=G,S=1081,V={5}:R=H,S=1010,V={6}:R=I,S=1080,V={7}:R=J,S=1044,V={8}:\";$B$2;I$6;$B$3;$B$4;$B$5;$B$6;$A$63;$A$68;I$7)": 662,_x000D_
    "=RIK_AC(\"INF04__;INF02@E=1,S=1022,G=0,T=0,P=0:@R=A,S=1257,V={0}:R=B,S=1016,V=RUBRIQUES:R=C,S=1092,V={1}:R=D,S=1137,V={2}:R=E,S=1005,V={3}:R=F,S=1007,V={4}:R=G,S=1081,V={5}:R=H,S=1010,V={6}:R=I,S=1080,V={7}:R=J,S=1044,V={8}:\";$B$2;I$6;$B$3;$B$4;$B$5;$B$6;$A$63;$A$67;I$7)": 663,_x000D_
    "=RIK_AC(\"INF04__;INF02@E=5,S=1167,G=0,T=0,P=0:@R=A,S=1257,V={0}:R=B,S=1016,V=CONSTANTES,RUBRIQUES:R=C,S=1092,V={1}:R=D,S=1137,V={2}:R=E,S=1005,V={3}:R=F,S=1007,V={4}:R=G,S=1081,V={5}:R=I,S=1080,V={6}:R=J,S=1044,V={7}:\";$B$2;E$6;$B$3;$B$4;$B$5;$B$6;$A$22;E$7)": 664,_x000D_
    "=RIK_AC(\"INF04__;INF02@E=3,S=1167,G=0,T=0,P=0:@R=A,S=1257,V={0}:R=B,S=1016,V=CONSTANTES,RUBRIQUES:R=C,S=1092,V={1}:R=D,S=1137,V={2}:R=E,S=1005,V={3}:R=F,S=1007,V={4}:R=G,S=1081,V={5}:R=I,S=1080,V={6}:R=J,S=1044,V={7}:\";$B$2;E$6;$B$3;$B$4;$B$5;$B$6;$A$30;E$7)": 665,_x000D_
    "=RIK_AC(\"INF04__;INF02@E=1,S=1167,G=0,T=0,P=0:@R=A,S=1257,V={0}:R=B,S=1016,V=CONSTANTES,RUBRIQUES:R=C,S=1092,V={1}:R=D,S=1137,V={2}:R=E,S=1005,V={3}:R=F,S=1007,V={4}:R=G,S=1081,V={5}:R=H,S=1080,V={6}:R=I,S=1044,V={7}:\";$B$2;E$6;$B$3;$B$4;$B$5;$B$6;$A$38;E$7)": 666,_x000D_
    "=RIK_AC(\"INF04__;INF02@E=1,S=1022,G=0,T=0,P=0:@R=A,S=1257,V={0}:R=B,S=1016,V=RUBRIQUES:R=C,S=1092,V={1}:R=D,S=1137,V={2}:R=E,S=1005,V={3}:R=F,S=1007,V={4}:R=G,S=1081,V={5}:R=H,S=1010,V={6}:R=I,S=1080,V={7}:R=J,S=1044,V={8}:\";$B$2;E$6;$B$3;$B$4;$B$5;$B$6;$A$63;$A$67;E$7)": 667,_x000D_
    "=RIK_AC(\"INF04__;INF02@E=5,S=1167,G=0,T=0,P=0:@R=A,S=1257,V={0}:R=B,S=1016,V=CONSTANTES,RUBRIQUES:R=C,S=1092,V={1}:R=D,S=1137,V={2}:R=E,S=1005,V={3}:R=F,S=1007,V={4}:R=G,S=1081,V={5}:R=I,S=1080,V={6}:R=J,S=1044,V={7}:\";$B$2;E$6;$B$3;$B$4;$B$5;$B$6;$A$43;E$7)": 668,_x000D_
    "=RIK_AC(\"INF04__;INF02@E=5,S=1167,G=0,T=0,P=0:@R=A,S=1257,V={0}:R=B,S=1016,V=CONSTANTES,RUBRIQUES:R=C,S=1092,V={1}:R=D,S=1137,V={2}:R=E,S=1005,V={3}:R=F,S=1007,V={4}:R=G,S=1081,V={5}:R=I,S=1080,V={6}:R=J,S=1044,V={7}:\";$B$2;E$6;$B$3;$B$4;$B$5;$B$6;$A$29;E$7)": 669,_x000D_
    "=RIK_AC(\"INF04__;INF02@E=3,S=1167,G=0,T=0,P=0:@R=A,S=1257,V={0}:R=B,S=1016,V=CONSTANTES,RUBRIQUES:R=C,S=1092,V={1}:R=D,S=1137,V={2}:R=E,S=1005,V={3}:R=F,S=1007,V={4}:R=G,S=1081,V={5}:R=I,S=1080,V={6}:R=J,S=1044,V={7}:\";$B$2;E$6;$B$3;$B$4;$B$5;$B$6;$A$37;E$7)": 670,_x000D_
    "=RIK_AC(\"INF04__;INF02@E=1,S=1167,G=0,T=0,P=0:@R=A,S=1257,V={0}:R=B,S=1016,V=CONSTANTES,RUBRIQUES:R=C,S=1092,V={1}:R=D,S=1137,V={2}:R=E,S=1005,V={3}:R=F,S=1007,V={4}:R=G,S=1081,V={5}:R=H,S=1080,V={6}:R=I,S=1044,V={7}:\";$B$2;E$6;$B$3;$B$4;$B$5;$B$6;$A$45;E$7)": 671,_x000D_
    "=RIK_AC(\"INF04__;INF02@E=5,S=1167,G=0,T=0,P=0:@R=A,S=1257,V={0}:R=B,S=1016,V=CONSTANTES,RUBRIQUES:R=C,S=1092,V={1}:R=D,S=1137,V={2}:R=E,S=1005,V={3}:R=F,S=1007,V={4}:R=G,S=1081,V={5}:R=I,S=1080,V={6}:R=J,S=1044,V={7}:\";$B$2;E$6;$B$3;$B$4;$B$5;$B$6;$A$36;E$7)": 672,_x000D_
    "=RIK_AC(\"INF04__;INF02@E=1,S=1167,G=0,T=0,P=0:@R=A,S=1257,V={0}:R=B,S=1016,V=CONSTANTES,RUBRIQUES:R=C,S=1092,V={1}:R=D,S=1137,V={2}:R=E,S=1005,V={3}:R=F,S=1007,V={4}:R=G,S=1081,V={5}:R=I,S=1080,V={6}:R=J,S=1044,V={7}:\";$B$2;E$6;$B$3;$B$4;$B$5;$B$6;$A$31;E$7)": 673,_x000D_
    "=RIK_AC(\"INF04__;INF02@E=1,S=1022,G=0,T=0,P=0:@R=A,S=1257,V={0}:R=B,S=1016,V=RUBRIQUES:R=C,S=1092,V={1}:R=D,S=1137,V={2}:R=E,S=1005,V={3}:R=F,S=1007,V={4}:R=G,S=1081,V={5}:R=H,S=1010,V={6}:R=I,S=1080,V={7}:R=J,S=1044,V={8}:\";$B$2;E$6;$B$3;$B$4;$B$5;$B$6;$A$63;$A$69;E$7)": 674,_x000D_
    "=RIK_AC(\"INF04__;INF02@E=3,S=1167,G=0,T=0,P=0:@R=A,S=1257,V={0}:R=B,S=1016,V=CONSTANTES,RUBRIQUES:R=C,S=1092,V={1}:R=D,S=1137,V={2}:R=E,S=1005,V={3}:R=F,S=1007,V={4}:R=G,S=1081,V={5}:R=I,S=1080,V={6}:R=J,S=1044,V={7}:\";$B$2;E$6;$B$3;$B$4;$B$5;$B$6;$A$44;E$7)": 675,_x000D_
    "=RIK_AC(\"INF04__;INF02@E=1,S=1167,G=0,T=0,P=0:@R=A,S=1257,V={0}:R=B,S=1016,V=CONSTANTES,RUBRIQUES:R=C,S=1092,V={1}:R=D,S=1137,V={2}:R=E,S=1005,V={3}:R=F,S=1007,V={4}:R=G,S=1081,V={5}:R=H,S=1080,V={6}:R=I,S=1044,V={7}:\";$B$2;E$6;$B$3;$B$4;$B$5;$B$6;$A$24;E$7)": 676,_x000D_
    "=RIK_AC(\"INF04__;INF02@E=3,S=1167,G=0,T=0,P=0:@R=A,S=1257,V={0}:R=B,S=1016,V=CONSTANTES,RUBRIQUES:R=C,S=1092,V={1}:R=D,S=1137,V={2}:R=E,S=1005,V={3}:R=F,S=1007,V={4}:R=G,S=1081,V={5}:R=I,S=1080,V={6}:R=J,S=1044,V={7}:\";$B$2;E$6;$B$3;$B$4;$B$5;$B$6;$A$23;E$7)": 677,_x000D_
    "=RIK_AC(\"INF04__;INF02@E=1,S=1022,G=0,T=0,P=0:@R=A,S=1257,V={0}:R=B,S=1016,V=RUBRIQUES:R=C,S=1092,V={1}:R=D,S=1137,V={2}:R=E,S=1005,V={3}:R=F,S=1007,V={4}:R=G,S=1081,V={5}:R=H,S=1010,V={6}:R=I,S=1080,V={7}:R=J,S=1044,V={8}:\";$B$2;E$6;$B$3;$B$4;$B$5;$B$6;$A$63;$A$68;E$7)": 678,_x000D_
    "=RIK_AC(\"INF04__;INF02@E=1,S=1022,G=0,T=0,P=0:@R=A,S=1257,V={0}:R=B,S=1016,V=RUBRIQUES:R=C,S=1092,V={1}:R=D,S=1137,V={2}:R=E,S=1005,V={3}:R=F,S=1007,V={4}:R=G,S=1081,V={5}:R=H,S=1010,V={6}:R=I,S=1080,V={7}:R=J,S=1044,V={8}:\";$B$2;H$6;$B$3;$B$4;$B$5;$B$6;$A$63;$A$66;H$7)": 679,_x000D_
    "=RIK_AC(\"INF04__;INF02@E=8,S=1249,G=0,T=0,P=0:@R=A,S=1257,V={0}:R=B,S=1016,V=RUBRIQUES:R=C,S=1092,V={1}:R=D,S=1137,V={2}:R=E,S=1005,V={3}:R=F,S=1007,V={4}:R=G,S=1081,V={5}:R=H,S=1010,V={6}:\";$B$2;D$5;$B$3;$B$4;$B$5;$B$6;$A$75)": 680,_x000D_
    "=RIK_AC(\"INF04__;INF02@E=8,S=1249,G=0,T=0,P=0:@R=A,S=1257,V={0}:R=B,S=1016,V=RUBRIQUES:R=C,S=1092,V={1}:R=D,S=1137,V={2}:R=E,S=1005,V={3}:R=F,S=1007,V={4}:R=G,S=1081,V={5}:R=H,S=1010,V={6}:\";$B$2;F$5;$B$3;$B$4;$B$5;$B$6;$A$82)": 681,_x000D_
    "=RIK_AC(\"INF04__;INF02@E=8,S=1249,G=0,T=0,P=0:@R=A,S=1257,V={0}:R=B,S=1016,V=RUBRIQUES:R=C,S=1092,V={1}:R=D,S=1137,V={2}:R=E,S=1005,V={3}:R=F,S=1007,V={4}:R=G,S=1081,V={5}:R=H,S=1010,V={6}:\";$B$2;D$5;$B$3;$B$4;$B$5;$B$6;$A$82)": 682,_x000D_
    "=RIK_AC(\"INF04__;INF02@E=3,S=1167,G=0,T=0,P=0:@R=A,S=1257,V={0}:R=B,S=1016,V=CONSTANTES,RUBRIQUES:R=C,S=1092,V={1}:R=D,S=1137,V={2}:R=E,S=1005,V={3}:R=F,S=1007,V={4}:R=G,S=1081,V={5}:R=I,S=1080,V={6}:R=J,S=1044,V={7}:\";$B$2;H$6;$B$3;$B$4;$B$5;$B$6;$A$23;H$7)": 683,_x000D_
    "=RIK_AC(\"INF04__;INF02@E=1,S=1167,G=0,T=0,P=0:@R=A,S=1257,V={0}:R=B,S=1016,V=CONSTANTES,RUBRIQUES:R=C,S=1092,V={1}:R=D,S=1137,V={2}:R=E,S=1005,V={3}:R=F,S=1007,V={4}:R=G,S=1081,V={5}:R=I,S=1080,V={6}:R=J,S=1044,V={7}:\";$B$2;H$6;$B$3;$B$4;$B$5;$B$6;$A$31;H$7)": 684,_x000D_
    "=RIK_AC(\"INF04__;INF02@E=5,S=1167,G=0,T=0,P=0:@R=A,S=1257,V={0}:R=B,S=1016,V=CONSTANTES,RUBRIQUES:R=C,S=1092,V={1}:R=D,S=1137,V={2}:R=E,S=1005,V={3}:R=F,S=1007,V={4}:R=G,S=1081,V={5}:R=I,S=1080,V={6}:R=J,S=1044,V={7}:\";$B$2;H$6;$B$3;$B$4;$B$5;$B$6;$A$43;H$7)": 685,_x000D_
    "=RIK_AC(\"INF04__;INF02@E=1,S=1022,G=0,T=0,P=0:@R=A,S=1257,V={0}:R=B,S=1016,V=RUBRIQUES:R=C,S=1092,V={1}:R=D,S=1137,V={2}:R=E,S=1005,V={3}:R=F,S=1007,V={4}:R=G,S=1081,V={5}:R=H,S=1010,V={6}:R=I,S=1080,V={7}:R=J,S=1044,V={8}:\";$B$2;H$6;$B$3;$B$4;$B$5;$B$6;$A$63;$A$68;H$7)": 686,_x000D_
    "=RIK_AC(\"INF04__;INF02@E=5,S=1167,G=0,T=0,P=0:@R=A,S=1257,V={0}:R=B,S=1016,V=CONSTANTES,RUBRIQUES:R=C,S=1092,V={1}:R=D,S=1137,V={2}:R=E,S=1005,V={3}:R=F,S=1007,V={4}:R=G,S=1081,V={5}:R=I,S=1080,V={6}:R=J,S=1044,V={7}:\";$B$2;H$6;$B$3;$B$4;$B$5;$B$6;$A$22;H$7)": 687,_x000D_
    "=RIK_AC(\"INF04__;INF02@E=3,S=1167,G=0,T=0,P=0:@R=A,S=1257,V={0}:R=B,S=1016,V=CONSTANTES,RUBRIQUES:R=C,S=1092,V={1}:R=D,S=1137,V={2}:R=E,S=1005,V={3}:R=F,S=1007,V={4}:R=G,S=1081,V={5}:R=I,S=1080,V={6}:R=J,S=1044,V={7}:\";$B$2;H$6;$B$3;$B$4;$B$5;$B$6;$A$30;H$7)": 688,_x000D_
    "=RIK_AC(\"INF04__;INF02@E=1,S=1167,G=0,T=0,P=0:@R=A,S=1257,V={0}:R=B,S=1016,V=CONSTANTES,RUBRIQUES:R=C,S=1092,V={1}:R=D,S=1137,V={2}:R=E,S=1005,V={3}:R=F,S=1007,V={4}:R=G,S=1081,V={5}:R=H,S=1080,V={6}:R=I,S=1044,V={7}:\";$B$2;H$6;$B$3;$B$4;$B$5;$B$6;$A$38;H$7)": 689,_x000D_
    "=RIK_AC(\"INF04__;INF02@E=1,S=1022,G=0,T=0,P=0:@R=A,S=1257,V={0}:R=B,S=1016,V=RUBRIQUES:R=C,S=1092,V={1}:R=D,S=1137,V={2}:R=E,S=1005,V={3}:R=F,S=1007,V={4}:R=G,S=1081,V={5}:R=H,S=1010,V={6}:R=I,S=1080,V={7}:R=J,S=1044,V={8}:\";$B$2;H$6;$B$3;$B$4;$B$5;$B$6;$A$63;$A$67;H$7)": 690,_x000D_
    "=RIK_AC(\"INF04__;INF02@E=5,S=1167,G=0,T=0,P=0:@R=A,S=1257,V={0}:R=B,S=1016,V=CONSTANTES,RUBRIQUES:R=C,S=1092,V={1}:R=D,S=1137,V={2}:R=E,S=1005,V={3}:R=F,S=1007,V={4}:R=G,S=1081,V={5}:R=I,S=1080,V={6}:R=J,S=1044,V={7}:\";$B$2;H$6;$B$3;$B$4;$B$5;$B$6;$A$29;H$7)": 691,_x000D_
    "=RIK_AC(\"INF04__;INF02@E=3,S=1167,G=0,T=0,P=0:@R=A,S=1257,V={0}:R=B,S=1016,V=CONSTANTES,RUBRIQUES:R=C,S=1092,V={1}:R=D,S=1137,V={2}:R=E,S=1005,V={3}:R=F,S=1007,V={4}:R=G,S=1081,V={5}:R=I,S=1080,V={6}:R=J,S=1044,V={7}:\";$B$2;H$6;$B$3;$B$4;$B$5;$B$6;$A$37;H$7)": 692,_x000D_
    "=RIK_AC(\"INF04__;INF02@E=1,S=1167,G=0,T=0,P=0:@R=A,S=1257,V={0}:R=B,S=1016,V=CONSTANTES,RUBRIQUES:R=C,S=1092,V={1}:R=D,S=1137,V={2}:R=E,S=1005,V={3}:R=F,S=1007,V={4}:R=G,S=1081,V={5}:R=H,S=1080,V={6}:R=I,S=1044,V={7}:\";$B$2;H$6;$B$3;$B$4;$B$5;$B$6;$A$45;H$7)": 693,_x000D_
    "=RIK_AC(\"INF04__;INF02@E=1,S=1167,G=0,T=0,P=0:@R=A,S=1257,V={0}:R=B,S=1016,V=CONSTANTES,RUBRIQUES:R=C,S=1092,V={1}:R=D,S=1137,V={2}:R=E,S=1005,V={3}:R=F,S=1007,V={4}:R=G,S=1081,V={5}:R=H,S=1080,V={6}:R=I,S=1044,V={7}:\";$B$2;H$6;$B$3;$B$4;$B$5;$B$6;$A$24;H$7)": 694,_x000D_
    "=RIK_AC(\"INF04__;INF02@E=5,S=1167,G=0,T=0,P=0:@R=A,S=1257,V={0}:R=B,S=1016,V=CONSTANTES,RUBRIQUES:R=C,S=1092,V={1}:R=D,S=1137,V={2}:R=E,S=1005,V={3}:R=F,S=1007,V={4}:R=G,S=1081,V={5}:R=I,S=1080,V={6}:R=J,S=1044,V={7}:\";$B$2;H$6;$B$3;$B$4;$B$5;$B$6;$A$36;H$7)": 695,_x000D_
    "=RIK_AC(\"INF04__;INF02@E=3,S=1167,G=0,T=0,P=0:@R=A,S=1257,V={0}:R=B,S=1016,V=CONSTANTES,RUBRIQUES:R=C,S=1092,V={1}:R=D,S=1137,V={2}:R=E,S=1005,V={3}:R=F,S=1007,V={4}:R=G,S=1081,V={5}:R=I,S=1080,V={6}:R=J,S=1044,V={7}:\";$B$2;H$6;$B$3;$B$4;$B$5;$B$6;$A$44;H$7)": 696,_x000D_
    "=RIK_AC(\"INF04__;INF02@E=1,S=1022,G=0,T=0,P=0:@R=A,S=1257,V={0}:R=B,S=1016,V=RUBRIQUES:R=C,S=1092,V={1}:R=D,S=1137,V={2}:R=E,S=1005,V={3}:R=F,S=1007,V={4}:R=G,S=1081,V={5}:R=H,S=1010,V={6}:R=I,S=1080,V={7}:R=J,S=1044,V={8}:\";$B$2;H$6;$B$3;$B$4;$B$5;$B$6;$A$63;$A$69;H$7)": 697,_x000D_
    "=RIK_AC(\"INF04__;INF02@E=1,S=1022,G=0,T=0,P=0:@R=A,S=1257,V={0}:R=B,S=1016,V=RUBRIQUES:R=C,S=1092,V={1}:R=D,S=1137,V={2}:R=E,S=1005,V={3}:R=F,S=1007,V={4}:R=G,S=1081,V={5}:R=H,S=1010,V={6}:R=I,S=1080,V={7}:R=J,S=1044,V={8}:\";$B$2;D$6;$B$3;$B$4;$B$5;$B$6;$A$63;$A$66;D$7)": 698,_x000D_
    "=RIK_AC(\"INF04__;INF02@E=1,S=1022,G=0,T=0,P=0:@R=A,S=1257,V={0}:R=B,S=1016,V=RUBRIQUES:R=C,S=1092,V={1}:R=D,S=1137,V={2}:R=E,S=1005,V={3}:R=F,S=1007,V={4}:R=G,S=1081,V={5}:R=H,S=1010,V={6}:\";$B$2;D$5;$B$3;$B$4;$B$5;$B$6;$A$74)": 699,_x000D_
    "=RIK_AC(\"INF04__;INF02@E=8,S=1249,G=0,T=0,P=0:@R=A,S=1257,V={0}:R=B,S=1016,V=RUBRIQUES:R=C,S=1092,V={1}:R=D,S=1137,V={2}:R=E,S=1005,V={3}:R=F,S=1007,V={4}:R=G,S=1081,V={5}:R=H,S=1010,V={6}:\";$B$2;D$5;$B$3;$B$4;$B$5;$B$6;$A$84)": 700,_x000D_
    "=RIK_AC(\"INF04__;INF02@E=1,S=1022,G=0,T=0,P=0:@R=A,S=1257,V={0}:R=B,S=1016,V=RUBRIQUES:R=C,S=1092,V={1}:R=D,S=1137,V={2}:R=E,S=1005,V={3}:R=F,S=1007,V={4}:R=G,S=1081,V={5}:R=H,S=1010,V={6}:\";$B$2;F$5;$B$3;$B$4;$B$5;$B$6;$A$81)": 701,_x000D_
    "=RIK_AC(\"INF04__;INF02@E=1,S=1022,G=0,T=0,P=0:@R=A,S=1257,V={0}:R=B,S=1016,V=RUBRIQUES:R=C,S=1092,V={1}:R=D,S=1137,V={2}:R=E,S=1005,V={3}:R=F,S=1007,V={4}:R=G,S=1081,V={5}:R=H,S=1010,V={6}:R=I,S=1080,V={7}:R=J,S=1044,V={8}:\";$B$2;G$6;$B$3;$B$4;$B$5;$B$6;$A$63;$A$66;G$7)": 702,_x000D_
    "=RIK_AC(\"INF04__;INF02@E=1,S=1022,G=0,T=0,P=0:@R=A,S=1257,V={0}:R=B,S=1016,V=CONSTANTES:R=C,S=1092,V={1}:R=D,S=1137,V={2}:R=E,S=1005,V={3}:R=F,S=1007,V={4}:R=G,S=1081,V={5}:R=H,S=1010,V=COUT_TOTAL:\";$B$2;D$5;$B$3;$B$4;$B$5;$B$6)": 703,_x000D_
    "=RIK_AC(\"INF04__;INF02@E=1,S=1022,G=0,T=0,P=0:@R=A,S=1257,V={0}:R=B,S=1016,V=RUBRIQUES:R=C,S=1092,V={1}:R=D,S=1137,V={2}:R=E,S=1005,V={3}:R=F,S=1007,V={4}:R=G,S=1081,V={5}:R=H,S=1010,V={6}:\";$B$2;D$5;$B$3;$B$4;$B$5;$B$6;$A$83)": 704,_x000D_
    "=RIK_AC(\"INF04__;INF02@E=1,S=1022,G=0,T=0,P=0:@R=A,S=1257,V={0}:R=B,S=1016,V=CONSTANTES:R=C,S=1092,V={1}:R=D,S=1137,V={2}:R=E,S=1005,V={3}:R=F,S=1007,V={4}:R=G,S=1081,V={5}:R=H,S=1010,V={6}:\";$B$2;E$5;$B$3;$B$4;$B$5;$B$6;$A58)": 705,_x000D_
    "=RIK_AC(\"INF04__;INF02@E=5,S=1167,G=0,T=0,P=0:@R=A,S=1257,V={0}:R=B,S=1016,V=CONSTANTES,RUBRIQUES:R=C,S=1092,V={1}:R=D,S=1137,V={2}:R=E,S=1005,V={3}:R=F,S=1007,V={4}:R=G,S=1081,V={5}:R=I,S=1080,V={6}:R=J,S=1044,V={7}:\";$B$2;D$6;$B$3;$B$4;$B$5;$B$6;$A$29;D$7)": 706,_x000D_
    "=RIK_AC(\"INF04__;INF02@E=3,S=1167,G=0,T=0,P=0:@R=A,S=1257,V={0}:R=B,S=1016,V=CONSTANTES,RUBRIQUES:R=C,S=1092,V={1}:R=D,S=1137,V={2}:R=E,S=1005,V={3}:R=F,S=1007,V={4}:R=G,S=1081,V={5}:R=I,S=1080,V={6}:R=J,S=1044,V={7}:\";$B$2;D$6;$B$3;$B$4;$B$5;$B$6;$A$37;D$7)": 707,_x000D_
    "=RIK_AC(\"INF04__;INF02@E=1,S=1167,G=0,T=0,P=0:@R=A,S=1257,V={0}:R=B,S=1016,V=CONSTANTES,RUBRIQUES:R=C,S=1092,V={1}:R=D,S=1137,V={2}:R=E,S=1005,V={3}:R=F,S=1007,V={4}:R=G,S=1081,V={5}:R=H,S=1080,V={6}:R=I,S=1044,V={7}:\";$B$2;D$6;$B$3;$B$4;$B$5;$B$6;$A$45;D$7)": 708,_x000D_
    "=RIK_AC(\"INF04__;INF02@E=1,S=1167,G=0,T=0,P=0:@R=A,S=1257,V={0}:R=B,S=1016,V=CONSTANTES,RUBRIQUES:R=C,S=1092,V={1}:R=D,S=1137,V={2}:R=E,S=1005,V={3}:R=F,S=1007,V={4}:R=G,S=1081,V={5}:R=H,S=1080,V={6}:R=I,S=1044,V={7}:\";$B$2;D$6;$B$3;$B$4;$B$5;$B$6;$A$24;D$7)": 709,_x000D_
    "=RIK_AC(\"INF04__;INF02@E=5,S=1167,G=0,T=0,P=0:@R=A,S=1257,V={0}:R=B,S=1016,V=CONSTANTES,RUBRIQUES:R=C,S=1092,V={1}:R=D,S=1137,V={2}:R=E,S=1005,V={3}:R=F,S=1007,V={4}:R=G,S=1081,V={5}:R=I,S=1080,V={6}:R=J,S=1044,V={7}:\";$B$2;D$6;$B$3;$B$4;$B$5;$B$6;$A$36;D$7)": 710,_x000D_
    "=RIK_AC(\"INF04__;INF02@E=3,S=1167,G=0,T=0,P=0:@R=A,S=1257,V={0}:R=B,S=1016,V=CONSTANTES,RUBRIQUES:R=C,S=1092,V={1}:R=D,S=1137,V={2}:R=E,S=1005,V={3}:R=F,S=1007,V={4}:R=G,S=1081,V={5}:R=I,S=1080,V={6}:R=J,S=1044,V={7}:\";$B$2;D$6;$B$3;$B$4;$B$5;$B$6;$A$44;D$7)": 711,_x000D_
    "=RIK_AC(\"INF04__;INF02@E=1,S=1022,G=0,T=0,P=0:@R=A,S=1257,V={0}:R=B,S=1016,V=RUBRIQUES:R=C,S=1092,V={1}:R=D,S=1137,V={2}:R=E,S=1005,V={3}:R=F,S=1007,V={4}:R=G,S=1081,V={5}:R=H,S=1010,V={6}:R=I,S=1080,V={7}:R=J,S=1044,V={8}:\";$B$2;D$6;$B$3;$B$4;$B$5;$B$6;$A$63;$A$69;D$7)": 712,_x000D_
    "=RIK_AC(\"INF04__;INF02@E=3,S=1167,G=0,T=0,P=0:@R=A,S=1257,V={0}:R=B,S=1016,V=CONSTANTES,RUBRIQUES:R=C,S=1092,V={1}:R=D,S=1137,V={2}:R=E,S=1005,V={3}:R=F,S=1007,V={4}:R=G,S=1081,V={5}:R=I,S=1080,V={6}:R=J,S=1044,V={7}:\";$B$2;D$6;$B$3;$B$4;$B$5;$B$6;$A$23;D$7)": 713,_x000D_
    "=RIK_AC(\"INF04__;INF02@E=1,S=1167,G=0,T=0,P=0:@R=A,S=1257,V={0}:R=B,S=1016,V=CONSTANTES,RUBRIQUES:R=C,S=1092,V={1}:R=D,S=1137,V={2}:R=E,S=1005,V={3}:R=F,S=1007,V={4}:R=G,S=1081,V={5}:R=I,S=1080,V={6}:R=J,S=1044,V={7}:\";$B$2;D$6;$B$3;$B$4;$B$5;$B$6;$A$31;D$7)": 714,_x000D_
    "=RIK_AC(\"INF04__;INF02@E=5,S=1167,G=0,T=0,P=0:@R=A,S=1257,V={0}:R=B,S=1016,V=CONSTANTES,RUBRIQUES:R=C,S=1092,V={1}:R=D,S=1137,V={2}:R=E,S=1005,V={3}:R=F,S=1007,V={4}:R=G,S=1081,V={5}:R=I,S=1080,V={6}:R=J,S=1044,V={7}:\";$B$2;D$6;$B$3;$B$4;$B$5;$B$6;$A$43;D$7)": 715,_x000D_
    "=RIK_AC(\"INF04__;INF02@E=1,S=1022,G=0,T=0,P=0:@R=A,S=1257,V={0}:R=B,S=1016,V=RUBRIQUES:R=C,S=1092,V={1}:R=D,S=1137,V={2}:R=E,S=1005,V={3}:R=F,S=1007,V={4}:R=G,S=1081,V={5}:R=H,S=1010,V={6}:R=I,S=1080,V={7}:R=J,S=1044,V={8}:\";$B$2;D$6;$B$3;$B$4;$B$5;$B$6;$A$63;$A$68;D$7)": 716,_x000D_
    "=RIK_AC(\"INF04__;INF02@E=5,S=1167,G=</t>
  </si>
  <si>
    <t>0,T=0,P=0:@R=A,S=1257,V={0}:R=B,S=1016,V=CONSTANTES,RUBRIQUES:R=C,S=1092,V={1}:R=D,S=1137,V={2}:R=E,S=1005,V={3}:R=F,S=1007,V={4}:R=G,S=1081,V={5}:R=I,S=1080,V={6}:R=J,S=1044,V={7}:\";$B$2;D$6;$B$3;$B$4;$B$5;$B$6;$A$22;D$7)": 717,_x000D_
    "=RIK_AC(\"INF04__;INF02@E=3,S=1167,G=0,T=0,P=0:@R=A,S=1257,V={0}:R=B,S=1016,V=CONSTANTES,RUBRIQUES:R=C,S=1092,V={1}:R=D,S=1137,V={2}:R=E,S=1005,V={3}:R=F,S=1007,V={4}:R=G,S=1081,V={5}:R=I,S=1080,V={6}:R=J,S=1044,V={7}:\";$B$2;D$6;$B$3;$B$4;$B$5;$B$6;$A$30;D$7)": 718,_x000D_
    "=RIK_AC(\"INF04__;INF02@E=1,S=1167,G=0,T=0,P=0:@R=A,S=1257,V={0}:R=B,S=1016,V=CONSTANTES,RUBRIQUES:R=C,S=1092,V={1}:R=D,S=1137,V={2}:R=E,S=1005,V={3}:R=F,S=1007,V={4}:R=G,S=1081,V={5}:R=H,S=1080,V={6}:R=I,S=1044,V={7}:\";$B$2;D$6;$B$3;$B$4;$B$5;$B$6;$A$38;D$7)": 719,_x000D_
    "=RIK_AC(\"INF04__;INF02@E=1,S=1022,G=0,T=0,P=0:@R=A,S=1257,V={0}:R=B,S=1016,V=RUBRIQUES:R=C,S=1092,V={1}:R=D,S=1137,V={2}:R=E,S=1005,V={3}:R=F,S=1007,V={4}:R=G,S=1081,V={5}:R=H,S=1010,V={6}:R=I,S=1080,V={7}:R=J,S=1044,V={8}:\";$B$2;D$6;$B$3;$B$4;$B$5;$B$6;$A$63;$A$67;D$7)": 720,_x000D_
    "=RIK_AC(\"INF04__;INF02@E=3,S=1167,G=0,T=0,P=0:@R=A,S=1257,V={0}:R=B,S=1016,V=CONSTANTES,RUBRIQUES:R=C,S=1092,V={1}:R=D,S=1137,V={2}:R=E,S=1005,V={3}:R=F,S=1007,V={4}:R=G,S=1081,V={5}:R=I,S=1080,V={6}:R=J,S=1044,V={7}:\";$B$2;G$6;$B$3;$B$4;$B$5;$B$6;$A$37;G$7)": 721,_x000D_
    "=RIK_AC(\"INF04__;INF02@E=1,S=1167,G=0,T=0,P=0:@R=A,S=1257,V={0}:R=B,S=1016,V=CONSTANTES,RUBRIQUES:R=C,S=1092,V={1}:R=D,S=1137,V={2}:R=E,S=1005,V={3}:R=F,S=1007,V={4}:R=G,S=1081,V={5}:R=H,S=1080,V={6}:R=I,S=1044,V={7}:\";$B$2;G$6;$B$3;$B$4;$B$5;$B$6;$A$24;G$7)": 722,_x000D_
    "=RIK_AC(\"INF04__;INF02@E=3,S=1167,G=0,T=0,P=0:@R=A,S=1257,V={0}:R=B,S=1016,V=CONSTANTES,RUBRIQUES:R=C,S=1092,V={1}:R=D,S=1137,V={2}:R=E,S=1005,V={3}:R=F,S=1007,V={4}:R=G,S=1081,V={5}:R=I,S=1080,V={6}:R=J,S=1044,V={7}:\";$B$2;G$6;$B$3;$B$4;$B$5;$B$6;$A$23;G$7)": 723,_x000D_
    "=RIK_AC(\"INF04__;INF02@E=1,S=1167,G=0,T=0,P=0:@R=A,S=1257,V={0}:R=B,S=1016,V=CONSTANTES,RUBRIQUES:R=C,S=1092,V={1}:R=D,S=1137,V={2}:R=E,S=1005,V={3}:R=F,S=1007,V={4}:R=G,S=1081,V={5}:R=I,S=1080,V={6}:R=J,S=1044,V={7}:\";$B$2;G$6;$B$3;$B$4;$B$5;$B$6;$A$31;G$7)": 724,_x000D_
    "=RIK_AC(\"INF04__;INF02@E=5,S=1167,G=0,T=0,P=0:@R=A,S=1257,V={0}:R=B,S=1016,V=CONSTANTES,RUBRIQUES:R=C,S=1092,V={1}:R=D,S=1137,V={2}:R=E,S=1005,V={3}:R=F,S=1007,V={4}:R=G,S=1081,V={5}:R=I,S=1080,V={6}:R=J,S=1044,V={7}:\";$B$2;G$6;$B$3;$B$4;$B$5;$B$6;$A$43;G$7)": 725,_x000D_
    "=RIK_AC(\"INF04__;INF02@E=1,S=1022,G=0,T=0,P=0:@R=A,S=1257,V={0}:R=B,S=1016,V=RUBRIQUES:R=C,S=1092,V={1}:R=D,S=1137,V={2}:R=E,S=1005,V={3}:R=F,S=1007,V={4}:R=G,S=1081,V={5}:R=H,S=1010,V={6}:R=I,S=1080,V={7}:R=J,S=1044,V={8}:\";$B$2;G$6;$B$3;$B$4;$B$5;$B$6;$A$63;$A$68;G$7)": 726,_x000D_
    "=RIK_AC(\"INF04__;INF02@E=5,S=1167,G=0,T=0,P=0:@R=A,S=1257,V={0}:R=B,S=1016,V=CONSTANTES,RUBRIQUES:R=C,S=1092,V={1}:R=D,S=1137,V={2}:R=E,S=1005,V={3}:R=F,S=1007,V={4}:R=G,S=1081,V={5}:R=I,S=1080,V={6}:R=J,S=1044,V={7}:\";$B$2;G$6;$B$3;$B$4;$B$5;$B$6;$A$36;G$7)": 727,_x000D_
    "=RIK_AC(\"INF04__;INF02@E=5,S=1167,G=0,T=0,P=0:@R=A,S=1257,V={0}:R=B,S=1016,V=CONSTANTES,RUBRIQUES:R=C,S=1092,V={1}:R=D,S=1137,V={2}:R=E,S=1005,V={3}:R=F,S=1007,V={4}:R=G,S=1081,V={5}:R=I,S=1080,V={6}:R=J,S=1044,V={7}:\";$B$2;G$6;$B$3;$B$4;$B$5;$B$6;$A$22;G$7)": 728,_x000D_
    "=RIK_AC(\"INF04__;INF02@E=3,S=1167,G=0,T=0,P=0:@R=A,S=1257,V={0}:R=B,S=1016,V=CONSTANTES,RUBRIQUES:R=C,S=1092,V={1}:R=D,S=1137,V={2}:R=E,S=1005,V={3}:R=F,S=1007,V={4}:R=G,S=1081,V={5}:R=I,S=1080,V={6}:R=J,S=1044,V={7}:\";$B$2;G$6;$B$3;$B$4;$B$5;$B$6;$A$30;G$7)": 729,_x000D_
    "=RIK_AC(\"INF04__;INF02@E=1,S=1167,G=0,T=0,P=0:@R=A,S=1257,V={0}:R=B,S=1016,V=CONSTANTES,RUBRIQUES:R=C,S=1092,V={1}:R=D,S=1137,V={2}:R=E,S=1005,V={3}:R=F,S=1007,V={4}:R=G,S=1081,V={5}:R=H,S=1080,V={6}:R=I,S=1044,V={7}:\";$B$2;G$6;$B$3;$B$4;$B$5;$B$6;$A$38;G$7)": 730,_x000D_
    "=RIK_AC(\"INF04__;INF02@E=1,S=1022,G=0,T=0,P=0:@R=A,S=1257,V={0}:R=B,S=1016,V=RUBRIQUES:R=C,S=1092,V={1}:R=D,S=1137,V={2}:R=E,S=1005,V={3}:R=F,S=1007,V={4}:R=G,S=1081,V={5}:R=H,S=1010,V={6}:R=I,S=1080,V={7}:R=J,S=1044,V={8}:\";$B$2;G$6;$B$3;$B$4;$B$5;$B$6;$A$63;$A$67;G$7)": 731,_x000D_
    "=RIK_AC(\"INF04__;INF02@E=3,S=1167,G=0,T=0,P=0:@R=A,S=1257,V={0}:R=B,S=1016,V=CONSTANTES,RUBRIQUES:R=C,S=1092,V={1}:R=D,S=1137,V={2}:R=E,S=1005,V={3}:R=F,S=1007,V={4}:R=G,S=1081,V={5}:R=I,S=1080,V={6}:R=J,S=1044,V={7}:\";$B$2;G$6;$B$3;$B$4;$B$5;$B$6;$A$44;G$7)": 732,_x000D_
    "=RIK_AC(\"INF04__;INF02@E=5,S=1167,G=0,T=0,P=0:@R=A,S=1257,V={0}:R=B,S=1016,V=CONSTANTES,RUBRIQUES:R=C,S=1092,V={1}:R=D,S=1137,V={2}:R=E,S=1005,V={3}:R=F,S=1007,V={4}:R=G,S=1081,V={5}:R=I,S=1080,V={6}:R=J,S=1044,V={7}:\";$B$2;G$6;$B$3;$B$4;$B$5;$B$6;$A$29;G$7)": 733,_x000D_
    "=RIK_AC(\"INF04__;INF02@E=1,S=1167,G=0,T=0,P=0:@R=A,S=1257,V={0}:R=B,S=1016,V=CONSTANTES,RUBRIQUES:R=C,S=1092,V={1}:R=D,S=1137,V={2}:R=E,S=1005,V={3}:R=F,S=1007,V={4}:R=G,S=1081,V={5}:R=H,S=1080,V={6}:R=I,S=1044,V={7}:\";$B$2;G$6;$B$3;$B$4;$B$5;$B$6;$A$45;G$7)": 734,_x000D_
    "=RIK_AC(\"INF04__;INF02@E=1,S=1022,G=0,T=0,P=0:@R=A,S=1257,V={0}:R=B,S=1016,V=RUBRIQUES:R=C,S=1092,V={1}:R=D,S=1137,V={2}:R=E,S=1005,V={3}:R=F,S=1007,V={4}:R=G,S=1081,V={5}:R=H,S=1010,V={6}:R=I,S=1080,V={7}:R=J,S=1044,V={8}:\";$B$2;G$6;$B$3;$B$4;$B$5;$B$6;$A$63;$A$69;G$7)": 735,_x000D_
    "=RIK_AC(\"INF04__;INF02@E=1,S=1022,G=0,T=0,P=0:@R=A,S=1257,V={0}:R=B,S=1016,V=RUBRIQUES:R=C,S=1092,V={1}:R=D,S=1137,V={2}:R=E,S=1005,V={3}:R=F,S=1007,V={4}:R=G,S=1081,V={5}:R=H,S=1010,V={6}:R=I,S=1080,V={7}:R=J,S=1044,V={8}:\";$B$2;F$6;$B$3;$B$4;$B$5;$B$6;$A$63;$A$66;F$7)": 736,_x000D_
    "=RIK_AC(\"INF04__;INF02@E=5,S=1167,G=0,T=0,P=0:@R=A,S=1257,V={0}:R=B,S=1016,V=CONSTANTES,RUBRIQUES:R=C,S=1092,V={1}:R=D,S=1137,V={2}:R=E,S=1005,V={3}:R=F,S=1007,V={4}:R=G,S=1081,V={5}:R=I,S=1080,V={6}:R=J,S=1044,V={7}:\";$B$2;F$6;$B$3;$B$4;$B$5;$B$6;$A$22;F$7)": 737,_x000D_
    "=RIK_AC(\"INF04__;INF02@E=3,S=1167,G=0,T=0,P=0:@R=A,S=1257,V={0}:R=B,S=1016,V=CONSTANTES,RUBRIQUES:R=C,S=1092,V={1}:R=D,S=1137,V={2}:R=E,S=1005,V={3}:R=F,S=1007,V={4}:R=G,S=1081,V={5}:R=I,S=1080,V={6}:R=J,S=1044,V={7}:\";$B$2;F$6;$B$3;$B$4;$B$5;$B$6;$A$30;F$7)": 738,_x000D_
    "=RIK_AC(\"INF04__;INF02@E=1,S=1167,G=0,T=0,P=0:@R=A,S=1257,V={0}:R=B,S=1016,V=CONSTANTES,RUBRIQUES:R=C,S=1092,V={1}:R=D,S=1137,V={2}:R=E,S=1005,V={3}:R=F,S=1007,V={4}:R=G,S=1081,V={5}:R=H,S=1080,V={6}:R=I,S=1044,V={7}:\";$B$2;F$6;$B$3;$B$4;$B$5;$B$6;$A$38;F$7)": 739,_x000D_
    "=RIK_AC(\"INF04__;INF02@E=1,S=1022,G=0,T=0,P=0:@R=A,S=1257,V={0}:R=B,S=1016,V=RUBRIQUES:R=C,S=1092,V={1}:R=D,S=1137,V={2}:R=E,S=1005,V={3}:R=F,S=1007,V={4}:R=G,S=1081,V={5}:R=H,S=1010,V={6}:R=I,S=1080,V={7}:R=J,S=1044,V={8}:\";$B$2;F$6;$B$3;$B$4;$B$5;$B$6;$A$63;$A$67;F$7)": 740,_x000D_
    "=RIK_AC(\"INF04__;INF02@E=5,S=1167,G=0,T=0,P=0:@R=A,S=1257,V={0}:R=B,S=1016,V=CONSTANTES,RUBRIQUES:R=C,S=1092,V={1}:R=D,S=1137,V={2}:R=E,S=1005,V={3}:R=F,S=1007,V={4}:R=G,S=1081,V={5}:R=I,S=1080,V={6}:R=J,S=1044,V={7}:\";$B$2;F$6;$B$3;$B$4;$B$5;$B$6;$A$29;F$7)": 741,_x000D_
    "=RIK_AC(\"INF04__;INF02@E=3,S=1167,G=0,T=0,P=0:@R=A,S=1257,V={0}:R=B,S=1016,V=CONSTANTES,RUBRIQUES:R=C,S=1092,V={1}:R=D,S=1137,V={2}:R=E,S=1005,V={3}:R=F,S=1007,V={4}:R=G,S=1081,V={5}:R=I,S=1080,V={6}:R=J,S=1044,V={7}:\";$B$2;F$6;$B$3;$B$4;$B$5;$B$6;$A$37;F$7)": 742,_x000D_
    "=RIK_AC(\"INF04__;INF02@E=1,S=1167,G=0,T=0,P=0:@R=A,S=1257,V={0}:R=B,S=1016,V=CONSTANTES,RUBRIQUES:R=C,S=1092,V={1}:R=D,S=1137,V={2}:R=E,S=1005,V={3}:R=F,S=1007,V={4}:R=G,S=1081,V={5}:R=H,S=1080,V={6}:R=I,S=1044,V={7}:\";$B$2;F$6;$B$3;$B$4;$B$5;$B$6;$A$45;F$7)": 743,_x000D_
    "=RIK_AC(\"INF04__;INF02@E=1,S=1167,G=0,T=0,P=0:@R=A,S=1257,V={0}:R=B,S=1016,V=CONSTANTES,RUBRIQUES:R=C,S=1092,V={1}:R=D,S=1137,V={2}:R=E,S=1005,V={3}:R=F,S=1007,V={4}:R=G,S=1081,V={5}:R=H,S=1080,V={6}:R=I,S=1044,V={7}:\";$B$2;F$6;$B$3;$B$4;$B$5;$B$6;$A$24;F$7)": 744,_x000D_
    "=RIK_AC(\"INF04__;INF02@E=5,S=1167,G=0,T=0,P=0:@R=A,S=1257,V={0}:R=B,S=1016,V=CONSTANTES,RUBRIQUES:R=C,S=1092,V={1}:R=D,S=1137,V={2}:R=E,S=1005,V={3}:R=F,S=1007,V={4}:R=G,S=1081,V={5}:R=I,S=1080,V={6}:R=J,S=1044,V={7}:\";$B$2;F$6;$B$3;$B$4;$B$5;$B$6;$A$36;F$7)": 745,_x000D_
    "=RIK_AC(\"INF04__;INF02@E=3,S=1167,G=0,T=0,P=0:@R=A,S=1257,V={0}:R=B,S=1016,V=CONSTANTES,RUBRIQUES:R=C,S=1092,V={1}:R=D,S=1137,V={2}:R=E,S=1005,V={3}:R=F,S=1007,V={4}:R=G,S=1081,V={5}:R=I,S=1080,V={6}:R=J,S=1044,V={7}:\";$B$2;F$6;$B$3;$B$4;$B$5;$B$6;$A$44;F$7)": 746,_x000D_
    "=RIK_AC(\"INF04__;INF02@E=1,S=1022,G=0,T=0,P=0:@R=A,S=1257,V={0}:R=B,S=1016,V=RUBRIQUES:R=C,S=1092,V={1}:R=D,S=1137,V={2}:R=E,S=1005,V={3}:R=F,S=1007,V={4}:R=G,S=1081,V={5}:R=H,S=1010,V={6}:R=I,S=1080,V={7}:R=J,S=1044,V={8}:\";$B$2;F$6;$B$3;$B$4;$B$5;$B$6;$A$63;$A$69;F$7)": 747,_x000D_
    "=RIK_AC(\"INF04__;INF02@E=3,S=1167,G=0,T=0,P=0:@R=A,S=1257,V={0}:R=B,S=1016,V=CONSTANTES,RUBRIQUES:R=C,S=1092,V={1}:R=D,S=1137,V={2}:R=E,S=1005,V={3}:R=F,S=1007,V={4}:R=G,S=1081,V={5}:R=I,S=1080,V={6}:R=J,S=1044,V={7}:\";$B$2;F$6;$B$3;$B$4;$B$5;$B$6;$A$23;F$7)": 748,_x000D_
    "=RIK_AC(\"INF04__;INF02@E=1,S=1167,G=0,T=0,P=0:@R=A,S=1257,V={0}:R=B,S=1016,V=CONSTANTES,RUBRIQUES:R=C,S=1092,V={1}:R=D,S=1137,V={2}:R=E,S=1005,V={3}:R=F,S=1007,V={4}:R=G,S=1081,V={5}:R=I,S=1080,V={6}:R=J,S=1044,V={7}:\";$B$2;F$6;$B$3;$B$4;$B$5;$B$6;$A$31;F$7)": 749,_x000D_
    "=RIK_AC(\"INF04__;INF02@E=5,S=1167,G=0,T=0,P=0:@R=A,S=1257,V={0}:R=B,S=1016,V=CONSTANTES,RUBRIQUES:R=C,S=1092,V={1}:R=D,S=1137,V={2}:R=E,S=1005,V={3}:R=F,S=1007,V={4}:R=G,S=1081,V={5}:R=I,S=1080,V={6}:R=J,S=1044,V={7}:\";$B$2;F$6;$B$3;$B$4;$B$5;$B$6;$A$43;F$7)": 750,_x000D_
    "=RIK_AC(\"INF04__;INF02@E=1,S=1022,G=0,T=0,P=0:@R=A,S=1257,V={0}:R=B,S=1016,V=RUBRIQUES:R=C,S=1092,V={1}:R=D,S=1137,V={2}:R=E,S=1005,V={3}:R=F,S=1007,V={4}:R=G,S=1081,V={5}:R=H,S=1010,V={6}:R=I,S=1080,V={7}:R=J,S=1044,V={8}:\";$B$2;F$6;$B$3;$B$4;$B$5;$B$6;$A$63;$A$68;F$7)": 751,_x000D_
    "=RIK_AC(\"INF04__;INF02@E=8,S=1249,G=0,T=0,P=0:@R=A,S=1257,V={0}:R=B,S=1016,V=RUBRIQUES:R=C,S=1092,V={1}:R=D,S=1137,V={2}:R=E,S=1005,V={3}:R=F,S=1007,V={4}:R=G,S=1081,V={5}:R=H,S=1010,V={6}:\";$B$2;E$5;$B$3;$B$4;$B$5;$B$6;$A$75)": 752,_x000D_
    "=RIK_AC(\"INF04__;INF02@E=8,S=1249,G=0,T=0,P=0:@R=A,S=1257,V={0}:R=B,S=1016,V=RUBRIQUES:R=C,S=1092,V={1}:R=D,S=1137,V={2}:R=E,S=1005,V={3}:R=F,S=1007,V={4}:R=G,S=1081,V={5}:R=H,S=1010,V={6}:\";$B$2;F$5;$B$3;$B$4;$B$5;$B$6;$A$75)": 753,_x000D_
    "=RIK_AC(\"INF04__;INF02@E=1,S=1022,G=0,T=0,P=0:@R=A,S=1257,V={0}:R=B,S=1016,V=RUBRIQUES:R=C,S=1092,V={1}:R=D,S=1137,V={2}:R=E,S=1005,V={3}:R=F,S=1007,V={4}:R=G,S=1081,V={5}:R=H,S=1010,V={6}:\";$B$2;D$5;$B$3;$B$4;$B$5;$B$6;$A$81)": 754,_x000D_
    "=RIK_AC(\"INF04__;INF02@E=1,S=1022,G=0,T=0,P=0:@R=A,S=1257,V={0}:R=B,S=1016,V=RUBRIQUES:R=C,S=1092,V={1}:R=D,S=1137,V={2}:R=E,S=1005,V={3}:R=F,S=1007,V={4}:R=G,S=1081,V={5}:R=H,S=1010,V={6}:\";$B$2;E$5;$B$3;$B$4;$B$5;$B$6;$A$83)": 755,_x000D_
    "=RIK_AC(\"INF04__;INF02@E=8,S=1249,G=0,T=0,P=0:@R=A,S=1257,V={0}:R=B,S=1016,V=RUBRIQUES:R=C,S=1092,V={1}:R=D,S=1137,V={2}:R=E,S=1005,V={3}:R=F,S=1007,V={4}:R=G,S=1081,V={5}:R=H,S=1010,V={6}:\";$B$2;E$5;$B$3;$B$4;$B$5;$B$6;$A$84)": 756,_x000D_
    "=RIK_AC(\"INF04__;INF02@E=1,S=1022,G=0,T=0,P=0:@R=A,S=1257,V={0}:R=D,S=1137,V={1}:R=E,S=1005,V={2}:R=F,S=1007,V={3}:R=G,S=1081,V={4}:R=H,S=1010,V={5}:R=I,S=1092,V={6}:R=C,S=1092,V={7}:\";Accueil!D$13;Accueil!D$14;Accueil!$D$15;Accueil!D$16;Accueil!D$17;Accueil!D$29;$B$1;D$5)": 757,_x000D_
    "=RIK_AC(\"INF04__;INF02@E=1,S=1022,G=0,T=0,P=0:@R=A,S=1257,V={0}:R=B,S=1137,V={1}:R=C,S=1005,V={2}:R=D,S=1007,V={3}:R=E,S=1081,V={4}:R=F,S=1010,V={5}:R=G,S=1092,V={6}:R=H,S=1092,V={7}:\";Accueil!D$13;Accueil!D$14;Accueil!$D$15;Accueil!D$16;Accueil!D$17;Accueil!D$29;$B$1;D$5)": 758,_x000D_
    "=RIK_AC(\"INF04__;INF02@E=1,S=1022,G=0,T=0,P=0:@R=A,S=1257,V={0}:R=B,S=1137,V={1}:R=C,S=1005,V={2}:R=D,S=1007,V={3}:R=E,S=1081,V={4}:R=F,S=1010,V={5}:R=G,S=1092,V={6}:R=H,S=1092,V={7}:\";Accueil!$D$13;Accueil!$D$14;Accueil!$D$15;Accueil!$D$16;Accueil!$D$17;Accueil!$D$29;$B$1;D$5)": 759,_x000D_
    "=RIK_AC(\"INF04__;INF02@E=1,S=1022,G=0,T=0,P=0:@R=A,S=1257,V={0}:R=B,S=1137,V={1}:R=C,S=1005,V={2}:R=D,S=1007,V={3}:R=E,S=1081,V={4}:R=F,S=1010,V={5}:R=G,S=1092,V={6}:R=H,S=1092,V={7}:\";Accueil!$D$13;Accueil!$D$14;Accueil!$D$15;Accueil!$D$16;Accueil!$D$17;Accueil!$D$29;$B$1;E$5)": 760,_x000D_
    "=RIK_AC(\"INF04__;INF02@E=1,S=1022,G=0,T=0,P=0:@R=A,S=1257,V={0}:R=B,S=1137,V={1}:R=C,S=1005,V={2}:R=D,S=1007,V={3}:R=E,S=1081,V={4}:R=F,S=1010,V={5}:R=G,S=1092,V={6}:R=H,S=1092,V={7}:\";Accueil!$D$13;Accueil!$D$14;Accueil!$D$15;Accueil!$D$16;Accueil!$D$17;Accueil!$D$29;$B$1;F$5)": 761,_x000D_
    "=RIK_AC(\"INF04__;INF02@E=1,S=1022,G=0,T=0,P=0:@R=A,S=1257,V={0}:R=D,S=1137,V={1}:R=E,S=1005,V={2}:R=F,S=1007,V={3}:R=G,S=1081,V={4}:R=J,S=1010,V={5}:R=H,S=1080,V={6}:R=I,S=1092,V={7}:R=I,S=1044,V={8}:R=C,S=1092,V={9}:\";Accueil!D$13;Accueil!D$14;Accueil!D$15;Accueil!D$16;Accueil!D$17;Accueil!D$30;$A22;$B$1;D$7;D$6)": 762,_x000D_
    "=RIK_AC(\"INF04__;INF02@E=1,S=1022,G=0,T=0,P=0:@R=A,S=1257,V={0}:R=B,S=1137,V={1}:R=C,S=1005,V={2}:R=D,S=1007,V={3}:R=E,S=1081,V={4}:R=F,S=1010,V={5}:R=H,S=1092,V={6}:R=G,S=1080,V={7}:R=I,S=1044,V={8}:R=J,S=1092,V={9}:\";Accueil!$D$13;Accueil!$D$14;Accueil!$D$15;Accueil!$D$16;Accueil!$D$17;Accueil!$D$30;$B$1;$A22;D$7;D$6)": 763,_x000D_
    "=RIK_AC(\"INF04__;INF02@E=1,S=1022,G=0,T=0,P=0:@R=A,S=1257,V={0}:R=B,S=1137,V={1}:R=C,S=1005,V={2}:R=D,S=1007,V={3}:R=E,S=1081,V={4}:R=F,S=1010,V={5}:R=H,S=1092,V={6}:R=G,S=1080,V={7}:R=I,S=1044,V={8}:R=J,S=1092,V={9}:\";Accueil!$D$13;Accueil!$D$14;Accueil!$D$15;Accueil!$D$16;Accueil!$D$17;Accueil!$D$30;$B$1;$A22;E$7;E$6)": 764,_x000D_
    "=RIK_AC(\"INF04__;INF02@E=1,S=1022,G=0,T=0,P=0:@R=A,S=1257,V={0}:R=B,S=1137,V={1}:R=C,S=1005,V={2}:R=D,S=1007,V={3}:R=E,S=1081,V={4}:R=F,S=1010,V={5}:R=H,S=1092,V={6}:R=G,S=1080,V={7}:R=I,S=1044,V={8}:R=J,S=1092,V={9}:\";Accueil!$D$13;Accueil!$D$14;Accueil!$D$15;Accueil!$D$16;Accueil!$D$17;Accueil!$D$30;$B$1;$A22;F$7;F$6)": 765,_x000D_
    "=RIK_AC(\"INF04__;INF02@E=1,S=1022,G=0,T=0,P=0:@R=A,S=1257,V={0}:R=B,S=1137,V={1}:R=C,S=1005,V={2}:R=D,S=1007,V={3}:R=E,S=1081,V={4}:R=F,S=1010,V={5}:R=H,S=1092,V={6}:R=G,S=1080,V={7}:R=I,S=1044,V={8}:R=J,S=1092,V={9}:\";Accueil!$D$13;Accueil!$D$14;Accueil!$D$15;Accueil!$D$16;Accueil!$D$17;Accueil!$D$30;$B$1;$A22;G$7;G$6)": 766,_x000D_
    "=RIK_AC(\"INF04__;INF02@E=1,S=1022,G=0,T=0,P=0:@R=A,S=1257,V={0}:R=B,S=1137,V={1}:R=C,S=1005,V={2}:R=D,S=1007,V={3}:R=E,S=1081,V={4}:R=F,S=1010,V={5}:R=H,S=1092,V={6}:R=G,S=1080,V={7}:R=I,S=1044,V={8}:R=J,S=1092,V={9}:\";Accueil!$D$13;Accueil!$D$14;Accueil!$D$15;Accueil!$D$16;Accueil!$D$17;Accueil!$D$30;$B$1;$A22;H$7;H$6)": 767,_x000D_
    "=RIK_AC(\"INF04__;INF02@E=1,S=1022,G=0,T=0,P=0:@R=A,S=1257,V={0}:R=B,S=1137,V={1}:R=C,S=1005,V={2}:R=D,S=1007,V={3}:R=E,S=1081,V={4}:R=F,S=1010,V={5}:R=H,S=1092,V={6}:R=G,S=1080,V={7}:R=I,S=1044,V={8}:R=J,S=1092,V={9}:\";Accueil!$D$13;Accueil!$D$14;Accueil!$D$15;Accueil!$D$16;Accueil!$D$17;Accueil!$D$30;$B$1;$A22;I$7;I$6)": 768,_x000D_
    "=RIK_AC(\"INF04__;INF02@E=1,S=1022,G=0,T=0,P=0:@R=A,S=1257,V={0}:R=B,S=1137,V={1}:R=C,S=1005,V={2}:R=D,S=1007,V={3}:R=E,S=1081,V={4}:R=F,S=1010,V={5}:R=H,S=1092,V={6}:R=G,S=1080,V={7}:R=I,S=1044,V={8}:R=J,S=1092,V={9}:\";Accueil!$D$13;Accueil!$D$14;Accueil!$D$15;Accueil!$D$16;Accueil!$D$17;Accueil!$D$30;$B$1;$A23;D$7;D$6)": 769,_x000D_
    "=RIK_AC(\"INF04__;INF02@E=1,S=1022,G=0,T=0,P=0:@R=A,S=1257,V={0}:R=B,S=1137,V={1}:R=C,S=1005,V={2}:R=D,S=1007,V={3}:R=E,S=1081,V={4}:R=F,S=1010,V={5}:R=H,S=1092,V={6}:R=G,S=1080,V={7}:R=I,S=1044,V={8}:R=J,S=1092,V={9}:\";Accueil!$D$13;Accueil!$D$14;Accueil!$D$15;Accueil!$D$16;Accueil!$D$17;Accueil!$D$30;$B$1;$A23;E$7;E$6)": 770,_x000D_
    "=RIK_AC(\"INF04__;INF02@E=1,S=1022,G=0,T=0,P=0:@R=A,S=1257,V={0}:R=B,S=1137,V={1}:R=C,S=1005,V={2}:R=D,S=1007,V={3}:R=E,S=1081,V={4}:R=F,S=1010,V={5}:R=H,S=1092,V={6}:R=G,S=1080,V={7}:R=I,S=1044,V={8}:R=J,S=1092,V={9}:\";Accueil!$D$13;Accueil!$D$14;Accueil!$D$15;Accueil!$D$16;Accueil!$D$17;Accueil!$D$30;$B$1;$A23;F$7;F$6)": 771,_x000D_
    "=RIK_AC(\"INF04__;INF02@E=1,S=1022,G=0,T=0,P=0:@R=A,S=1257,V={0}:R=B,S=1137,V={1}:R=C,S=1005,V={2}:R=D,S=1007,V={3}:R=E,S=1081,V={4}:R=F,S=1010,V={5}:R=H,S=1092,V={6}:R=G,S=1080,V={7}:R=I,S=1044,V={8}:R=J,S=1092,V={9}:\";Accueil!$D$13;Accueil!$D$14;Accueil!$D$15;Accueil!$D$16;Accueil!$D$17;Accueil!$D$30;$B$1;$A23;G$7;G$6)": 772,_x000D_
    "=RIK_AC(\"INF04__;INF02@E=1,S=1022,G=0,T=0,P=0:@R=A,S=1257,V={0}:R=B,S=1137,V={1}:R=C,S=1005,V={2}:R=D,S=1007,V={3}:R=E,S=1081,V={4}:R=F,S=1010,V={5}:R=H,S=1092,V={6}:R=G,S=1080,V={7}:R=I,S=1044,V={8}:R=J,S=1092,V={9}:\";Accueil!$D$13;Accueil!$D$14;Accueil!$D$15;Accueil!$D$16;Accueil!$D$17;Accueil!$D$30;$B$1;$A23;H$7;H$6)": 773,_x000D_
    "=RIK_AC(\"INF04__;INF02@E=1,S=1022,G=0,T=0,P=0:@R=A,S=1257,V={0}:R=B,S=1137,V={1}:R=C,S=1005,V={2}:R=D,S=1007,V={3}:R=E,S=1081,V={4}:R=F,S=1010,V={5}:R=H,S=1092,V={6}:R=G,S=1080,V={7}:R=I,S=1044,V={8}:R=J,S=1092,V={9}:\";Accueil!$D$13;Accueil!$D$14;Accueil!$D$15;Accueil!$D$16;Accueil!$D$17;Accueil!$D$30;$B$1;$A23;I$7;I$6)": 774,_x000D_
    "=RIK_AC(\"INF04__;INF02@E=1,S=1022,G=0,T=0,P=0:@R=A,S=1257,V={0}:R=B,S=1137,V={1}:R=C,S=1005,V={2}:R=D,S=1007,V={3}:R=E,S=1081,V={4}:R=F,S=1010,V={5}:R=H,S=1092,V={6}:R=G,S=1080,V={7}:R=I,S=1044,V={8}:R=J,S=1092,V={9}:\";Accueil!$D$13;Accueil!$D$14;Accueil!$D$15;Accueil!$D$16;Accueil!$D$17;Accueil!$D$30;$B$1;$A24;D$7;D$6)": 775,_x000D_
    "=RIK_AC(\"INF04__;INF02@E=1,S=1022,G=0,T=0,P=0:@R=A,S=1257,V={0}:R=B,S=1137,V={1}:R=C,S=1005,V={2}:R=D,S=1007,V={3}:R=E,S=1081,V={4}:R=F,S=1010,V={5}:R=H,S=1092,V={6}:R=G,S=1080,V={7}:R=I,S=1044,V={8}:R=J,S=1092,V={9}:\";Accueil!$D$13;Accueil!$D$14;Accueil!$D$15;Accueil!$D$16;Accueil!$D$17;Accueil!$D$30;$B$1;$A24;E$7;E$6)": 776,_x000D_
    "=RIK_AC(\"INF04__;INF02@E=1,S=1022,G=0,T=0,P=0:@R=A,S=1257,V={0}:R=B,S=1137,V={1}:R=C,S=1005,V={2}:R=D,S=1007,V={3}:R=E,S=1081,V={4}:R=F,S=1010,V={5}:R=H,S=1092,V={6}:R=G,S=1080,V={7}:R=I,S=1044,V={8}:R=J,S=1092,V={9}:\";Accueil!$D$13;Accueil!$D$14;Accueil!$D$15;Accueil!$D$16;Accueil!$D$17;Accueil!$D$30;$B$1;$A24;F$7;F$6)": 777,_x000D_
    "=RIK_AC(\"INF04__;INF02@E=1,S=1022,G=0,T=0,P=0:@R=A,S=1257,V={0}:R=B,S=1137,V={1}:R=C,S=1005,V={2}:R=D,S=1007,V={3}:R=E,S=1081,V={4}:R=F,S=1010,V={5}:R=H,S=1092,V={6}:R=G,S=1080,V={7}:R=I,S=1044,V={8}:R=J,S=1092,V={9}:\";Accueil!$D$13;Accueil!$D$14;Accueil!$D$15;Accueil!$D$16;Accueil!$D$17;Accueil!$D$30;$B$1;$A24;G$7;G$6)": 778,_x000D_
    "=RIK_AC(\"INF04__;INF02@E=1,S=1022,G=0,T=0,P=0:@R=A,S=1257,V={0}:R=B,S=1137,V={1}:R=C,S=1005,V={2}:R=D,S=1007,V={3}:R=E,S=1081,V={4}:R=F,S=1010,V={5}:R=H,S=1092,V={6}:R=G,S=1080,V={7}:R=I,S=1044,V={8}:R=J,S=1092,V={9}:\";Accueil!$D$13;Accueil!$D$14;Accueil!$D$15;Accueil!$D$16;Accueil!$D$17;Accueil!$D$30;$B$1;$A24;H$7;H$6)": 779,_x000D_
    "=RIK_AC(\"INF04__;INF02@E=1,S=1022,G=0,T=0,P=0:@R=A,S=1257,V={0}:R=B,S=1137,V={1}:R=C,S=1005,V={2}:R=D,S=1007,V={3}:R=E,S=1081,V={4}:R=F,S=1010,V={5}:R=H,S=1092,V={6}:R=G,S=1080,V={7}:R=I,S=1044,V={8}:R=J,S=1092,V={9}:\";Accueil!$D$13;Accueil!$D$14;Accueil!$D$15;Accueil!$D$16;Accueil!$D$17;Accueil!$D$30;$B$1;$A24;I$7;I$6)": 780,_x000D_
    "=RIK_AC(\"INF04__;INF02@E=1,S=1022,G=0,T=0,P=0:@R=A,S=1257,V={0}:R=B,S=1137,V={1}:R=C,S=1005,V={2}:R=D,S=1007,V={3}:R=E,S=1081,V={4}:R=F,S=1010,V={5}:R=H,S=1092,V={6}:R=G,S=1080,V={7}:R=I,S=1044,V={8}:R=J,S=1092,V={9}:\";Accueil!$D$13;Accueil!$D$14;Accueil!$D$15;Accueil!$D$16;Accueil!$D$17;Accueil!$D$30;$B$1;$A29;D$7;D$6)": 781,_x000D_
    "=RIK_AC(\"INF04__;INF02@E=1,S=1022,G=0,T=0,P=0:@R=A,S=1257,V={0}:R=B,S=1137,V={1}:R=C,S=1005,V={2}:R=D,S=1007,V={3}:R=E,S=1081,V={4}:R=F,S=1010,V={5}:R=H,S=1092,V={6}:R=G,S=1080,V={7}:R=I,S=1044,V={8}:R=J,S=1092,V={9}:\";Accueil!$D$13;Accueil!$D$14;Accueil!$D$15;Accueil!$D$16;Accueil!$D$17;Accueil!$D$30;$B$1;$A29;E$7;E$6)": 782,_x000D_
    "=RIK_AC(\"INF04__;INF02@E=1,S=1022,G=0,T=0,P=0:@R=A,S=1257,V={0}:R=B,S=1137,V={1}:R=C,S=1005,V={2}:R=D,S=1007,V={3}:R=E,S=1081,V={4}:R=F,S=1010,V={5}:R=H,S=1092,V={6}:R=G,S=1080,V={7}:R=I,S=1044,V={8}:R=J,S=1092,V={9}:\";Accueil!$D$13;Accueil!$D$14;Accueil!$D$15;Accueil!$D$16;Accueil!$D$17;Accueil!$D$30;$B$1;$A29;F$7;F$6)": 783,_x000D_
    "=RIK_AC(\"INF04__;INF02@E=1,S=1022,G=0,T=0,P=0:@R=A,S=1257,V={0}:R=B,S=1137,V={1}:R=C,S=1005,V={2}:R=D,S=1007,V={3}:R=E,S=1081,V={4}:R=F,S=1010,V={5}:R=H,S=1092,V={6}:R=G,S=1080,V={7}:R=I,S=1044,V={8}:R=J,S=1092,V={9}:\";Accueil!$D$13;Accueil!$D$14;Accueil!$D$15;Accueil!$D$16;Accueil!$D$17;Accueil!$D$30;$B$1;$A29;G$7;G$6)": 784,_x000D_
    "=RIK_AC(\"INF04__;INF02@E=1,S=1022,G=0,T=0,P=0:@R=A,S=1257,V={0}:R=B,S=1137,V={1}:R=C,S=1005,V={2}:R=D,S=1007,V={3}:R=E,S=1081,V={4}:R=F,S=1010,V={5}:R=H,S=1092,V={6}:R=G,S=1080,V={7}:R=I,S=1044,V={8}:R=J,S=1092,V={9}:\";Accueil!$D$13;Accueil!$D$14;Accueil!$D$15;Accueil!$D$16;Accueil!$D$17;Accueil!$D$30;$B$1;$A29;H$7;H$6)": 785,_x000D_
    "=RIK_AC(\"INF04__;INF02@E=1,S=1022,G=0,T=0,P=0:@R=A,S=1257,V={0}:R=B,S=1137,V={1}:R=C,S=1005,V={2}:R=D,S=1007,V={3}:R=E,S=1081,V={4}:R=F,S=1010,V={5}:R=H,S=1092,V={6}:R=G,S=1080,V={7}:R=I,S=1044,V={8}:R=J,S=1092,V={9}:\";Accueil!$D$13;Accueil!$D$14;Accueil!$D$15;Accueil!$D$16;Accueil!$D$17;Accueil!$D$30;$B$1;$A29;I$7;I$6)": 786,_x000D_
    "=RIK_AC(\"INF04__;INF02@E=1,S=1022,G=0,T=0,P=0:@R=A,S=1257,V={0}:R=B,S=1137,V={1}:R=C,S=1005,V={2}:R=D,S=1007,V={3}:R=E,S=1081,V={4}:R=F,S=1010,V={5}:R=H,S=1092,V={6}:R=G,S=1080,V={7}:R=I,S=1044,V={8}:R=J,S=1092,V={9}:\";Accueil!$D$13;Accueil!$D$14;Accueil!$D$15;Accueil!$D$16;Accueil!$D$17;Accueil!$D$30;$B$1;$A30;D$7;D$6)": 787,_x000D_
    "=RIK_AC(\"INF04__;INF02@E=1,S=1022,G=0,T=0,P=0:@R=A,S=1257,V={0}:R=B,S=1137,V={1}:R=C,S=1005,V={2}:R=D,S=1007,V={3}:R=E,S=1081,V={4}:R=F,S=1010,V={5}:R=H,S=1092,V={6}:R=G,S=1080,V={7}:R=I,S=1044,V={8}:R=J,S=1092,V={9}:\";Accueil!$D$13;Accueil!$D$14;Accueil!$D$15;Accueil!$D$16;Accueil!$D$17;Accueil!$D$30;$B$1;$A30;E$7;E$6)": 788,_x000D_
    "=RIK_AC(\"INF04__;INF02@E=1,S=1022,G=0,T=0,P=0:@R=A,S=1257,V={0}:R=B,S=1137,V={1}:R=C,S=1005,V={2}:R=D,S=1007,V={3}:R=E,S=1081,V={4}:R=F,S=1010,V={5}:R=H,S=1092,V={6}:R=G,S=1080,V={7}:R=I,S=1044,V={8}:R=J,S=1092,V={9}:\";Accueil!$D$13;Accueil!$D$14;Accueil!$D$15;Accueil!$D$16;Accueil!$D$17;Accueil!$D$30;$B$1;$A30;F$7;F$6)": 789,_x000D_
    "=RIK_AC(\"INF04__;INF02@E=1,S=1022,G=0,T=0,P=0:@R=A,S=1257,V={0}:R=B,S=1137,V={1}:R=C,S=1005,V={2}:R=D,S=1007,V={3}:R=E,S=1081,V={4}:R=F,S=1010,V={5}:R=H,S=1092,V={6}:R=G,S=1080,V={7}:R=I,S=1044,V={8}:R=J,S=1092,V={9}:\";Accueil!$D$13;Accueil!$D$14;Accueil!$D$15;Accueil!$D$16;Accueil!$D$17;Accueil!$D$30;$B$1;$A30;G$7;G$6)": 790,_x000D_
    "=RIK_AC(\"INF04__;INF02@E=1,S=1022,G=0,T=0,P=0:@R=A,S=1257,V={0}:R=B,S=1137,V={1}:R=C,S=1005,V={2}:R=D,S=1007,V={3}:R=E,S=1081,V={4}:R=F,S=1010,V={5}:R=H,S=1092,V={6}:R=G,S=1080,V={7}:R=I,S=1044,V={8}:R=J,S=1092,V={9}:\";Accueil!$D$13;Accueil!$D$14;Accueil!$D$15;Accueil!$D$16;Accueil!$D$17;Accueil!$D$30;$B$1;$A30;H$7;H$6)": 791,_x000D_
    "=RIK_AC(\"INF04__;INF02@E=1,S=1022,G=0,T=0,P=0:@R=A,S=1257,V={0}:R=B,S=1137,V={1}:R=C,S=1005,V={2}:R=D,S=1007,V={3}:R=E,S=1081,V={4}:R=F,S=1010,V={5}:R=H,S=1092,V={6}:R=G,S=1080,V={7}:R=I,S=1044,V={8}:R=J,S=1092,V={9}:\";Accueil!$D$13;Accueil!$D$14;Accueil!$D$15;Accueil!$D$16;Accueil!$D$17;Accueil!$D$30;$B$1;$A30;I$7;I$6)": 792,_x000D_
    "=RIK_AC(\"INF04__;INF02@E=1,S=1022,G=0,T=0,P=0:@R=A,S=1257,V={0}:R=B,S=1137,V={1}:R=C,S=1005,V={2}:R=D,S=1007,V={3}:R=E,S=1081,V={4}:R=F,S=1010,V={5}:R=H,S=1092,V={6}:R=G,S=1080,V={7}:R=I,S=1044,V={8}:R=J,S=1092,V={9}:\";Accueil!$D$13;Accueil!$D$14;Accueil!$D$15;Accueil!$D$16;Accueil!$D$17;Accueil!$D$30;$B$1;$A31;D$7;D$6)": 793,_x000D_
    "=RIK_AC(\"INF04__;INF02@E=1,S=1022,G=0,T=0,P=0:@R=A,S=1257,V={0}:R=B,S=1137,V={1}:R=C,S=1005,V={2}:R=D,S=1007,V={3}:R=E,S=1081,V={4}:R=F,S=1010,V={5}:R=H,S=1092,V={6}:R=G,S=1080,V={7}:R=I,S=1044,V={8}:R=J,S=1092,V={9}:\";Accueil!$D$13;Accueil!$D$14;Accueil!$D$15;Accueil!$D$16;Accueil!$D$17;Accueil!$D$30;$B$1;$A31;E$7;E$6)": 794,_x000D_
    "=RIK_AC(\"INF04__;INF02@E=1,S=1022,G=0,T=0,P=0:@R=A,S=1257,V={0}:R=B,S=1137,V={1}:R=C,S=1005,V={2}:R=D,S=1007,V={3}:R=E,S=1081,V={4}:R=F,S=1010,V={5}:R=H,S=1092,V={6}:R=G,S=1080,V={7}:R=I,S=1044,V={8}:R=J,S=1092,V={9}:\";Accueil!$D$13;Accueil!$D$14;Accueil!$D$15;Accueil!$D$16;Accueil!$D$17;Accueil!$D$30;$B$1;$A31;F$7;F$6)": 795,_x000D_
    "=RIK_AC(\"INF04__;INF02@E=1,S=1022,G=0,T=0,P=0:@R=A,S=1257,V={0}:R=B,S=1137,V={1}:R=C,S=1005,V={2}:R=D,S=1007,V={3}:R=E,S=1081,V={4}:R=F,S=1010,V={5}:R=H,S=1092,V={6}:R=G,S=1080,V={7}:R=I,S=1044,V={8}:R=J,S=1092,V={9}:\";Accueil!$D$13;Accueil!$D$14;Accueil!$D$15;Accueil!$D$16;Accueil!$D$17;Accueil!$D$30;$B$1;$A31;G$7;G$6)": 796,_x000D_
    "=RIK_AC(\"INF04__;INF02@E=1,S=1022,G=0,T=0,P=0:@R=A,S=1257,V={0}:R=B,S=1137,V={1}:R=C,S=1005,V={2}:R=D,S=1007,V={3}:R=E,S=1081,V={4}:R=F,S=1010,V={5}:R=H,S=1092,V={6}:R=G,S=1080,V={7}:R=I,S=1044,V={8}:R=J,S=1092,V={9}:\";Accueil!$D$13;Accueil!$D$14;Accueil!$D$15;Accueil!$D$16;Accueil!$D$17;Accueil!$D$30;$B$1;$A31;H$7;H$6)": 797,_x000D_
    "=RIK_AC(\"INF04__;INF02@E=1,S=1022,G=0,T=0,P=0:@R=A,S=1257,V={0}:R=B,S=1137,V={1}:R=C,S=1005,V={2}:R=D,S=1007,V={3}:R=E,S=1081,V={4}:R=F,S=1010,V={5}:R=H,S=1092,V={6}:R=G,S=1080,V={7}:R=I,S=1044,V={8}:R=J,S=1092,V={9}:\";Accueil!$D$13;Accueil!$D$14;Accueil!$D$15;Accueil!$D$16;Accueil!$D$17;Accueil!$D$30;$B$1;$A31;I$7;I$6)": 798,_x000D_
    "=RIK_AC(\"INF04__;INF02@E=1,S=1022,G=0,T=0,P=0:@R=A,S=1257,V={0}:R=B,S=1137,V={1}:R=C,S=1005,V={2}:R=D,S=1007,V={3}:R=E,S=1081,V={4}:R=F,S=1010,V={5}:R=H,S=1092,V={6}:R=G,S=1080,V={7}:R=I,S=1044,V={8}:R=J,S=1092,V={9}:\";Accueil!$D$13;Accueil!$D$14;Accueil!$D$15;Accueil!$D$16;Accueil!$D$17;Accueil!$D$30;$B$1;$A36;D$7;D$6)": 799,_x000D_
    "=RIK_AC(\"INF04__;INF02@E=1,S=1022,G=0,T=0,P=0:@R=A,S=1257,V={0}:R=B,S=1137,V={1}:R=C,S=1005,V={2}:R=D,S=1007,V={3}:R=E,S=1081,V={4}:R=F,S=1010,V={5}:R=H,S=1092,V={6}:R=G,S=1080,V={7}:R=I,S=1044,V={8}:R=J,S=1092,V={9}:\";Accueil!$D$13;Accueil!$D$14;Accueil!$D$15;Accueil!$D$16;Accueil!$D$17;Accueil!$D$30;$B$1;$A36;E$7;E$6)": 800,_x000D_
    "=RIK_AC(\"INF04__;INF02@E=1,S=1022,G=0,T=0,P=0:@R=A,S=1257,V={0}:R=B,S=1137,V={1}:R=C,S=1005,V={2}:R=D,S=1007,V={3}:R=E,S=1081,V={4}:R=F,S=1010,V={5}:R=H,S=1092,V={6}:R=G,S=1080,V={7}:R=I,S=1044,V={8}:R=J,S=1092,V={9}:\";Accueil!$D$13;Accueil!$D$14;Accueil!$D$15;Accueil!$D$16;Accueil!$D$17;Accueil!$D$30;$B$1;$A36;F$7;F$6)": 801,_x000D_
    "=RIK_AC(\"INF04__;INF02@E=1,S=1022,G=0,T=0,P=0:@R=A,S=1257,V={0}:R=B,S=1137,V={1}:R=C,S=1005,V={2}:R=D,S=1007,V={3}:R=E,S=1081,V={4}:R=F,S=1010,V={5}:R=H,S=1092,V={6}:R=G,S=1080,V={7}:R=I,S=1044,V={8}:R=J,S=1092,V={9}:\";Accueil!$D$13;Accueil!$D$14;Accueil!$D$15;Accueil!$D$16;Accueil!$D$17;Accueil!$D$30;$B$1;$A36;G$7;G$6)": 802,_x000D_
    "=RIK_AC(\"INF04__;INF02@E=1,S=1022,G=0,T=0,P=0:@R=A,S=1257,V={0}:R=B,S=1137,V={1}:R=C,S=1005,V={2}:R=D,S=1007,V={3}:R=E,S=1081,V={4}:R=F,S=1010,V={5}:R=H,S=1092,V={6}:R=G,S=1080,V={7}:R=I,S=1044,V={8}:R=J,S=1092,V={9}:\";Accueil!$D$13;Accueil!$D$14;Accueil!$D$15;Accueil!$D$16;Accueil!$D$17;Accueil!$D$30;$B$1;$A36;H$7;H$6)": 803,_x000D_
    "=RIK_AC(\"INF04__;INF02@E=1,S=1022,G=0,T=0,P=0:@R=A,S=1257,V={0}:R=B,S=1137,V={1}:R=C,S=1005,V={2}:R=D,S=1007,V={3}:R=E,S=1081,V={4}:R=F,S=1010,V={5}:R=H,S=1092,V={6}:R=G,S=1080,V={7}:R=I,S=1044,V={8}:R=J,S=1092,V={9}:\";Accueil!$D$13;Accueil!$D$14;Accueil!$D$15;Accueil!$D$16;Accueil!$D$17;Accueil!$D$30;$B$1;$A36;I$7;I$6)": 804,_x000D_
    "=RIK_AC(\"INF04__;INF02@E=1,S=1022,G=0,T=0,P=0:@R=A,S=1257,V={0}:R=B,S=1137,V={1}:R=C,S=1005,V={2}:R=D,S=1007,V={3}:R=E,S=1081,V={4}:R=F,S=1010,V={5}:R=H,S=1092,V={6}:R=G,S=1080,V={7}:R=I,S=1044,V={8}:R=J,S=1092,V={9}:\";Accueil!$D$13;Accueil!$D$14;Accueil!$D$15;Accueil!$D$16;Accueil!$D$17;Accueil!$D$30;$B$1;$A37;D$7;D$6)": 805,_x000D_
    "=RIK_AC(\"INF04__;INF02@E=1,S=1022,G=0,T=0,P=0:@R=A,S=1257,V={0}:R=B,S=1137,V={1}:R=C,S=1005,V={2}:R=D,S=1007,V={3}:R=E,S=1081,V={4}:R=F,S=1010,V={5}:R=H,S=1092,V={6}:R=G,S=1080,V={7}:R=I,S=1044,V={8}:R=J,S=1092,V={9}:\";Accueil!$D$13;Accueil!$D$14;Accueil!$D$15;Accueil!$D$16;Accueil!$D$17;Accueil!$D$30;$B$1;$A37;E$7;E$6)": 806,_x000D_
    "=RIK_AC(\"INF04__;INF02@E=1,S=1022,G=0,T=0,P=0:@R=A,S=1257,V={0}:R=B,S=1137,V={1}:R=C,S=1005,V={2}:R=D,S=1007,V={3}:R=E,S=1081,V={4}:R=F,S=1010,V={5}:R=H,S=1092,V={6}:R=G,S=1080,V={7}:R=I,S=1044,V={8}:R=J,S=1092,V={9}:\";Accueil!$D$13;Accueil!$D$14;Accueil!$D$15;Accueil!$D$16;Accueil!$D$17;Accueil!$D$30;$B$1;$A37;F$7;F$6)": 807,_x000D_
    "=RIK_AC(\"INF04__;INF02@E=1,S=1022,G=0,T=0,P=0:@R=A,S=1257,V={0}:R=B,S=1137,V={1}:R=C,S=1005,V={2}:R=D,S=1007,V={3}:R=E,S=1081,V={4}:R=F,S=1010,V={5}:R=H,S=1092,V={6}:R=G,S=1080,V={7}:R=I,S=1044,V={8}:R=J,S=1092,V={9}:\";Accueil!$D$13;Accueil!$D$14;Accueil!$D$15;Accueil!$D$16;Accueil!$D$17;Accueil!$D$30;$B$1;$A37;G$7;G$6)": 808,_x000D_
    "=RIK_AC(\"INF04__;INF02@E=1,S=1022,G=0,T=0,P=0:@R=A,S=1257,V={0}:R=B,S=1137,V={1}:R=C,S=1005,V={2}:R=D,S=1007,V={3}:R=E,S=1081,V={4}:R=F,S=1010,V={5}:R=H,S=1092,V={6}:R=G,S=1080,V={7}:R=I,S=1044,V={8}:R=J,S=1092,V={9}:\";Accueil!$D$13;Accueil!$D$14;Accueil!$D$15;Accueil!$D$16;Accueil!$D$17;Accueil!$D$30;$B$1;$A37;H$7;H$6)": 809,_x000D_
    "=RIK_AC(\"INF04__;INF02@E=1,S=1022,G=0,T=0,P=0:@R=A,S=1257,V={0}:R=B,S=1137,V={1}:R=C,S=1005,V={2}:R=D,S=1007,V={3}:R=E,S=1081,V={4}:R=F,S=1010,V={5}:R=H,S=1092,V={6}:R=G,S=1080,V={7}:R=I,S=1044,V={8}:R=J,S=1092,V={9}:\";Accueil!$D$13;Accueil!$D$14;Accueil!$D$15;Accueil!$D$16;Accueil!$D$17;Accueil!$D$30;$B$1;$A37;I$7;I$6)": 810,_x000D_
    "=RIK_AC(\"INF04__;INF02@E=1,S=1022,G=0,T=0,P=0:@R=A,S=1257,V={0}:R=B,S=1137,V={1}:R=C,S=1005,V={2}:R=D,S=1007,V={3}:R=E,S=1081,V={4}:R=F,S=1010,V={5}:R=H,S=1092,V={6}:R=G,S=1080,V={7}:R=I,S=1044,V={8}:R=J,S=1092,V={9}:\";Accueil!$D$13;Accueil!$D$14;Accueil!$D$15;Accueil!$D$16;Accueil!$D$17;Accueil!$D$30;$B$1;$A38;D$7;D$6)": 811,_x000D_
    "=RIK_AC(\"INF04__;INF02@E=1,S=1022,G=0,T=0,P=0:@R=A,S=1257,V={0}:R=B,S=1137,V={1}:R=C,S=1005,V={2}:R=D,S=1007,V={3}:R=E,S=1081,V={4}:R=F,S=1010,V={5}:R=H,S=1092,V={6}:R=G,S=1080,V={7}:R=I,S=1044,V={8}:R=J,S=1092,V={9}:\";Accueil!$D$13;Accueil!$D$14;Accueil!$D$15;Accueil!$D$16;Accueil!$D$17;Accueil!$D$30;$B$1;$A38;E$7;E$6)": 812,_x000D_
    "=RIK_AC(\"INF04__;INF02@E=1,S=1022,G=0,T=0,P=0:@R=A,S=1257,V={0}:R=B,S=1137,V={1}:R=C,S=1005,V={2}:R=D,S=1007,V={3}:R=E,S=1081,V={4}:R=F,S=1010,V={5}:R=H,S=1092,V={6}:R=G,S=1080,V={7}:R=I,S=1044,V={8}:R=J,S=1092,V={9}:\";Accueil!$D$13;Accueil!$D$14;Accueil!$D$15;Accueil!$D$16;Accueil!$D$17;Accueil!$D$30;$B$1;$A38;F$7;F$6)": 813,_x000D_
    "=RIK_AC(\"INF04__;INF02@E=1,S=1022,G=0,T=0,P=0:@R=A,S=1257,V={0}:R=B,S=1137,V={1}:R=C,S=1005,V={2}:R=D,S=1007,V={3}:R=E,S=1081,V={4}:R=F,S=1010,V={5}:R=H,S=1092,V={6}:R=G,S=1080,V={7}:R=I,S=1044,V={8}:R=J,S=1092,V={9}:\";Accueil!$D$13;Accueil!$D$14;Accueil!$D$15;Accueil!$D$16;Accueil!$D$17;Accueil!$D$30;$B$1;$A38;G$7;G$6)": 814,_x000D_
    "=RIK_AC(\"INF04__;INF02@E=1,S=1022,G=0,T=0,P=0:@R=A,S=1257,V={0}:R=B,S=1137,V={1}:R=C,S=1005,V={2}:R=D,S=1007,V={3}:R=E,S=1081,V={4}:R=F,S=1010,V={5}:R=H,S=1092,V={6}:R=G,S=1080,V={7}:R=I,S=1044,V={8}:R=J,S=1092,V={9}:\";Accueil!$D$13;Accueil!$D$14;Accueil!$D$15;Accueil!$D$16;Accueil!$D$17;Accueil!$D$30;$B$1;$A38;H$7;H$6)": 815,_x000D_
    "=RIK_AC(\"INF04__;INF02@E=1,S=1022,G=0,T=0,P=0:@R=A,S=1257,V={0}:R=B,S=1137,V={1}:R=C,S=1005,V={2}:R=D,S=1007,V={3}:R=E,S=1081,V={4}:R=F,S=1010,V={5}:R=H,S=1092,V={6}:R=G,S=1080,V={7}:R=I,S=1044,V={8}:R=J,S=1092,V={9}:\";Accueil!$D$13;Accueil!$D$14;Accueil!$D$15;Accueil!$D$16;Accueil!$D$17;Accueil!$D$30;$B$1;$A38;I$7;I$6)": 816,_x000D_
    "=RIK_AC(\"INF04__;INF02@E=1,S=1022,G=0,T=0,P=0:@R=A,S=1257,V={0}:R=B,S=1137,V={1}:R=C,S=1005,V={2}:R=D,S=1007,V={3}:R=E,S=1081,V={4}:R=F,S=1010,V={5}:R=H,S=1092,V={6}:R=G,S=1080,V={7}:R=I,S=1044,V={8}:R=J,S=1092,V={9}:\";Accueil!$D$13;Accueil!$D$14;Accueil!$D$15;Accueil!$D$16;Accueil!$D$17;Accueil!$D$30;$B$1;$A43;D$7;D$6)": 817,_x000D_
    "=RIK_AC(\"INF04__;INF02@E=1,S=1022,G=0,T=0,P=0:@R=A,S=1257,V={0}:R=B,S=1137,V={1}:R=C,S=1005,V={2}:R=D,S=1007,V={3}:R=E,S=1081,V={4}:R=F,S=1010,V={5}:R=H,S=1092,V={6}:R=G,S=1080,V={7}:R=I,S=1044,V={8}:R=J,S=1092,V={9}:\";Accueil!$D$13;Accueil!$D$14;Accueil!$D$15;Accueil!$D$16;Accueil!$D$17;Accueil!$D$30;$B$1;$A43;E$7;E$6)": 818,_x000D_
    "=RIK_AC(\"INF04__;INF02@E=1,S=1022,G=0,T=0,P=0:@R=A,S=1257,V={0}:R=B,S=1137,V={1}:R=C,S=1005,V={2}:R=D,S=1007,V={3}:R=E,S=1081,V={4}:R=F,S=1010,V={5}:R=H,S=1092,V={6}:R=G,S=1080,V={7}:R=I,S=1044,V={8}:R=J,S=1092,V={9}:\";Accueil!$D$13;Accueil!$D$14;Accueil!$D$15;Accueil!$D$16;Accueil!$D$17;Accueil!$D$30;$B$1;$A43;F$7;F$6)": 819,_x000D_
    "=RIK_AC(\"INF04__;INF02@E=1,S=1022,G=0,T=0,P=0:@R=A,S=1257,V={0}:R=B,S=1137,V={1}:R=C,S=1005,V={2}:R=D,S=1007,V={3}:R=E,S=1081,V={4}:R=F,S=1010,V={5}:R=H,S=1092,V={6}:R=G,S=1080,V={7}:R=I,S=1044,V={8}:R=J,S=1092,V={9}:\";Accueil!$D$13;Accueil!$D$14;Accueil!$D$15;Accueil!$D$16;Accueil!$D$17;Accueil!$D$30;$B$1;$A43;G$7;G$6)": 820,_x000D_
    "=RIK_AC(\"INF04__;INF02@E=1,S=1022,G=0,T=0,P=0:@R=A,S=1257,V={0}:R=B,S=1137,V={1}:R=C,S=1005,V={2}:R=D,S=1007,V={3}:R=E,S=1081,V={4}:R=F,S=1010,V={5}:R=H,S=1092,V={6}:R=G,S=1080,V={7}:R=I,S=1044,V={8}:R=J,S=1092,V={9}:\";Accueil!$D$13;Accueil!$D$14;Accueil!$D$15;Accueil!$D$16;Accueil!$D$17;Accueil!$D$30;$B$1;$A43;H$7;H$6)": 821,_x000D_
    "=RIK_AC(\"INF04__;INF02@E=1,S=1022,G=0,T=0,P=0:@R=A,S=1257,V={0}:R=B,S=1137,V={1}:R=C,S=1005,V={2}:R=D,S=1007,V={3}:R=E,S=1081,V={4}:R=F,S=1010,V={5}:R=H,S=1092,V={6}:R=G,S=1080,V={7}:R=I,S=1044,V={8}:R=J,S=1092,V={9}:\";Accueil!$D$13</t>
  </si>
  <si>
    <t>;Accueil!$D$14;Accueil!$D$15;Accueil!$D$16;Accueil!$D$17;Accueil!$D$30;$B$1;$A43;I$7;I$6)": 822,_x000D_
    "=RIK_AC(\"INF04__;INF02@E=1,S=1022,G=0,T=0,P=0:@R=A,S=1257,V={0}:R=B,S=1137,V={1}:R=C,S=1005,V={2}:R=D,S=1007,V={3}:R=E,S=1081,V={4}:R=F,S=1010,V={5}:R=H,S=1092,V={6}:R=G,S=1080,V={7}:R=I,S=1044,V={8}:R=J,S=1092,V={9}:\";Accueil!$D$13;Accueil!$D$14;Accueil!$D$15;Accueil!$D$16;Accueil!$D$17;Accueil!$D$30;$B$1;$A44;D$7;D$6)": 823,_x000D_
    "=RIK_AC(\"INF04__;INF02@E=1,S=1022,G=0,T=0,P=0:@R=A,S=1257,V={0}:R=B,S=1137,V={1}:R=C,S=1005,V={2}:R=D,S=1007,V={3}:R=E,S=1081,V={4}:R=F,S=1010,V={5}:R=H,S=1092,V={6}:R=G,S=1080,V={7}:R=I,S=1044,V={8}:R=J,S=1092,V={9}:\";Accueil!$D$13;Accueil!$D$14;Accueil!$D$15;Accueil!$D$16;Accueil!$D$17;Accueil!$D$30;$B$1;$A44;E$7;E$6)": 824,_x000D_
    "=RIK_AC(\"INF04__;INF02@E=1,S=1022,G=0,T=0,P=0:@R=A,S=1257,V={0}:R=B,S=1137,V={1}:R=C,S=1005,V={2}:R=D,S=1007,V={3}:R=E,S=1081,V={4}:R=F,S=1010,V={5}:R=H,S=1092,V={6}:R=G,S=1080,V={7}:R=I,S=1044,V={8}:R=J,S=1092,V={9}:\";Accueil!$D$13;Accueil!$D$14;Accueil!$D$15;Accueil!$D$16;Accueil!$D$17;Accueil!$D$30;$B$1;$A44;F$7;F$6)": 825,_x000D_
    "=RIK_AC(\"INF04__;INF02@E=1,S=1022,G=0,T=0,P=0:@R=A,S=1257,V={0}:R=B,S=1137,V={1}:R=C,S=1005,V={2}:R=D,S=1007,V={3}:R=E,S=1081,V={4}:R=F,S=1010,V={5}:R=H,S=1092,V={6}:R=G,S=1080,V={7}:R=I,S=1044,V={8}:R=J,S=1092,V={9}:\";Accueil!$D$13;Accueil!$D$14;Accueil!$D$15;Accueil!$D$16;Accueil!$D$17;Accueil!$D$30;$B$1;$A44;G$7;G$6)": 826,_x000D_
    "=RIK_AC(\"INF04__;INF02@E=1,S=1022,G=0,T=0,P=0:@R=A,S=1257,V={0}:R=B,S=1137,V={1}:R=C,S=1005,V={2}:R=D,S=1007,V={3}:R=E,S=1081,V={4}:R=F,S=1010,V={5}:R=H,S=1092,V={6}:R=G,S=1080,V={7}:R=I,S=1044,V={8}:R=J,S=1092,V={9}:\";Accueil!$D$13;Accueil!$D$14;Accueil!$D$15;Accueil!$D$16;Accueil!$D$17;Accueil!$D$30;$B$1;$A44;H$7;H$6)": 827,_x000D_
    "=RIK_AC(\"INF04__;INF02@E=1,S=1022,G=0,T=0,P=0:@R=A,S=1257,V={0}:R=B,S=1137,V={1}:R=C,S=1005,V={2}:R=D,S=1007,V={3}:R=E,S=1081,V={4}:R=F,S=1010,V={5}:R=H,S=1092,V={6}:R=G,S=1080,V={7}:R=I,S=1044,V={8}:R=J,S=1092,V={9}:\";Accueil!$D$13;Accueil!$D$14;Accueil!$D$15;Accueil!$D$16;Accueil!$D$17;Accueil!$D$30;$B$1;$A44;I$7;I$6)": 828,_x000D_
    "=RIK_AC(\"INF04__;INF02@E=1,S=1022,G=0,T=0,P=0:@R=A,S=1257,V={0}:R=B,S=1137,V={1}:R=C,S=1005,V={2}:R=D,S=1007,V={3}:R=E,S=1081,V={4}:R=F,S=1010,V={5}:R=H,S=1092,V={6}:R=G,S=1080,V={7}:R=I,S=1044,V={8}:R=J,S=1092,V={9}:\";Accueil!$D$13;Accueil!$D$14;Accueil!$D$15;Accueil!$D$16;Accueil!$D$17;Accueil!$D$30;$B$1;$A45;D$7;D$6)": 829,_x000D_
    "=RIK_AC(\"INF04__;INF02@E=1,S=1022,G=0,T=0,P=0:@R=A,S=1257,V={0}:R=B,S=1137,V={1}:R=C,S=1005,V={2}:R=D,S=1007,V={3}:R=E,S=1081,V={4}:R=F,S=1010,V={5}:R=H,S=1092,V={6}:R=G,S=1080,V={7}:R=I,S=1044,V={8}:R=J,S=1092,V={9}:\";Accueil!$D$13;Accueil!$D$14;Accueil!$D$15;Accueil!$D$16;Accueil!$D$17;Accueil!$D$30;$B$1;$A45;E$7;E$6)": 830,_x000D_
    "=RIK_AC(\"INF04__;INF02@E=1,S=1022,G=0,T=0,P=0:@R=A,S=1257,V={0}:R=B,S=1137,V={1}:R=C,S=1005,V={2}:R=D,S=1007,V={3}:R=E,S=1081,V={4}:R=F,S=1010,V={5}:R=H,S=1092,V={6}:R=G,S=1080,V={7}:R=I,S=1044,V={8}:R=J,S=1092,V={9}:\";Accueil!$D$13;Accueil!$D$14;Accueil!$D$15;Accueil!$D$16;Accueil!$D$17;Accueil!$D$30;$B$1;$A45;F$7;F$6)": 831,_x000D_
    "=RIK_AC(\"INF04__;INF02@E=1,S=1022,G=0,T=0,P=0:@R=A,S=1257,V={0}:R=B,S=1137,V={1}:R=C,S=1005,V={2}:R=D,S=1007,V={3}:R=E,S=1081,V={4}:R=F,S=1010,V={5}:R=H,S=1092,V={6}:R=G,S=1080,V={7}:R=I,S=1044,V={8}:R=J,S=1092,V={9}:\";Accueil!$D$13;Accueil!$D$14;Accueil!$D$15;Accueil!$D$16;Accueil!$D$17;Accueil!$D$30;$B$1;$A45;G$7;G$6)": 832,_x000D_
    "=RIK_AC(\"INF04__;INF02@E=1,S=1022,G=0,T=0,P=0:@R=A,S=1257,V={0}:R=B,S=1137,V={1}:R=C,S=1005,V={2}:R=D,S=1007,V={3}:R=E,S=1081,V={4}:R=F,S=1010,V={5}:R=H,S=1092,V={6}:R=G,S=1080,V={7}:R=I,S=1044,V={8}:R=J,S=1092,V={9}:\";Accueil!$D$13;Accueil!$D$14;Accueil!$D$15;Accueil!$D$16;Accueil!$D$17;Accueil!$D$30;$B$1;$A45;H$7;H$6)": 833,_x000D_
    "=RIK_AC(\"INF04__;INF02@E=1,S=1022,G=0,T=0,P=0:@R=A,S=1257,V={0}:R=B,S=1137,V={1}:R=C,S=1005,V={2}:R=D,S=1007,V={3}:R=E,S=1081,V={4}:R=F,S=1010,V={5}:R=H,S=1092,V={6}:R=G,S=1080,V={7}:R=I,S=1044,V={8}:R=J,S=1092,V={9}:\";Accueil!$D$13;Accueil!$D$14;Accueil!$D$15;Accueil!$D$16;Accueil!$D$17;Accueil!$D$30;$B$1;$A45;I$7;I$6)": 834,_x000D_
    "=RIK_AC(\"INF04__;INF02@E=5,S=1022,G=0,T=0,P=0:@R=A,S=1257,V={0}:R=B,S=1137,V={1}:R=C,S=1005,V={2}:R=D,S=1007,V={3}:R=E,S=1081,V={4}:R=F,S=1010,V={5}:R=G,S=1092,V={6}:R=H,S=1080,V={7}:R=I,S=1044,V={8}:R=J,S=1092,V={9}:\";Accueil!$D$13;Accueil!$D$14;Accueil!$D$15;Accueil!$D$16;Accueil!$D$17;Accueil!$D$30;$B$1;$A22;D$7;D$6)": 835,_x000D_
    "=RIK_AC(\"INF04__;INF02@E=5,S=1022,G=0,T=0,P=0:@R=A,S=1257,V={0}:R=B,S=1137,V={1}:R=C,S=1005,V={2}:R=D,S=1007,V={3}:R=E,S=1081,V={4}:R=F,S=1010,V={5}:R=G,S=1092,V={6}:R=J,S=1092,V={7}:R=H,S=1080,V={8}:R=I,S=1044,V={9}:\";Accueil!$D$13;Accueil!$D$14;Accueil!$D$15;Accueil!$D$16;Accueil!$D$17;Accueil!$D$30;$B$1;D$6;$A22;D$7)": 836,_x000D_
    "=RIK_AC(\"INF04__;INF02@E=5,S=1022,G=0,T=0,P=0:@R=A,S=1257,V={0}:R=B,S=1137,V={1}:R=C,S=1005,V={2}:R=D,S=1007,V={3}:R=E,S=1081,V={4}:R=F,S=1010,V={5}:R=G,S=1092,V={6}:R=H,S=1092,V={7}:R=I,S=1080,V={8}:R=J,S=1044,V={9}:\";Accueil!$D$13;Accueil!$D$14;Accueil!$D$15;Accueil!$D$16;Accueil!$D$17;Accueil!$D$30;$B$1;D$6;$A22;D$7)": 837,_x000D_
    "=RIK_AC(\"INF04__;INF02@E=5,S=1022,G=0,T=0,P=0:@R=A,S=1257,V={0}:R=B,S=1137,V={1}:R=C,S=1005,V={2}:R=D,S=1007,V={3}:R=E,S=1081,V={4}:R=F,S=1010,V={5}:R=G,S=1092,V={6}:R=H,S=1092,V={7}:R=I,S=1080,V={8}:R=J,S=1044,V={9}:\";Accueil!$D$13;Accueil!$D$14;Accueil!$D$15;Accueil!$D$16;Accueil!$D$17;Accueil!$D$30;$B$1;E$6;$A22;E$7)": 838,_x000D_
    "=RIK_AC(\"INF04__;INF02@E=5,S=1022,G=0,T=0,P=0:@R=A,S=1257,V={0}:R=B,S=1137,V={1}:R=C,S=1005,V={2}:R=D,S=1007,V={3}:R=E,S=1081,V={4}:R=F,S=1010,V={5}:R=G,S=1092,V={6}:R=H,S=1092,V={7}:R=I,S=1080,V={8}:R=J,S=1044,V={9}:\";Accueil!$D$13;Accueil!$D$14;Accueil!$D$15;Accueil!$D$16;Accueil!$D$17;Accueil!$D$30;$B$1;F$6;$A22;F$7)": 839,_x000D_
    "=RIK_AC(\"INF04__;INF02@E=5,S=1022,G=0,T=0,P=0:@R=A,S=1257,V={0}:R=B,S=1137,V={1}:R=C,S=1005,V={2}:R=D,S=1007,V={3}:R=E,S=1081,V={4}:R=F,S=1010,V={5}:R=G,S=1092,V={6}:R=H,S=1092,V={7}:R=I,S=1080,V={8}:R=J,S=1044,V={9}:\";Accueil!$D$13;Accueil!$D$14;Accueil!$D$15;Accueil!$D$16;Accueil!$D$17;Accueil!$D$30;$B$1;G$6;$A22;G$7)": 840,_x000D_
    "=RIK_AC(\"INF04__;INF02@E=5,S=1022,G=0,T=0,P=0:@R=A,S=1257,V={0}:R=B,S=1137,V={1}:R=C,S=1005,V={2}:R=D,S=1007,V={3}:R=E,S=1081,V={4}:R=F,S=1010,V={5}:R=G,S=1092,V={6}:R=H,S=1092,V={7}:R=I,S=1080,V={8}:R=J,S=1044,V={9}:\";Accueil!$D$13;Accueil!$D$14;Accueil!$D$15;Accueil!$D$16;Accueil!$D$17;Accueil!$D$30;$B$1;H$6;$A22;H$7)": 841,_x000D_
    "=RIK_AC(\"INF04__;INF02@E=5,S=1022,G=0,T=0,P=0:@R=A,S=1257,V={0}:R=B,S=1137,V={1}:R=C,S=1005,V={2}:R=D,S=1007,V={3}:R=E,S=1081,V={4}:R=F,S=1010,V={5}:R=G,S=1092,V={6}:R=H,S=1092,V={7}:R=I,S=1080,V={8}:R=J,S=1044,V={9}:\";Accueil!$D$13;Accueil!$D$14;Accueil!$D$15;Accueil!$D$16;Accueil!$D$17;Accueil!$D$30;$B$1;I$6;$A22;I$7)": 842,_x000D_
    "=RIK_AC(\"INF04__;INF02@E=5,S=1022,G=0,T=0,P=0:@R=A,S=1257,V={0}:R=B,S=1137,V={1}:R=C,S=1005,V={2}:R=D,S=1007,V={3}:R=E,S=1081,V={4}:R=F,S=1010,V={5}:R=G,S=1092,V={6}:R=H,S=1092,V={7}:R=I,S=1080,V={8}:R=J,S=1044,V={9}:\";Accueil!$D$13;Accueil!$D$14;Accueil!$D$15;Accueil!$D$16;Accueil!$D$17;Accueil!$D$30;$B$1;D$6;$A29;D$7)": 843,_x000D_
    "=RIK_AC(\"INF04__;INF02@E=5,S=1022,G=0,T=0,P=0:@R=A,S=1257,V={0}:R=B,S=1137,V={1}:R=C,S=1005,V={2}:R=D,S=1007,V={3}:R=E,S=1081,V={4}:R=F,S=1010,V={5}:R=G,S=1092,V={6}:R=H,S=1092,V={7}:R=I,S=1080,V={8}:R=J,S=1044,V={9}:\";Accueil!$D$13;Accueil!$D$14;Accueil!$D$15;Accueil!$D$16;Accueil!$D$17;Accueil!$D$30;$B$1;E$6;$A29;E$7)": 844,_x000D_
    "=RIK_AC(\"INF04__;INF02@E=5,S=1022,G=0,T=0,P=0:@R=A,S=1257,V={0}:R=B,S=1137,V={1}:R=C,S=1005,V={2}:R=D,S=1007,V={3}:R=E,S=1081,V={4}:R=F,S=1010,V={5}:R=G,S=1092,V={6}:R=H,S=1092,V={7}:R=I,S=1080,V={8}:R=J,S=1044,V={9}:\";Accueil!$D$13;Accueil!$D$14;Accueil!$D$15;Accueil!$D$16;Accueil!$D$17;Accueil!$D$30;$B$1;F$6;$A29;F$7)": 845,_x000D_
    "=RIK_AC(\"INF04__;INF02@E=5,S=1022,G=0,T=0,P=0:@R=A,S=1257,V={0}:R=B,S=1137,V={1}:R=C,S=1005,V={2}:R=D,S=1007,V={3}:R=E,S=1081,V={4}:R=F,S=1010,V={5}:R=G,S=1092,V={6}:R=H,S=1092,V={7}:R=I,S=1080,V={8}:R=J,S=1044,V={9}:\";Accueil!$D$13;Accueil!$D$14;Accueil!$D$15;Accueil!$D$16;Accueil!$D$17;Accueil!$D$30;$B$1;G$6;$A29;G$7)": 846,_x000D_
    "=RIK_AC(\"INF04__;INF02@E=5,S=1022,G=0,T=0,P=0:@R=A,S=1257,V={0}:R=B,S=1137,V={1}:R=C,S=1005,V={2}:R=D,S=1007,V={3}:R=E,S=1081,V={4}:R=F,S=1010,V={5}:R=G,S=1092,V={6}:R=H,S=1092,V={7}:R=I,S=1080,V={8}:R=J,S=1044,V={9}:\";Accueil!$D$13;Accueil!$D$14;Accueil!$D$15;Accueil!$D$16;Accueil!$D$17;Accueil!$D$30;$B$1;H$6;$A29;H$7)": 847,_x000D_
    "=RIK_AC(\"INF04__;INF02@E=5,S=1022,G=0,T=0,P=0:@R=A,S=1257,V={0}:R=B,S=1137,V={1}:R=C,S=1005,V={2}:R=D,S=1007,V={3}:R=E,S=1081,V={4}:R=F,S=1010,V={5}:R=G,S=1092,V={6}:R=H,S=1092,V={7}:R=I,S=1080,V={8}:R=J,S=1044,V={9}:\";Accueil!$D$13;Accueil!$D$14;Accueil!$D$15;Accueil!$D$16;Accueil!$D$17;Accueil!$D$30;$B$1;I$6;$A29;I$7)": 848,_x000D_
    "=RIK_AC(\"INF04__;INF02@E=5,S=1022,G=0,T=0,P=0:@R=A,S=1257,V={0}:R=B,S=1137,V={1}:R=C,S=1005,V={2}:R=D,S=1007,V={3}:R=E,S=1081,V={4}:R=F,S=1010,V={5}:R=G,S=1092,V={6}:R=H,S=1092,V={7}:R=I,S=1080,V={8}:R=J,S=1044,V={9}:\";Accueil!$D$13;Accueil!$D$14;Accueil!$D$15;Accueil!$D$16;Accueil!$D$17;Accueil!$D$30;$B$1;D$6;$A36;D$7)": 849,_x000D_
    "=RIK_AC(\"INF04__;INF02@E=5,S=1022,G=0,T=0,P=0:@R=A,S=1257,V={0}:R=B,S=1137,V={1}:R=C,S=1005,V={2}:R=D,S=1007,V={3}:R=E,S=1081,V={4}:R=F,S=1010,V={5}:R=G,S=1092,V={6}:R=H,S=1092,V={7}:R=I,S=1080,V={8}:R=J,S=1044,V={9}:\";Accueil!$D$13;Accueil!$D$14;Accueil!$D$15;Accueil!$D$16;Accueil!$D$17;Accueil!$D$30;$B$1;E$6;$A36;E$7)": 850,_x000D_
    "=RIK_AC(\"INF04__;INF02@E=5,S=1022,G=0,T=0,P=0:@R=A,S=1257,V={0}:R=B,S=1137,V={1}:R=C,S=1005,V={2}:R=D,S=1007,V={3}:R=E,S=1081,V={4}:R=F,S=1010,V={5}:R=G,S=1092,V={6}:R=H,S=1092,V={7}:R=I,S=1080,V={8}:R=J,S=1044,V={9}:\";Accueil!$D$13;Accueil!$D$14;Accueil!$D$15;Accueil!$D$16;Accueil!$D$17;Accueil!$D$30;$B$1;F$6;$A36;F$7)": 851,_x000D_
    "=RIK_AC(\"INF04__;INF02@E=5,S=1022,G=0,T=0,P=0:@R=A,S=1257,V={0}:R=B,S=1137,V={1}:R=C,S=1005,V={2}:R=D,S=1007,V={3}:R=E,S=1081,V={4}:R=F,S=1010,V={5}:R=G,S=1092,V={6}:R=H,S=1092,V={7}:R=I,S=1080,V={8}:R=J,S=1044,V={9}:\";Accueil!$D$13;Accueil!$D$14;Accueil!$D$15;Accueil!$D$16;Accueil!$D$17;Accueil!$D$30;$B$1;G$6;$A36;G$7)": 852,_x000D_
    "=RIK_AC(\"INF04__;INF02@E=5,S=1022,G=0,T=0,P=0:@R=A,S=1257,V={0}:R=B,S=1137,V={1}:R=C,S=1005,V={2}:R=D,S=1007,V={3}:R=E,S=1081,V={4}:R=F,S=1010,V={5}:R=G,S=1092,V={6}:R=H,S=1092,V={7}:R=I,S=1080,V={8}:R=J,S=1044,V={9}:\";Accueil!$D$13;Accueil!$D$14;Accueil!$D$15;Accueil!$D$16;Accueil!$D$17;Accueil!$D$30;$B$1;H$6;$A36;H$7)": 853,_x000D_
    "=RIK_AC(\"INF04__;INF02@E=5,S=1022,G=0,T=0,P=0:@R=A,S=1257,V={0}:R=B,S=1137,V={1}:R=C,S=1005,V={2}:R=D,S=1007,V={3}:R=E,S=1081,V={4}:R=F,S=1010,V={5}:R=G,S=1092,V={6}:R=H,S=1092,V={7}:R=I,S=1080,V={8}:R=J,S=1044,V={9}:\";Accueil!$D$13;Accueil!$D$14;Accueil!$D$15;Accueil!$D$16;Accueil!$D$17;Accueil!$D$30;$B$1;I$6;$A36;I$7)": 854,_x000D_
    "=RIK_AC(\"INF04__;INF02@E=5,S=1022,G=0,T=0,P=0:@R=A,S=1257,V={0}:R=B,S=1137,V={1}:R=C,S=1005,V={2}:R=D,S=1007,V={3}:R=E,S=1081,V={4}:R=F,S=1010,V={5}:R=G,S=1092,V={6}:R=H,S=1092,V={7}:R=I,S=1080,V={8}:R=J,S=1044,V={9}:\";Accueil!$D$13;Accueil!$D$14;Accueil!$D$15;Accueil!$D$16;Accueil!$D$17;Accueil!$D$30;$B$1;D$6;$A43;D$7)": 855,_x000D_
    "=RIK_AC(\"INF04__;INF02@E=5,S=1022,G=0,T=0,P=0:@R=A,S=1257,V={0}:R=B,S=1137,V={1}:R=C,S=1005,V={2}:R=D,S=1007,V={3}:R=E,S=1081,V={4}:R=F,S=1010,V={5}:R=G,S=1092,V={6}:R=H,S=1092,V={7}:R=I,S=1080,V={8}:R=J,S=1044,V={9}:\";Accueil!$D$13;Accueil!$D$14;Accueil!$D$15;Accueil!$D$16;Accueil!$D$17;Accueil!$D$30;$B$1;E$6;$A43;E$7)": 856,_x000D_
    "=RIK_AC(\"INF04__;INF02@E=5,S=1022,G=0,T=0,P=0:@R=A,S=1257,V={0}:R=B,S=1137,V={1}:R=C,S=1005,V={2}:R=D,S=1007,V={3}:R=E,S=1081,V={4}:R=F,S=1010,V={5}:R=G,S=1092,V={6}:R=H,S=1092,V={7}:R=I,S=1080,V={8}:R=J,S=1044,V={9}:\";Accueil!$D$13;Accueil!$D$14;Accueil!$D$15;Accueil!$D$16;Accueil!$D$17;Accueil!$D$30;$B$1;F$6;$A43;F$7)": 857,_x000D_
    "=RIK_AC(\"INF04__;INF02@E=5,S=1022,G=0,T=0,P=0:@R=A,S=1257,V={0}:R=B,S=1137,V={1}:R=C,S=1005,V={2}:R=D,S=1007,V={3}:R=E,S=1081,V={4}:R=F,S=1010,V={5}:R=G,S=1092,V={6}:R=H,S=1092,V={7}:R=I,S=1080,V={8}:R=J,S=1044,V={9}:\";Accueil!$D$13;Accueil!$D$14;Accueil!$D$15;Accueil!$D$16;Accueil!$D$17;Accueil!$D$30;$B$1;G$6;$A43;G$7)": 858,_x000D_
    "=RIK_AC(\"INF04__;INF02@E=5,S=1022,G=0,T=0,P=0:@R=A,S=1257,V={0}:R=B,S=1137,V={1}:R=C,S=1005,V={2}:R=D,S=1007,V={3}:R=E,S=1081,V={4}:R=F,S=1010,V={5}:R=G,S=1092,V={6}:R=H,S=1092,V={7}:R=I,S=1080,V={8}:R=J,S=1044,V={9}:\";Accueil!$D$13;Accueil!$D$14;Accueil!$D$15;Accueil!$D$16;Accueil!$D$17;Accueil!$D$30;$B$1;H$6;$A43;H$7)": 859,_x000D_
    "=RIK_AC(\"INF04__;INF02@E=5,S=1022,G=0,T=0,P=0:@R=A,S=1257,V={0}:R=B,S=1137,V={1}:R=C,S=1005,V={2}:R=D,S=1007,V={3}:R=E,S=1081,V={4}:R=F,S=1010,V={5}:R=G,S=1092,V={6}:R=H,S=1092,V={7}:R=I,S=1080,V={8}:R=J,S=1044,V={9}:\";Accueil!$D$13;Accueil!$D$14;Accueil!$D$15;Accueil!$D$16;Accueil!$D$17;Accueil!$D$30;$B$1;I$6;$A43;I$7)": 860,_x000D_
    "=RIK_AC(\"INF04__;INF02@E=5,S=1022,G=0,T=0,P=0:@R=A,S=1257,V={0}:R=B,S=1137,V={1}:R=C,S=1005,V={2}:R=D,S=1007,V={3}:R=E,S=1081,V={4}:R=F,S=1010,V={5}:R=G,S=1092,V={6}:R=H,S=1092,V={7}:R=I,S=1080,V={8}:R=J,S=1044,V={9}:\";Accueil!$D$13;Accueil!$D$14;Accueil!$D$15;Accueil!$D$16;Accueil!$D$17;Accueil!$D$30;$B$1;I$6;$A44;I$7)": 861,_x000D_
    "=RIK_AC(\"INF04__;INF02@E=5,S=1022,G=0,T=0,P=0:@R=A,S=1257,V={0}:R=B,S=1137,V={1}:R=C,S=1005,V={2}:R=D,S=1007,V={3}:R=E,S=1081,V={4}:R=F,S=1010,V={5}:R=G,S=1092,V={6}:R=H,S=1092,V={7}:R=I,S=1080,V={8}:R=J,S=1044,V={9}:\";Accueil!$D$13;Accueil!$D$14;Accueil!$D$15;Accueil!$D$16;Accueil!$D$17;Accueil!$D$30;$B$1;H$6;$A44;H$7)": 862,_x000D_
    "=RIK_AC(\"INF04__;INF02@E=5,S=1022,G=0,T=0,P=0:@R=A,S=1257,V={0}:R=B,S=1137,V={1}:R=C,S=1005,V={2}:R=D,S=1007,V={3}:R=E,S=1081,V={4}:R=F,S=1010,V={5}:R=G,S=1092,V={6}:R=H,S=1092,V={7}:R=I,S=1080,V={8}:R=J,S=1044,V={9}:\";Accueil!$D$13;Accueil!$D$14;Accueil!$D$15;Accueil!$D$16;Accueil!$D$17;Accueil!$D$30;$B$1;G$6;$A44;G$7)": 863,_x000D_
    "=RIK_AC(\"INF04__;INF02@E=5,S=1022,G=0,T=0,P=0:@R=A,S=1257,V={0}:R=B,S=1137,V={1}:R=C,S=1005,V={2}:R=D,S=1007,V={3}:R=E,S=1081,V={4}:R=F,S=1010,V={5}:R=G,S=1092,V={6}:R=H,S=1092,V={7}:R=I,S=1080,V={8}:R=J,S=1044,V={9}:\";Accueil!$D$13;Accueil!$D$14;Accueil!$D$15;Accueil!$D$16;Accueil!$D$17;Accueil!$D$30;$B$1;F$6;$A44;F$7)": 864,_x000D_
    "=RIK_AC(\"INF04__;INF02@E=5,S=1022,G=0,T=0,P=0:@R=A,S=1257,V={0}:R=B,S=1137,V={1}:R=C,S=1005,V={2}:R=D,S=1007,V={3}:R=E,S=1081,V={4}:R=F,S=1010,V={5}:R=G,S=1092,V={6}:R=H,S=1092,V={7}:R=I,S=1080,V={8}:R=J,S=1044,V={9}:\";Accueil!$D$13;Accueil!$D$14;Accueil!$D$15;Accueil!$D$16;Accueil!$D$17;Accueil!$D$30;$B$1;E$6;$A44;E$7)": 865,_x000D_
    "=RIK_AC(\"INF04__;INF02@E=5,S=1022,G=0,T=0,P=0:@R=A,S=1257,V={0}:R=B,S=1137,V={1}:R=C,S=1005,V={2}:R=D,S=1007,V={3}:R=E,S=1081,V={4}:R=F,S=1010,V={5}:R=G,S=1092,V={6}:R=H,S=1092,V={7}:R=I,S=1080,V={8}:R=J,S=1044,V={9}:\";Accueil!$D$13;Accueil!$D$14;Accueil!$D$15;Accueil!$D$16;Accueil!$D$17;Accueil!$D$30;$B$1;D$6;$A44;D$7)": 866,_x000D_
    "=RIK_AC(\"INF04__;INF02@E=5,S=1022,G=0,T=0,P=0:@R=A,S=1257,V={0}:R=B,S=1137,V={1}:R=C,S=1005,V={2}:R=D,S=1007,V={3}:R=E,S=1081,V={4}:R=F,S=1010,V={5}:R=G,S=1092,V={6}:R=H,S=1092,V={7}:R=I,S=1080,V={8}:R=J,S=1044,V={9}:\";Accueil!$D$13;Accueil!$D$14;Accueil!$D$15;Accueil!$D$16;Accueil!$D$17;Accueil!$D$30;$B$1;I$6;$A37;I$7)": 867,_x000D_
    "=RIK_AC(\"INF04__;INF02@E=5,S=1022,G=0,T=0,P=0:@R=A,S=1257,V={0}:R=B,S=1137,V={1}:R=C,S=1005,V={2}:R=D,S=1007,V={3}:R=E,S=1081,V={4}:R=F,S=1010,V={5}:R=G,S=1092,V={6}:R=H,S=1092,V={7}:R=I,S=1080,V={8}:R=J,S=1044,V={9}:\";Accueil!$D$13;Accueil!$D$14;Accueil!$D$15;Accueil!$D$16;Accueil!$D$17;Accueil!$D$30;$B$1;H$6;$A37;H$7)": 868,_x000D_
    "=RIK_AC(\"INF04__;INF02@E=5,S=1022,G=0,T=0,P=0:@R=A,S=1257,V={0}:R=B,S=1137,V={1}:R=C,S=1005,V={2}:R=D,S=1007,V={3}:R=E,S=1081,V={4}:R=F,S=1010,V={5}:R=G,S=1092,V={6}:R=H,S=1092,V={7}:R=I,S=1080,V={8}:R=J,S=1044,V={9}:\";Accueil!$D$13;Accueil!$D$14;Accueil!$D$15;Accueil!$D$16;Accueil!$D$17;Accueil!$D$30;$B$1;G$6;$A37;G$7)": 869,_x000D_
    "=RIK_AC(\"INF04__;INF02@E=5,S=1022,G=0,T=0,P=0:@R=A,S=1257,V={0}:R=B,S=1137,V={1}:R=C,S=1005,V={2}:R=D,S=1007,V={3}:R=E,S=1081,V={4}:R=F,S=1010,V={5}:R=G,S=1092,V={6}:R=H,S=1092,V={7}:R=I,S=1080,V={8}:R=J,S=1044,V={9}:\";Accueil!$D$13;Accueil!$D$14;Accueil!$D$15;Accueil!$D$16;Accueil!$D$17;Accueil!$D$30;$B$1;F$6;$A37;F$7)": 870,_x000D_
    "=RIK_AC(\"INF04__;INF02@E=5,S=1022,G=0,T=0,P=0:@R=A,S=1257,V={0}:R=B,S=1137,V={1}:R=C,S=1005,V={2}:R=D,S=1007,V={3}:R=E,S=1081,V={4}:R=F,S=1010,V={5}:R=G,S=1092,V={6}:R=H,S=1092,V={7}:R=I,S=1080,V={8}:R=J,S=1044,V={9}:\";Accueil!$D$13;Accueil!$D$14;Accueil!$D$15;Accueil!$D$16;Accueil!$D$17;Accueil!$D$30;$B$1;E$6;$A37;E$7)": 871,_x000D_
    "=RIK_AC(\"INF04__;INF02@E=5,S=1022,G=0,T=0,P=0:@R=A,S=1257,V={0}:R=B,S=1137,V={1}:R=C,S=1005,V={2}:R=D,S=1007,V={3}:R=E,S=1081,V={4}:R=F,S=1010,V={5}:R=G,S=1092,V={6}:R=H,S=1092,V={7}:R=I,S=1080,V={8}:R=J,S=1044,V={9}:\";Accueil!$D$13;Accueil!$D$14;Accueil!$D$15;Accueil!$D$16;Accueil!$D$17;Accueil!$D$30;$B$1;D$6;$A37;D$7)": 872,_x000D_
    "=RIK_AC(\"INF04__;INF02@E=5,S=1022,G=0,T=0,P=0:@R=A,S=1257,V={0}:R=B,S=1137,V={1}:R=C,S=1005,V={2}:R=D,S=1007,V={3}:R=E,S=1081,V={4}:R=F,S=1010,V={5}:R=G,S=1092,V={6}:R=H,S=1092,V={7}:R=I,S=1080,V={8}:R=J,S=1044,V={9}:\";Accueil!$D$13;Accueil!$D$14;Accueil!$D$15;Accueil!$D$16;Accueil!$D$17;Accueil!$D$30;$B$1;I$6;$A30;I$7)": 873,_x000D_
    "=RIK_AC(\"INF04__;INF02@E=5,S=1022,G=0,T=0,P=0:@R=A,S=1257,V={0}:R=B,S=1137,V={1}:R=C,S=1005,V={2}:R=D,S=1007,V={3}:R=E,S=1081,V={4}:R=F,S=1010,V={5}:R=G,S=1092,V={6}:R=H,S=1092,V={7}:R=I,S=1080,V={8}:R=J,S=1044,V={9}:\";Accueil!$D$13;Accueil!$D$14;Accueil!$D$15;Accueil!$D$16;Accueil!$D$17;Accueil!$D$30;$B$1;H$6;$A30;H$7)": 874,_x000D_
    "=RIK_AC(\"INF04__;INF02@E=5,S=1022,G=0,T=0,P=0:@R=A,S=1257,V={0}:R=B,S=1137,V={1}:R=C,S=1005,V={2}:R=D,S=1007,V={3}:R=E,S=1081,V={4}:R=F,S=1010,V={5}:R=G,S=1092,V={6}:R=H,S=1092,V={7}:R=I,S=1080,V={8}:R=J,S=1044,V={9}:\";Accueil!$D$13;Accueil!$D$14;Accueil!$D$15;Accueil!$D$16;Accueil!$D$17;Accueil!$D$30;$B$1;G$6;$A30;G$7)": 875,_x000D_
    "=RIK_AC(\"INF04__;INF02@E=5,S=1022,G=0,T=0,P=0:@R=A,S=1257,V={0}:R=B,S=1137,V={1}:R=C,S=1005,V={2}:R=D,S=1007,V={3}:R=E,S=1081,V={4}:R=F,S=1010,V={5}:R=G,S=1092,V={6}:R=H,S=1092,V={7}:R=I,S=1080,V={8}:R=J,S=1044,V={9}:\";Accueil!$D$13;Accueil!$D$14;Accueil!$D$15;Accueil!$D$16;Accueil!$D$17;Accueil!$D$30;$B$1;F$6;$A30;F$7)": 876,_x000D_
    "=RIK_AC(\"INF04__;INF02@E=5,S=1022,G=0,T=0,P=0:@R=A,S=1257,V={0}:R=B,S=1137,V={1}:R=C,S=1005,V={2}:R=D,S=1007,V={3}:R=E,S=1081,V={4}:R=F,S=1010,V={5}:R=G,S=1092,V={6}:R=H,S=1092,V={7}:R=I,S=1080,V={8}:R=J,S=1044,V={9}:\";Accueil!$D$13;Accueil!$D$14;Accueil!$D$15;Accueil!$D$16;Accueil!$D$17;Accueil!$D$30;$B$1;E$6;$A30;E$7)": 877,_x000D_
    "=RIK_AC(\"INF04__;INF02@E=5,S=1022,G=0,T=0,P=0:@R=A,S=1257,V={0}:R=B,S=1137,V={1}:R=C,S=1005,V={2}:R=D,S=1007,V={3}:R=E,S=1081,V={4}:R=F,S=1010,V={5}:R=G,S=1092,V={6}:R=H,S=1092,V={7}:R=I,S=1080,V={8}:R=J,S=1044,V={9}:\";Accueil!$D$13;Accueil!$D$14;Accueil!$D$15;Accueil!$D$16;Accueil!$D$17;Accueil!$D$30;$B$1;D$6;$A30;D$7)": 878,_x000D_
    "=RIK_AC(\"INF04__;INF02@E=1,S=1022,G=0,T=0,P=0:@R=A,S=1257,V={0}:R=B,S=1137,V={1}:R=C,S=1005,V={2}:R=D,S=1007,V={3}:R=E,S=1081,V={4}:R=F,S=1010,V={5}:R=H,S=1092,V={6}:R=G,S=1080,V={7}:R=I,S=1044,V={8}:R=J,S=1092,V={9}:\";Accueil!$D$13;Accueil!$D$14;Accueil!$D$15;Accueil!$D$16;Accueil!$D$17;Accueil!$D$30;$B$1;$A25;I$7;I$6)": 879,_x000D_
    "=RIK_AC(\"INF04__;INF02@E=1,S=1022,G=0,T=0,P=0:@R=A,S=1257,V={0}:R=B,S=1137,V={1}:R=C,S=1005,V={2}:R=D,S=1007,V={3}:R=E,S=1081,V={4}:R=F,S=1010,V={5}:R=H,S=1092,V={6}:R=G,S=1080,V={7}:R=I,S=1044,V={8}:R=J,S=1092,V={9}:\";Accueil!$D$13;Accueil!$D$14;Accueil!$D$15;Accueil!$D$16;Accueil!$D$17;Accueil!$D$30;$B$1;$A32;I$7;I$6)": 880,_x000D_
    "=RIK_AC(\"INF04__;INF02@E=1,S=1022,G=0,T=0,P=0:@R=A,S=1257,V={0}:R=B,S=1137,V={1}:R=C,S=1005,V={2}:R=D,S=1007,V={3}:R=E,S=1081,V={4}:R=F,S=1010,V={5}:R=H,S=1092,V={6}:R=G,S=1080,V={7}:R=I,S=1044,V={8}:R=J,S=1092,V={9}:\";Accueil!$D$13;Accueil!$D$14;Accueil!$D$15;Accueil!$D$16;Accueil!$D$17;Accueil!$D$30;$B$1;$A39;I$7;I$6)": 881,_x000D_
    "=RIK_AC(\"INF04__;INF02@E=1,S=1022,G=0,T=0,P=0:@R=A,S=1257,V={0}:R=B,S=1137,V={1}:R=C,S=1005,V={2}:R=D,S=1007,V={3}:R=E,S=1081,V={4}:R=F,S=1010,V={5}:R=H,S=1092,V={6}:R=G,S=1080,V={7}:R=I,S=1044,V={8}:R=J,S=1092,V={9}:\";Accueil!$D$13;Accueil!$D$14;Accueil!$D$15;Accueil!$D$16;Accueil!$D$17;Accueil!$D$30;$B$1;$A46;I$7;I$6)": 882,_x000D_
    "=RIK_AC(\"INF04__;INF02@E=1,S=1022,G=0,T=0,P=0:@R=A,S=1257,V={0}:R=B,S=1137,V={1}:R=C,S=1005,V={2}:R=D,S=1007,V={3}:R=E,S=1081,V={4}:R=F,S=1010,V={5}:R=H,S=1092,V={6}:R=G,S=1080,V={7}:R=I,S=1044,V={8}:R=J,S=1092,V={9}:\";Accueil!$D$13;Accueil!$D$14;Accueil!$D$15;Accueil!$D$16;Accueil!$D$17;Accueil!$D$30;$B$1;$A25;E$7;E$6)": 883,_x000D_
    "=RIK_AC(\"INF04__;INF02@E=1,S=1022,G=0,T=0,P=0:@R=A,S=1257,V={0}:R=B,S=1137,V={1}:R=C,S=1005,V={2}:R=D,S=1007,V={3}:R=E,S=1081,V={4}:R=F,S=1010,V={5}:R=H,S=1092,V={6}:R=G,S=1080,V={7}:R=I,S=1044,V={8}:R=J,S=1092,V={9}:\";Accueil!$D$13;Accueil!$D$14;Accueil!$D$15;Accueil!$D$16;Accueil!$D$17;Accueil!$D$30;$B$1;$A32;E$7;E$6)": 884,_x000D_
    "=RIK_AC(\"INF04__;INF02@E=1,S=1022,G=0,T=0,P=0:@R=A,S=1257,V={0}:R=B,S=1137,V={1}:R=C,S=1005,V={2}:R=D,S=1007,V={3}:R=E,S=1081,V={4}:R=F,S=1010,V={5}:R=H,S=1092,V={6}:R=G,S=1080,V={7}:R=I,S=1044,V={8}:R=J,S=1092,V={9}:\";Accueil!$D$13;Accueil!$D$14;Accueil!$D$15;Accueil!$D$16;Accueil!$D$17;Accueil!$D$30;$B$1;$A39;E$7;E$6)": 885,_x000D_
    "=RIK_AC(\"INF04__;INF02@E=1,S=1022,G=0,T=0,P=0:@R=A,S=1257,V={0}:R=B,S=1137,V={1}:R=C,S=1005,V={2}:R=D,S=1007,V={3}:R=E,S=1081,V={4}:R=F,S=1010,V={5}:R=H,S=1092,V={6}:R=G,S=1080,V={7}:R=I,S=1044,V={8}:R=J,S=1092,V={9}:\";Accueil!$D$13;Accueil!$D$14;Accueil!$D$15;Accueil!$D$16;Accueil!$D$17;Accueil!$D$30;$B$1;$A46;E$7;E$6)": 886,_x000D_
    "=RIK_AC(\"INF04__;INF02@E=1,S=1022,G=0,T=0,P=0:@R=A,S=1257,V={0}:R=B,S=1137,V={1}:R=C,S=1005,V={2}:R=D,S=1007,V={3}:R=E,S=1081,V={4}:R=F,S=1010,V={5}:R=H,S=1092,V={6}:R=G,S=1080,V={7}:R=I,S=1044,V={8}:R=J,S=1092,V={9}:\";Accueil!$D$13;Accueil!$D$14;Accueil!$D$15;Accueil!$D$16;Accueil!$D$17;Accueil!$D$30;$B$1;$A25;G$7;G$6)": 887,_x000D_
    "=RIK_AC(\"INF04__;INF02@E=1,S=1022,G=0,T=0,P=0:@R=A,S=1257,V={0}:R=B,S=1137,V={1}:R=C,S=1005,V={2}:R=D,S=1007,V={3}:R=E,S=1081,V={4}:R=F,S=1010,V={5}:R=H,S=1092,V={6}:R=G,S=1080,V={7}:R=I,S=1044,V={8}:R=J,S=1092,V={9}:\";Accueil!$D$13;Accueil!$D$14;Accueil!$D$15;Accueil!$D$16;Accueil!$D$17;Accueil!$D$30;$B$1;$A32;G$7;G$6)": 888,_x000D_
    "=RIK_AC(\"INF04__;INF02@E=1,S=1022,G=0,T=0,P=0:@R=A,S=1257,V={0}:R=B,S=1137,V={1}:R=C,S=1005,V={2}:R=D,S=1007,V={3}:R=E,S=1081,V={4}:R=F,S=1010,V={5}:R=H,S=1092,V={6}:R=G,S=1080,V={7}:R=I,S=1044,V={8}:R=J,S=1092,V={9}:\";Accueil!$D$13;Accueil!$D$14;Accueil!$D$15;Accueil!$D$16;Accueil!$D$17;Accueil!$D$30;$B$1;$A39;G$7;G$6)": 889,_x000D_
    "=RIK_AC(\"INF04__;INF02@E=1,S=1022,G=0,T=0,P=0:@R=A,S=1257,V={0}:R=B,S=1137,V={1}:R=C,S=1005,V={2}:R=D,S=1007,V={3}:R=E,S=1081,V={4}:R=F,S=1010,V={5}:R=H,S=1092,V={6}:R=G,S=1080,V={7}:R=I,S=1044,V={8}:R=J,S=1092,V={9}:\";Accueil!$D$13;Accueil!$D$14;Accueil!$D$15;Accueil!$D$16;Accueil!$D$17;Accueil!$D$30;$B$1;$A46;G$7;G$6)": 890,_x000D_
    "=RIK_AC(\"INF04__;INF02@E=1,S=1022,G=0,T=0,P=0:@R=A,S=1257,V={0}:R=B,S=1137,V={1}:R=C,S=1005,V={2}:R=D,S=1007,V={3}:R=E,S=1081,V={4}:R=F,S=1010,V={5}:R=H,S=1092,V={6}:R=G,S=1080,V={7}:R=I,S=1044,V={8}:R=J,S=1092,V={9}:\";Accueil!$D$13;Accueil!$D$14;Accueil!$D$15;Accueil!$D$16;Accueil!$D$17;Accueil!$D$30;$B$1;$A25;H$7;H$6)": 891,_x000D_
    "=RIK_AC(\"INF04__;INF02@E=1,S=1022,G=0,T=0,P=0:@R=A,S=1257,V={0}:R=B,S=1137,V={1}:R=C,S=1005,V={2}:R=D,S=1007,V={3}:R=E,S=1081,V={4}:R=F,S=1010,V={5}:R=H,S=1092,V={6}:R=G,S=1080,V={7}:R=I,S=1044,V={8}:R=J,S=1092,V={9}:\";Accueil!$D$13;Accueil!$D$14;Accueil!$D$15;Accueil!$D$16;Accueil!$D$17;Accueil!$D$30;$B$1;$A32;H$7;H$6)": 892,_x000D_
    "=RIK_AC(\"INF04__;INF02@E=1,S=1022,G=0,T=0,P=0:@R=A,S=1257,V={0}:R=B,S=1137,V={1}:R=C,S=1005,V={2}:R=D,S=1007,V={3}:R=E,S=1081,V={4}:R=F,S=1010,V={5}:R=H,S=1092,V={6}:R=G,S=1080,V={7}:R=I,S=1044,V={8}:R=J,S=1092,V={9}:\";Accueil!$D$13;Accueil!$D$14;Accueil!$D$15;Accueil!$D$16;Accueil!$D$17;Accueil!$D$30;$B$1;$A39;H$7;H$6)": 893,_x000D_
    "=RIK_AC(\"INF04__;INF02@E=1,S=1022,G=0,T=0,P=0:@R=A,S=1257,V={0}:R=B,S=1137,V={1}:R=C,S=1005,V={2}:R=D,S=1007,V={3}:R=E,S=1081,V={4}:R=F,S=1010,V={5}:R=H,S=1092,V={6}:R=G,S=1080,V={7}:R=I,S=1044,V={8}:R=J,S=1092,V={9}:\";Accueil!$D$13;Accueil!$D$14;Accueil!$D$15;Accueil!$D$16;Accueil!$D$17;Accueil!$D$30;$B$1;$A46;H$7;H$6)": 894,_x000D_
    "=RIK_AC(\"INF04__;INF02@E=1,S=1022,G=0,T=0,P=0:@R=A,S=1257,V={0}:R=B,S=1137,V={1}:R=C,S=1005,V={2}:R=D,S=1007,V={3}:R=E,S=1081,V={4}:R=F,S=1010,V={5}:R=H,S=1092,V={6}:R=G,S=1080,V={7}:R=I,S=1044,V={8}:R=J,S=1092,V={9}:\";Accueil!$D$13;Accueil!$D$14;Accueil!$D$15;Accueil!$D$16;Accueil!$D$17;Accueil!$D$30;$B$1;$A25;D$7;D$6)": 895,_x000D_
    "=RIK_AC(\"INF04__;INF02@E=1,S=1022,G=0,T=0,P=0:@R=A,S=1257,V={0}:R=B,S=1137,V={1}:R=C,S=1005,V={2}:R=D,S=1007,V={3}:R=E,S=1081,V={4}:R=F,S=1010,V={5}:R=H,S=1092,V={6}:R=G,S=1080,V={7}:R=I,S=1044,V={8}:R=J,S=1092,V={9}:\";Accueil!$D$13;Accueil!$D$14;Accueil!$D$15;Accueil!$D$16;Accueil!$D$17;Accueil!$D$30;$B$1;$A32;D$7;D$6)": 896,_x000D_
    "=RIK_AC(\"INF04__;INF02@E=1,S=1022,G=0,T=0,P=0:@R=A,S=1257,V={0}:R=B,S=1137,V={1}:R=C,S=1005,V={2}:R=D,S=1007,V={3}:R=E,S=1081,V={4}:R=F,S=1010,V={5}:R=H,S=1092,V={6}:R=G,S=1080,V={7}:R=I,S=1044,V={8}:R=J,S=1092,V={9}:\";Accueil!$D$13;Accueil!$D$14;Accueil!$D$15;Accueil!$D$16;Accueil!$D$17;Accueil!$D$30;$B$1;$A39;D$7;D$6)": 897,_x000D_
    "=RIK_AC(\"INF04__;INF02@E=1,S=1022,G=0,T=0,P=0:@R=A,S=1257,V={0}:R=B,S=1137,V={1}:R=C,S=1005,V={2}:R=D,S=1007,V={3}:R=E,S=1081,V={4}:R=F,S=1010,V={5}:R=H,S=1092,V={6}:R=G,S=1080,V={7}:R=I,S=1044,V={8}:R=J,S=1092,V={9}:\";Accueil!$D$13;Accueil!$D$14;Accueil!$D$15;Accueil!$D$16;Accueil!$D$17;Accueil!$D$30;$B$1;$A46;D$7;D$6)": 898,_x000D_
    "=RIK_AC(\"INF04__;INF02@E=1,S=1022,G=0,T=0,P=0:@R=A,S=1257,V={0}:R=B,S=1137,V={1}:R=C,S=1005,V={2}:R=D,S=1007,V={3}:R=E,S=1081,V={4}:R=F,S=1010,V={5}:R=H,S=1092,V={6}:R=G,S=1080,V={7}:R=I,S=1044,V={8}:R=J,S=1092,V={9}:\";Accueil!$D$13;Accueil!$D$14;Accueil!$D$15;Accueil!$D$16;Accueil!$D$17;Accueil!$D$30;$B$1;$A25;F$7;F$6)": 899,_x000D_
    "=RIK_AC(\"INF04__;INF02@E=1,S=1022,G=0,T=0,P=0:@R=A,S=1257,V={0}:R=B,S=1137,V={1}:R=C,S=1005,V={2}:R=D,S=1007,V={3}:R=E,S=1081,V={4}:R=F,S=1010,V={5}:R=H,S=1092,V={6}:R=G,S=1080,V={7}:R=I,S=1044,V={8}:R=J,S=1092,V={9}:\";Accueil!$D$13;Accueil!$D$14;Accueil!$D$15;Accueil!$D$16;Accueil!$D$17;Accueil!$D$30;$B$1;$A32;F$7;F$6)": 900,_x000D_
    "=RIK_AC(\"INF04__;INF02@E=1,S=1022,G=0,T=0,P=0:@R=A,S=1257,V={0}:R=B,S=1137,V={1}:R=C,S=1005,V={2}:R=D,S=1007,V={3}:R=E,S=1081,V={4}:R=F,S=1010,V={5}:R=H,S=1092,V={6}:R=G,S=1080,V={7}:R=I,S=1044,V={8}:R=J,S=1092,V={9}:\";Accueil!$D$13;Accueil!$D$14;Accueil!$D$15;Accueil!$D$16;Accueil!$D$17;Accueil!$D$30;$B$1;$A39;F$7;F$6)": 901,_x000D_
    "=RIK_AC(\"INF04__;INF02@E=1,S=1022,G=0,T=0,P=0:@R=A,S=1257,V={0}:R=B,S=1137,V={1}:R=C,S=1005,V={2}:R=D,S=1007,V={3}:R=E,S=1081,V={4}:R=F,S=1010,V={5}:R=H,S=1092,V={6}:R=G,S=1080,V={7}:R=I,S=1044,V={8}:R=J,S=1092,V={9}:\";Accueil!$D$13;Accueil!$D$14;Accueil!$D$15;Accueil!$D$16;Accueil!$D$17;Accueil!$D$30;$B$1;$A46;F$7;F$6)": 902,_x000D_
    "=RIK_AC(\"INF04__;INF02@E=1,S=1022,G=0,T=0,P=0:@R=A,S=1257,V={0}:R=B,S=1016,V=RUBRIQUES:R=C,S=1092,V={1}:R=D,S=1137,V={2}:R=E,S=1005,V={3}:R=F,S=1007,V={4}:R=G,S=1081,V={5}:R=H,S=1010,V={6}:\";$B$2;E$5;$B$3;$B$4;$B$5;$B$6;$A$75)": 903,_x000D_
    "=RIK_AC(\"INF04__;INF02@E=1,S=1022,G=0,T=0,P=0:@R=A,S=1257,V={0}:R=B,S=1016,V=RUBRIQUES:R=C,S=1092,V={1}:R=D,S=1137,V={2}:R=E,S=1005,V={3}:R=F,S=1007,V={4}:R=G,S=1081,V={5}:R=H,S=1010,V={6}:\";$B$2;F$5;$B$3;$B$4;$B$5;$B$6;$A$75)": 904,_x000D_
    "=RIK_AC(\"INF04__;INF02@E=1,S=1022,G=0,T=0,P=0:@R=A,S=1257,V={0}:R=B,S=1016,V=CONSTANTES:R=C,S=1092,V={1}:R=D,S=1137,V={2}:R=E,S=1005,V={3}:R=F,S=1007,V={4}:R=G,S=1081,V={5}:R=H,S=1010,V={6}:\";$B$2;F$5;$B$3;$B$4;$B$5;$B$6;$A59)": 905,_x000D_
    "=RIK_AC(\"INF04__;INF02@E=8,S=1249,G=0,T=0,P=0:@R=A,S=1257,V={0}:R=B,S=1016,V=RUBRIQUES:R=C,S=1092,V={1}:R=D,S=1137,V={2}:R=E,S=1005,V={3}:R=F,S=1007,V={4}:R=G,S=1081,V={5}:R=H,S=1010,V={6}:\";$B$2;E$5;$B$3;$B$4;$B$5;$B$6;$A$83)": 906,_x000D_
    "=RIK_AC(\"INF04__;INF02@E=1,S=1022,G=0,T=0,P=0:@R=A,S=1257,V={0}:R=B,S=1016,V=RUBRIQUES:R=C,S=1092,V={1}:R=D,S=1137,V={2}:R=E,S=1005,V={3}:R=F,S=1007,V={4}:R=G,S=1081,V={5}:R=H,S=1010,V={6}:R=I,S=1080,V={7}:R=J,S=1044,V={8}:\";$B$2;I$6;$B$3;$B$4;$B$5;$B$6;$A$64;$A$67;I$7)": 907,_x000D_
    "=RIK_AC(\"INF04__;INF02@E=8,S=1249,G=0,T=0,P=0:@R=A,S=1257,V={0}:R=B,S=1016,V=RUBRIQUES:R=C,S=1092,V={1}:R=D,S=1137,V={2}:R=E,S=1005,V={3}:R=F,S=1007,V={4}:R=G,S=1081,V={5}:R=H,S=1010,V={6}:\";$B$2;F$5;$B$3;$B$4;$B$5;$B$6;$A$85)": 908,_x000D_
    "=RIK_AC(\"INF04__;INF02@E=1,S=1022,G=0,T=0,P=0:@R=A,S=1257,V={0}:R=B,S=1016,V=RUBRIQUES:R=C,S=1092,V={1}:R=D,S=1137,V={2}:R=E,S=1005,V={3}:R=F,S=1007,V={4}:R=G,S=1081,V={5}:R=H,S=1010,V={6}:\";$B$2;E$5;$B$3;$B$4;$B$5;$B$6;$A$82)": 909,_x000D_
    "=RIK_AC(\"INF04__;INF02@E=1,S=1022,G=0,T=0,P=0:@R=A,S=1257,V={0}:R=B,S=1016,V=RUBRIQUES:R=C,S=1092,V={1}:R=D,S=1137,V={2}:R=E,S=1005,V={3}:R=F,S=1007,V={4}:R=G,S=1081,V={5}:R=H,S=1010,V={6}:R=I,S=1080,V={7}:R=J,S=1044,V={8}:\";$B$2;E$6;$B$3;$B$4;$B$5;$B$6;$A$64;$A$67;E$7)": 910,_x000D_
    "=RIK_AC(\"INF04__;INF02@E=1,S=1022,G=0,T=0,P=0:@R=A,S=1257,V={0}:R=B,S=1016,V=RUBRIQUES:R=C,S=1092,V={1}:R=D,S=1137,V={2}:R=E,S=1005,V={3}:R=F,S=1007,V={4}:R=G,S=1081,V={5}:R=H,S=1010,V={6}:\";$B$2;F$5;$B$3;$B$4;$B$5;$B$6;$A$84)": 911,_x000D_
    "=RIK_AC(\"INF04__;INF02@E=1,S=1022,G=0,T=0,P=0:@R=A,S=1257,V={0}:R=B,S=1016,V=CONSTANTES:R=C,S=1092,V={1}:R=D,S=1137,V={2}:R=E,S=1005,V={3}:R=F,S=1007,V={4}:R=G,S=1081,V={5}:R=H,S=1010,V={6}:\";$B$2;D$5;$B$3;$B$4;$B$5;$B$6;$A59)": 912,_x000D_
    "=RIK_AC(\"INF04__;INF02@E=1,S=1022,G=0,T=0,P=0:@R=A,S=1257,V={0}:R=B,S=1016,V=RUBRIQUES:R=C,S=1092,V={1}:R=D,S=1137,V={2}:R=E,S=1005,V={3}:R=F,S=1007,V={4}:R=G,S=1081,V={5}:R=H,S=1010,V={6}:R=I,S=1080,V={7}:R=J,S=1044,V={8}:\";$B$2;I$6;$B$3;$B$4;$B$5;$B$6;$A$64;$A$70;I$7)": 913,_x000D_
    "=RIK_AC(\"INF04__;INF02@E=1,S=1022,G=0,T=0,P=0:@R=A,S=1257,V={0}:R=B,S=1016,V=RUBRIQUES:R=C,S=1092,V={1}:R=D,S=1137,V={2}:R=E,S=1005,V={3}:R=F,S=1007,V={4}:R=G,S=1081,V={5}:R=H,S=1010,V={6}:R=I,S=1080,V={7}:R=J,S=1044,V={8}:\";$B$2;I$6;$B$3;$B$4;$B$5;$B$6;$A$64;$A$69;I$7)": 914,_x000D_
    "=RIK_AC(\"INF04__;INF02@E=1,S=1022,G=0,T=0,P=0:@R=A,S=1257,V={0}:R=B,S=1016,V=RUBRIQUES:R=C,S=1092,V={1}:R=D,S=1137,V={2}:R=E,S=1005,V={3}:R=F,S=1007,V={4}:R=G,S=1081,V={5}:R=H,S=1010,V={6}:R=I,S=1080,V={7}:R=J,S=1044,V={8}:\";$B$2;I$6;$B$3;$B$4;$B$5;$B$6;$A$64;$A$68;I$7)": 915,_x000D_
    "=RIK_AC(\"INF04__;INF02@E=1,S=1022,G=0,T=0,P=0:@R=A,S=1257,V={0}:R=B,S=1016,V=RUBRIQUES:R=C,S=1092,V={1}:R=D,S=1137,V={2}:R=E,S=1005,V={3}:R=F,S=1007,V={4}:R=G,S=1081,V={5}:R=H,S=1010,V={6}:R=I,S=1080,V={7}:R=J,S=1044,V={8}:\";$B$2;E$6;$B$3;$B$4;$B$5;$B$6;$A$64;$A$68;E$7)": 916,_x000D_
    "=RIK_AC(\"INF04__;INF02@E=1,S=1022,G=0,T=0,P=0:@R=A,S=1257,V={0}:R=B,S=1016,V=RUBRIQUES:R=C,S=1092,V={1}:R=D,S=1137,V={2}:R=E,S=1005,V={3}:R=F,S=1007,V={4}:R=G,S=1081,V={5}:R=H,S=1010,V={6}:R=I,S=1080,V={7}:R=J,S=1044,V={8}:\";$B$2;E$6;$B$3;$B$4;$B$5;$B$6;$A$64;$A$70;E$7)": 917,_x000D_
    "=RIK_AC(\"INF04__;INF02@E=1,S=1022,G=0,T=0,P=0:@R=A,S=1257,V={0}:R=B,S=1016,V=RUBRIQUES:R=C,S=1092,V={1}:R=D,S=1137,V={2}:R=E,S=1005,V={3}:R=F,S=1007,V={4}:R=G,S=1081,V={5}:R=H,S=1010,V={6}:R=I,S=1080,V={7}:R=J,S=1044,V={8}:\";$B$2;E$6;$B$3;$B$4;$B$5;$B$6;$A$64;$A$69;E$7)": 918,_x000D_
    "=RIK_AC(\"INF04__;INF02@E=1,S=1022,G=0,T=0,P=0:@R=A,S=1257,V={0}:R=B,S=1016,V=RUBRIQUES:R=C,S=1092,V={1}:R=D,S=1137,V={2}:R=E,S=1005,V={3}:R=F,S=1007,V={4}:R=G,S=1081,V={5}:R=H,S=1010,V={6}:R=I,S=1080,V={7}:R=J,S=1044,V={8}:\";$B$2;H$6;$B$3;$B$4;$B$5;$B$6;$A$64;$A$67;H$7)": 919,_x000D_
    "=RIK_AC(\"INF04__;INF02@E=8,S=1249,G=0,T=0,P=0:@R=A,S=1257,V={0}:R=B,S=1016,V=RUBRIQUES:R=C,S=1092,V={1}:R=D,S=1137,V={2}:R=E,S=1005,V={3}:R=F,S=1007,V={4}:R=G,S=1081,V={5}:R=H,S=1010,V={6}:\";$B$2;D$5;$B$3;$B$4;$B$5;$B$6;$A$76)": 920,_x000D_
    "=RIK_AC(\"INF04__;INF02@E=8,S=1249,G=0,T=0,P=0:@R=A,S=1257,V={0}:R=B,S=1016,V=RUBRIQUES:R=C,S=1092,V={1}:R=D,S=1137,V={2}:R=E,S=1005,V={3}:R=F,S=1007,V={4}:R=G,S=1081,V={5}:R=H,S=1010,V={6}:\";$B$2;F$5;$B$3;$B$4;$B$5;$B$6;$A$83)": 921,_x000D_
    "=RIK_AC(\"INF04__;INF02@E=8,S=1249,G=0,T=0,P=0:@R=A,S=1257,V={0}:R=B,S=1016,V=RUBRIQUES:R=C,S=1092,V={1}:R=D,S=1137,V={2}:R=E,S=1005,V={3}:R=F,S=1007,V={4}:R=G,S=1081,V={5}:R=H,S=1010,V={6}:\";$B$2;D$5;$B$3;$B$4;$B$5;$B$6;$A$83)": 922,_x000D_
    "=RIK_AC(\"INF04__;INF02@E=1,S=1022,G=0,T=0,P=0:@R=A,S=1257,V={0}:R=B,S=1016,V=RUBRIQUES:R=C,S=1092,V={1}:R=D,S=1137,V={2}:R=E,S=1005,V={3}:R=F,S=1007,V={4}:R=G,S=1081,V={5}:R=H,S=1010,V={6}:R=I,S=1080,V={7}:R=J,S=1044,V={8}:\";$B$2;H$6;$B$3;$B$4;$B$5;$B$6;$A$64;$A$69;H$7)": 923,_x000D_
    "=RIK_AC(\"INF04__;INF02@E=1,S=1022,G=0,T=0,P=0:@R=A,S=1257,V={0}:R=B,S=1016,V=RUBRIQUES:R=C,S=1092,V={1}:R=D,S=1137,V={2}:R=E,S=1005,V={3}:R=F,S=1007,V={4}:R=G,S=1081,V={5}:R=H,S=101</t>
  </si>
  <si>
    <t>0,V={6}:R=I,S=1080,V={7}:R=J,S=1044,V={8}:\";$B$2;H$6;$B$3;$B$4;$B$5;$B$6;$A$64;$A$68;H$7)": 924,_x000D_
    "=RIK_AC(\"INF04__;INF02@E=1,S=1022,G=0,T=0,P=0:@R=A,S=1257,V={0}:R=B,S=1016,V=RUBRIQUES:R=C,S=1092,V={1}:R=D,S=1137,V={2}:R=E,S=1005,V={3}:R=F,S=1007,V={4}:R=G,S=1081,V={5}:R=H,S=1010,V={6}:R=I,S=1080,V={7}:R=J,S=1044,V={8}:\";$B$2;H$6;$B$3;$B$4;$B$5;$B$6;$A$64;$A$70;H$7)": 925,_x000D_
    "=RIK_AC(\"INF04__;INF02@E=1,S=1022,G=0,T=0,P=0:@R=A,S=1257,V={0}:R=B,S=1016,V=RUBRIQUES:R=C,S=1092,V={1}:R=D,S=1137,V={2}:R=E,S=1005,V={3}:R=F,S=1007,V={4}:R=G,S=1081,V={5}:R=H,S=1010,V={6}:R=I,S=1080,V={7}:R=J,S=1044,V={8}:\";$B$2;D$6;$B$3;$B$4;$B$5;$B$6;$A$64;$A$67;D$7)": 926,_x000D_
    "=RIK_AC(\"INF04__;INF02@E=1,S=1022,G=0,T=0,P=0:@R=A,S=1257,V={0}:R=B,S=1016,V=RUBRIQUES:R=C,S=1092,V={1}:R=D,S=1137,V={2}:R=E,S=1005,V={3}:R=F,S=1007,V={4}:R=G,S=1081,V={5}:R=H,S=1010,V={6}:\";$B$2;D$5;$B$3;$B$4;$B$5;$B$6;$A$75)": 927,_x000D_
    "=RIK_AC(\"INF04__;INF02@E=8,S=1249,G=0,T=0,P=0:@R=A,S=1257,V={0}:R=B,S=1016,V=RUBRIQUES:R=C,S=1092,V={1}:R=D,S=1137,V={2}:R=E,S=1005,V={3}:R=F,S=1007,V={4}:R=G,S=1081,V={5}:R=H,S=1010,V={6}:\";$B$2;D$5;$B$3;$B$4;$B$5;$B$6;$A$85)": 928,_x000D_
    "=RIK_AC(\"INF04__;INF02@E=1,S=1022,G=0,T=0,P=0:@R=A,S=1257,V={0}:R=B,S=1016,V=RUBRIQUES:R=C,S=1092,V={1}:R=D,S=1137,V={2}:R=E,S=1005,V={3}:R=F,S=1007,V={4}:R=G,S=1081,V={5}:R=H,S=1010,V={6}:\";$B$2;F$5;$B$3;$B$4;$B$5;$B$6;$A$82)": 929,_x000D_
    "=RIK_AC(\"INF04__;INF02@E=1,S=1022,G=0,T=0,P=0:@R=A,S=1257,V={0}:R=B,S=1016,V=RUBRIQUES:R=C,S=1092,V={1}:R=D,S=1137,V={2}:R=E,S=1005,V={3}:R=F,S=1007,V={4}:R=G,S=1081,V={5}:R=H,S=1010,V={6}:R=I,S=1080,V={7}:R=J,S=1044,V={8}:\";$B$2;G$6;$B$3;$B$4;$B$5;$B$6;$A$64;$A$67;G$7)": 930,_x000D_
    "=RIK_AC(\"INF04__;INF02@E=1,S=1022,G=0,T=0,P=0:@R=A,S=1257,V={0}:R=B,S=1016,V=RUBRIQUES:R=C,S=1092,V={1}:R=D,S=1137,V={2}:R=E,S=1005,V={3}:R=F,S=1007,V={4}:R=G,S=1081,V={5}:R=H,S=1010,V={6}:\";$B$2;D$5;$B$3;$B$4;$B$5;$B$6;$A$84)": 931,_x000D_
    "=RIK_AC(\"INF04__;INF02@E=1,S=1022,G=0,T=0,P=0:@R=A,S=1257,V={0}:R=B,S=1016,V=CONSTANTES:R=C,S=1092,V={1}:R=D,S=1137,V={2}:R=E,S=1005,V={3}:R=F,S=1007,V={4}:R=G,S=1081,V={5}:R=H,S=1010,V={6}:\";$B$2;E$5;$B$3;$B$4;$B$5;$B$6;$A59)": 932,_x000D_
    "=RIK_AC(\"INF04__;INF02@E=1,S=1022,G=0,T=0,P=0:@R=A,S=1257,V={0}:R=B,S=1016,V=RUBRIQUES:R=C,S=1092,V={1}:R=D,S=1137,V={2}:R=E,S=1005,V={3}:R=F,S=1007,V={4}:R=G,S=1081,V={5}:R=H,S=1010,V={6}:R=I,S=1080,V={7}:R=J,S=1044,V={8}:\";$B$2;D$6;$B$3;$B$4;$B$5;$B$6;$A$64;$A$70;D$7)": 933,_x000D_
    "=RIK_AC(\"INF04__;INF02@E=1,S=1022,G=0,T=0,P=0:@R=A,S=1257,V={0}:R=B,S=1016,V=RUBRIQUES:R=C,S=1092,V={1}:R=D,S=1137,V={2}:R=E,S=1005,V={3}:R=F,S=1007,V={4}:R=G,S=1081,V={5}:R=H,S=1010,V={6}:R=I,S=1080,V={7}:R=J,S=1044,V={8}:\";$B$2;D$6;$B$3;$B$4;$B$5;$B$6;$A$64;$A$69;D$7)": 934,_x000D_
    "=RIK_AC(\"INF04__;INF02@E=1,S=1022,G=0,T=0,P=0:@R=A,S=1257,V={0}:R=B,S=1016,V=RUBRIQUES:R=C,S=1092,V={1}:R=D,S=1137,V={2}:R=E,S=1005,V={3}:R=F,S=1007,V={4}:R=G,S=1081,V={5}:R=H,S=1010,V={6}:R=I,S=1080,V={7}:R=J,S=1044,V={8}:\";$B$2;D$6;$B$3;$B$4;$B$5;$B$6;$A$64;$A$68;D$7)": 935,_x000D_
    "=RIK_AC(\"INF04__;INF02@E=1,S=1022,G=0,T=0,P=0:@R=A,S=1257,V={0}:R=B,S=1016,V=RUBRIQUES:R=C,S=1092,V={1}:R=D,S=1137,V={2}:R=E,S=1005,V={3}:R=F,S=1007,V={4}:R=G,S=1081,V={5}:R=H,S=1010,V={6}:R=I,S=1080,V={7}:R=J,S=1044,V={8}:\";$B$2;G$6;$B$3;$B$4;$B$5;$B$6;$A$64;$A$69;G$7)": 936,_x000D_
    "=RIK_AC(\"INF04__;INF02@E=1,S=1022,G=0,T=0,P=0:@R=A,S=1257,V={0}:R=B,S=1016,V=RUBRIQUES:R=C,S=1092,V={1}:R=D,S=1137,V={2}:R=E,S=1005,V={3}:R=F,S=1007,V={4}:R=G,S=1081,V={5}:R=H,S=1010,V={6}:R=I,S=1080,V={7}:R=J,S=1044,V={8}:\";$B$2;G$6;$B$3;$B$4;$B$5;$B$6;$A$64;$A$68;G$7)": 937,_x000D_
    "=RIK_AC(\"INF04__;INF02@E=1,S=1022,G=0,T=0,P=0:@R=A,S=1257,V={0}:R=B,S=1016,V=RUBRIQUES:R=C,S=1092,V={1}:R=D,S=1137,V={2}:R=E,S=1005,V={3}:R=F,S=1007,V={4}:R=G,S=1081,V={5}:R=H,S=1010,V={6}:R=I,S=1080,V={7}:R=J,S=1044,V={8}:\";$B$2;G$6;$B$3;$B$4;$B$5;$B$6;$A$64;$A$70;G$7)": 938,_x000D_
    "=RIK_AC(\"INF04__;INF02@E=1,S=1022,G=0,T=0,P=0:@R=A,S=1257,V={0}:R=B,S=1016,V=RUBRIQUES:R=C,S=1092,V={1}:R=D,S=1137,V={2}:R=E,S=1005,V={3}:R=F,S=1007,V={4}:R=G,S=1081,V={5}:R=H,S=1010,V={6}:R=I,S=1080,V={7}:R=J,S=1044,V={8}:\";$B$2;F$6;$B$3;$B$4;$B$5;$B$6;$A$64;$A$67;F$7)": 939,_x000D_
    "=RIK_AC(\"INF04__;INF02@E=1,S=1022,G=0,T=0,P=0:@R=A,S=1257,V={0}:R=B,S=1016,V=RUBRIQUES:R=C,S=1092,V={1}:R=D,S=1137,V={2}:R=E,S=1005,V={3}:R=F,S=1007,V={4}:R=G,S=1081,V={5}:R=H,S=1010,V={6}:R=I,S=1080,V={7}:R=J,S=1044,V={8}:\";$B$2;F$6;$B$3;$B$4;$B$5;$B$6;$A$64;$A$68;F$7)": 940,_x000D_
    "=RIK_AC(\"INF04__;INF02@E=1,S=1022,G=0,T=0,P=0:@R=A,S=1257,V={0}:R=B,S=1016,V=RUBRIQUES:R=C,S=1092,V={1}:R=D,S=1137,V={2}:R=E,S=1005,V={3}:R=F,S=1007,V={4}:R=G,S=1081,V={5}:R=H,S=1010,V={6}:R=I,S=1080,V={7}:R=J,S=1044,V={8}:\";$B$2;F$6;$B$3;$B$4;$B$5;$B$6;$A$64;$A$70;F$7)": 941,_x000D_
    "=RIK_AC(\"INF04__;INF02@E=1,S=1022,G=0,T=0,P=0:@R=A,S=1257,V={0}:R=B,S=1016,V=RUBRIQUES:R=C,S=1092,V={1}:R=D,S=1137,V={2}:R=E,S=1005,V={3}:R=F,S=1007,V={4}:R=G,S=1081,V={5}:R=H,S=1010,V={6}:R=I,S=1080,V={7}:R=J,S=1044,V={8}:\";$B$2;F$6;$B$3;$B$4;$B$5;$B$6;$A$64;$A$69;F$7)": 942,_x000D_
    "=RIK_AC(\"INF04__;INF02@E=8,S=1249,G=0,T=0,P=0:@R=A,S=1257,V={0}:R=B,S=1016,V=RUBRIQUES:R=C,S=1092,V={1}:R=D,S=1137,V={2}:R=E,S=1005,V={3}:R=F,S=1007,V={4}:R=G,S=1081,V={5}:R=H,S=1010,V={6}:\";$B$2;E$5;$B$3;$B$4;$B$5;$B$6;$A$76)": 943,_x000D_
    "=RIK_AC(\"INF04__;INF02@E=8,S=1249,G=0,T=0,P=0:@R=A,S=1257,V={0}:R=B,S=1016,V=RUBRIQUES:R=C,S=1092,V={1}:R=D,S=1137,V={2}:R=E,S=1005,V={3}:R=F,S=1007,V={4}:R=G,S=1081,V={5}:R=H,S=1010,V={6}:\";$B$2;F$5;$B$3;$B$4;$B$5;$B$6;$A$76)": 944,_x000D_
    "=RIK_AC(\"INF04__;INF02@E=1,S=1022,G=0,T=0,P=0:@R=A,S=1257,V={0}:R=B,S=1016,V=RUBRIQUES:R=C,S=1092,V={1}:R=D,S=1137,V={2}:R=E,S=1005,V={3}:R=F,S=1007,V={4}:R=G,S=1081,V={5}:R=H,S=1010,V={6}:\";$B$2;D$5;$B$3;$B$4;$B$5;$B$6;$A$82)": 945,_x000D_
    "=RIK_AC(\"INF04__;INF02@E=1,S=1022,G=0,T=0,P=0:@R=A,S=1257,V={0}:R=B,S=1016,V=RUBRIQUES:R=C,S=1092,V={1}:R=D,S=1137,V={2}:R=E,S=1005,V={3}:R=F,S=1007,V={4}:R=G,S=1081,V={5}:R=H,S=1010,V={6}:\";$B$2;E$5;$B$3;$B$4;$B$5;$B$6;$A$84)": 946,_x000D_
    "=RIK_AC(\"INF04__;INF02@E=8,S=1249,G=0,T=0,P=0:@R=A,S=1257,V={0}:R=B,S=1016,V=RUBRIQUES:R=C,S=1092,V={1}:R=D,S=1137,V={2}:R=E,S=1005,V={3}:R=F,S=1007,V={4}:R=G,S=1081,V={5}:R=H,S=1010,V={6}:\";$B$2;E$5;$B$3;$B$4;$B$5;$B$6;$A$85)": 947,_x000D_
    "=RIK_AC(\"INF04__;INF02@E=5,S=1022,G=0,T=0,P=0:@R=A,S=1257,V={0}:R=B,S=1137,V={1}:R=C,S=1005,V={2}:R=D,S=1007,V={3}:R=E,S=1081,V={4}:R=F,S=1010,V={5}:R=G,S=1092,V={6}:R=H,S=1092,V={7}:R=I,S=1080,V={8}:R=J,S=1044,V={9}:\";Accueil!$D$13;Accueil!$D$14;Accueil!$D$15;Accueil!$D$16;Accueil!$D$17;Accueil!$D$30;$B$1;I$6;$A35;I$7)": 948,_x000D_
    "=RIK_AC(\"INF04__;INF02@E=5,S=1022,G=0,T=0,P=0:@R=A,S=1257,V={0}:R=B,S=1137,V={1}:R=C,S=1005,V={2}:R=D,S=1007,V={3}:R=E,S=1081,V={4}:R=F,S=1010,V={5}:R=G,S=1092,V={6}:R=H,S=1092,V={7}:R=I,S=1080,V={8}:R=J,S=1044,V={9}:\";Accueil!$D$13;Accueil!$D$14;Accueil!$D$15;Accueil!$D$16;Accueil!$D$17;Accueil!$D$30;$B$1;I$6;$A28;I$7)": 949,_x000D_
    "=RIK_AC(\"INF04__;INF02@E=5,S=1022,G=0,T=0,P=0:@R=A,S=1257,V={0}:R=B,S=1137,V={1}:R=C,S=1005,V={2}:R=D,S=1007,V={3}:R=E,S=1081,V={4}:R=F,S=1010,V={5}:R=G,S=1092,V={6}:R=H,S=1092,V={7}:R=I,S=1080,V={8}:R=J,S=1044,V={9}:\";Accueil!$D$13;Accueil!$D$14;Accueil!$D$15;Accueil!$D$16;Accueil!$D$17;Accueil!$D$30;$B$1;I$6;$A42;I$7)": 950,_x000D_
    "=RIK_AC(\"INF04__;INF02@E=5,S=1022,G=0,T=0,P=0:@R=A,S=1257,V={0}:R=B,S=1137,V={1}:R=C,S=1005,V={2}:R=D,S=1007,V={3}:R=E,S=1081,V={4}:R=F,S=1010,V={5}:R=G,S=1092,V={6}:R=H,S=1092,V={7}:R=I,S=1080,V={8}:R=J,S=1044,V={9}:\";Accueil!$D$13;Accueil!$D$14;Accueil!$D$15;Accueil!$D$16;Accueil!$D$17;Accueil!$D$30;$B$1;E$6;$A35;E$7)": 951,_x000D_
    "=RIK_AC(\"INF04__;INF02@E=5,S=1022,G=0,T=0,P=0:@R=A,S=1257,V={0}:R=B,S=1137,V={1}:R=C,S=1005,V={2}:R=D,S=1007,V={3}:R=E,S=1081,V={4}:R=F,S=1010,V={5}:R=G,S=1092,V={6}:R=H,S=1092,V={7}:R=I,S=1080,V={8}:R=J,S=1044,V={9}:\";Accueil!$D$13;Accueil!$D$14;Accueil!$D$15;Accueil!$D$16;Accueil!$D$17;Accueil!$D$30;$B$1;E$6;$A28;E$7)": 952,_x000D_
    "=RIK_AC(\"INF04__;INF02@E=5,S=1022,G=0,T=0,P=0:@R=A,S=1257,V={0}:R=B,S=1137,V={1}:R=C,S=1005,V={2}:R=D,S=1007,V={3}:R=E,S=1081,V={4}:R=F,S=1010,V={5}:R=G,S=1092,V={6}:R=H,S=1092,V={7}:R=I,S=1080,V={8}:R=J,S=1044,V={9}:\";Accueil!$D$13;Accueil!$D$14;Accueil!$D$15;Accueil!$D$16;Accueil!$D$17;Accueil!$D$30;$B$1;E$6;$A42;E$7)": 953,_x000D_
    "=RIK_AC(\"INF04__;INF02@E=5,S=1022,G=0,T=0,P=0:@R=A,S=1257,V={0}:R=B,S=1137,V={1}:R=C,S=1005,V={2}:R=D,S=1007,V={3}:R=E,S=1081,V={4}:R=F,S=1010,V={5}:R=G,S=1092,V={6}:R=H,S=1092,V={7}:R=I,S=1080,V={8}:R=J,S=1044,V={9}:\";Accueil!$D$13;Accueil!$D$14;Accueil!$D$15;Accueil!$D$16;Accueil!$D$17;Accueil!$D$30;$B$1;H$6;$A35;H$7)": 954,_x000D_
    "=RIK_AC(\"INF04__;INF02@E=5,S=1022,G=0,T=0,P=0:@R=A,S=1257,V={0}:R=B,S=1137,V={1}:R=C,S=1005,V={2}:R=D,S=1007,V={3}:R=E,S=1081,V={4}:R=F,S=1010,V={5}:R=G,S=1092,V={6}:R=H,S=1092,V={7}:R=I,S=1080,V={8}:R=J,S=1044,V={9}:\";Accueil!$D$13;Accueil!$D$14;Accueil!$D$15;Accueil!$D$16;Accueil!$D$17;Accueil!$D$30;$B$1;H$6;$A28;H$7)": 955,_x000D_
    "=RIK_AC(\"INF04__;INF02@E=5,S=1022,G=0,T=0,P=0:@R=A,S=1257,V={0}:R=B,S=1137,V={1}:R=C,S=1005,V={2}:R=D,S=1007,V={3}:R=E,S=1081,V={4}:R=F,S=1010,V={5}:R=G,S=1092,V={6}:R=H,S=1092,V={7}:R=I,S=1080,V={8}:R=J,S=1044,V={9}:\";Accueil!$D$13;Accueil!$D$14;Accueil!$D$15;Accueil!$D$16;Accueil!$D$17;Accueil!$D$30;$B$1;H$6;$A42;H$7)": 956,_x000D_
    "=RIK_AC(\"INF04__;INF02@E=5,S=1022,G=0,T=0,P=0:@R=A,S=1257,V={0}:R=B,S=1137,V={1}:R=C,S=1005,V={2}:R=D,S=1007,V={3}:R=E,S=1081,V={4}:R=F,S=1010,V={5}:R=G,S=1092,V={6}:R=H,S=1092,V={7}:R=I,S=1080,V={8}:R=J,S=1044,V={9}:\";Accueil!$D$13;Accueil!$D$14;Accueil!$D$15;Accueil!$D$16;Accueil!$D$17;Accueil!$D$30;$B$1;D$6;$A35;D$7)": 957,_x000D_
    "=RIK_AC(\"INF04__;INF02@E=5,S=1022,G=0,T=0,P=0:@R=A,S=1257,V={0}:R=B,S=1137,V={1}:R=C,S=1005,V={2}:R=D,S=1007,V={3}:R=E,S=1081,V={4}:R=F,S=1010,V={5}:R=G,S=1092,V={6}:R=H,S=1092,V={7}:R=I,S=1080,V={8}:R=J,S=1044,V={9}:\";Accueil!$D$13;Accueil!$D$14;Accueil!$D$15;Accueil!$D$16;Accueil!$D$17;Accueil!$D$30;$B$1;D$6;$A28;D$7)": 958,_x000D_
    "=RIK_AC(\"INF04__;INF02@E=5,S=1022,G=0,T=0,P=0:@R=A,S=1257,V={0}:R=B,S=1137,V={1}:R=C,S=1005,V={2}:R=D,S=1007,V={3}:R=E,S=1081,V={4}:R=F,S=1010,V={5}:R=G,S=1092,V={6}:R=H,S=1092,V={7}:R=I,S=1080,V={8}:R=J,S=1044,V={9}:\";Accueil!$D$13;Accueil!$D$14;Accueil!$D$15;Accueil!$D$16;Accueil!$D$17;Accueil!$D$30;$B$1;D$6;$A42;D$7)": 959,_x000D_
    "=RIK_AC(\"INF04__;INF02@E=5,S=1022,G=0,T=0,P=0:@R=A,S=1257,V={0}:R=B,S=1137,V={1}:R=C,S=1005,V={2}:R=D,S=1007,V={3}:R=E,S=1081,V={4}:R=F,S=1010,V={5}:R=G,S=1092,V={6}:R=H,S=1092,V={7}:R=I,S=1080,V={8}:R=J,S=1044,V={9}:\";Accueil!$D$13;Accueil!$D$14;Accueil!$D$15;Accueil!$D$16;Accueil!$D$17;Accueil!$D$30;$B$1;G$6;$A35;G$7)": 960,_x000D_
    "=RIK_AC(\"INF04__;INF02@E=5,S=1022,G=0,T=0,P=0:@R=A,S=1257,V={0}:R=B,S=1137,V={1}:R=C,S=1005,V={2}:R=D,S=1007,V={3}:R=E,S=1081,V={4}:R=F,S=1010,V={5}:R=G,S=1092,V={6}:R=H,S=1092,V={7}:R=I,S=1080,V={8}:R=J,S=1044,V={9}:\";Accueil!$D$13;Accueil!$D$14;Accueil!$D$15;Accueil!$D$16;Accueil!$D$17;Accueil!$D$30;$B$1;G$6;$A28;G$7)": 961,_x000D_
    "=RIK_AC(\"INF04__;INF02@E=5,S=1022,G=0,T=0,P=0:@R=A,S=1257,V={0}:R=B,S=1137,V={1}:R=C,S=1005,V={2}:R=D,S=1007,V={3}:R=E,S=1081,V={4}:R=F,S=1010,V={5}:R=G,S=1092,V={6}:R=H,S=1092,V={7}:R=I,S=1080,V={8}:R=J,S=1044,V={9}:\";Accueil!$D$13;Accueil!$D$14;Accueil!$D$15;Accueil!$D$16;Accueil!$D$17;Accueil!$D$30;$B$1;G$6;$A42;G$7)": 962,_x000D_
    "=RIK_AC(\"INF04__;INF02@E=5,S=1022,G=0,T=0,P=0:@R=A,S=1257,V={0}:R=B,S=1137,V={1}:R=C,S=1005,V={2}:R=D,S=1007,V={3}:R=E,S=1081,V={4}:R=F,S=1010,V={5}:R=G,S=1092,V={6}:R=H,S=1092,V={7}:R=I,S=1080,V={8}:R=J,S=1044,V={9}:\";Accueil!$D$13;Accueil!$D$14;Accueil!$D$15;Accueil!$D$16;Accueil!$D$17;Accueil!$D$30;$B$1;F$6;$A35;F$7)": 963,_x000D_
    "=RIK_AC(\"INF04__;INF02@E=5,S=1022,G=0,T=0,P=0:@R=A,S=1257,V={0}:R=B,S=1137,V={1}:R=C,S=1005,V={2}:R=D,S=1007,V={3}:R=E,S=1081,V={4}:R=F,S=1010,V={5}:R=G,S=1092,V={6}:R=H,S=1092,V={7}:R=I,S=1080,V={8}:R=J,S=1044,V={9}:\";Accueil!$D$13;Accueil!$D$14;Accueil!$D$15;Accueil!$D$16;Accueil!$D$17;Accueil!$D$30;$B$1;F$6;$A28;F$7)": 964,_x000D_
    "=RIK_AC(\"INF04__;INF02@E=5,S=1022,G=0,T=0,P=0:@R=A,S=1257,V={0}:R=B,S=1137,V={1}:R=C,S=1005,V={2}:R=D,S=1007,V={3}:R=E,S=1081,V={4}:R=F,S=1010,V={5}:R=G,S=1092,V={6}:R=H,S=1092,V={7}:R=I,S=1080,V={8}:R=J,S=1044,V={9}:\";Accueil!$D$13;Accueil!$D$14;Accueil!$D$15;Accueil!$D$16;Accueil!$D$17;Accueil!$D$30;$B$1;F$6;$A42;F$7)": 965,_x000D_
    "=RIK_AC(\"INF04__;INF02@E=1,S=1022,G=0,T=0,P=0:@R=A,S=1257,V={0}:R=B,S=1016,V=RUBRIQUES:R=C,S=1092,V={1}:R=D,S=1137,V={2}:R=E,S=1005,V={3}:R=F,S=1007,V={4}:R=G,S=1081,V={5}:R=H,S=1010,V={6}:\";$B$2;E$5;$B$3;$B$4;$B$5;$B$6;$A$73)": 966,_x000D_
    "=RIK_AC(\"INF04__;INF02@E=1,S=1022,G=0,T=0,P=0:@R=A,S=1257,V={0}:R=B,S=1016,V=RUBRIQUES:R=C,S=1092,V={1}:R=D,S=1137,V={2}:R=E,S=1005,V={3}:R=F,S=1007,V={4}:R=G,S=1081,V={5}:R=H,S=1010,V={6}:\";$B$2;F$5;$B$3;$B$4;$B$5;$B$6;$A$73)": 967,_x000D_
    "=RIK_AC(\"INF04__;INF02@E=8,S=1249,G=0,T=0,P=0:@R=A,S=1257,V={0}:R=B,S=1016,V=RUBRIQUES:R=C,S=1092,V={1}:R=D,S=1137,V={2}:R=E,S=1005,V={3}:R=F,S=1007,V={4}:R=G,S=1081,V={5}:R=H,S=1010,V={6}:\";$B$2;E$5;$B$3;$B$4;$B$5;$B$6;$A$81)": 968,_x000D_
    "=RIK_AC(\"INF04__;INF02@E=1,S=1022,G=0,T=0,P=0:@R=A,S=1257,V={0}:R=B,S=1016,V=RUBRIQUES:R=C,S=1092,V={1}:R=D,S=1137,V={2}:R=E,S=1005,V={3}:R=F,S=1007,V={4}:R=G,S=1081,V={5}:R=H,S=1010,V={6}:R=I,S=1080,V={7}:R=J,S=1044,V={8}:\";$B$2;I$6;$B$3;$B$4;$B$5;$B$6;$A$62;$A$65;I$7)": 969,_x000D_
    "=RIK_AC(\"INF04__;INF02@E=1,S=1022,G=0,T=0,P=0:@R=A,S=1257,V={0}:R=B,S=1016,V=RUBRIQUES:R=C,S=1092,V={1}:R=D,S=1137,V={2}:R=E,S=1005,V={3}:R=F,S=1007,V={4}:R=G,S=1081,V={5}:R=H,S=1010,V={6}:\";$B$2;E$5;$B$3;$B$4;$B$5;$B$6;$A$80)": 970,_x000D_
    "=RIK_AC(\"INF04__;INF02@E=1,S=1022,G=0,T=0,P=0:@R=A,S=1257,V={0}:R=B,S=1016,V=RUBRIQUES:R=C,S=1092,V={1}:R=D,S=1137,V={2}:R=E,S=1005,V={3}:R=F,S=1007,V={4}:R=G,S=1081,V={5}:R=H,S=1010,V={6}:R=I,S=1080,V={7}:R=J,S=1044,V={8}:\";$B$2;E$6;$B$3;$B$4;$B$5;$B$6;$A$62;$A$65;E$7)": 971,_x000D_
    "=RIK_AC(\"INF04__;INF02@E=1,S=1022,G=0,T=0,P=0:@R=A,S=1257,V={0}:R=B,S=1016,V=CONSTANTES:R=C,S=1092,V={1}:R=D,S=1137,V={2}:R=E,S=1005,V={3}:R=F,S=1007,V={4}:R=G,S=1081,V={5}:R=H,S=1010,V={6}:\";$B$2;E$5;$B$3;$B$4;$B$5;$B$6;$A56)": 972,_x000D_
    "=RIK_AC(\"INF04__;INF02@E=1,S=1022,G=0,T=0,P=0:@R=A,S=1257,V={0}:R=B,S=1016,V=CONSTANTES:R=C,S=1092,V={1}:R=D,S=1137,V={2}:R=E,S=1005,V={3}:R=F,S=1007,V={4}:R=G,S=1081,V={5}:R=H,S=1010,V={6}:\";$B$2;F$5;$B$3;$B$4;$B$5;$B$6;$A56)": 973,_x000D_
    "=RIK_AC(\"INF04__;INF02@E=1,S=1022,G=0,T=0,P=0:@R=A,S=1257,V={0}:R=B,S=1016,V=CONSTANTES:R=C,S=1092,V={1}:R=D,S=1137,V={2}:R=E,S=1005,V={3}:R=F,S=1007,V={4}:R=G,S=1081,V={5}:R=H,S=1010,V={6}:\";$B$2;D$5;$B$3;$B$4;$B$5;$B$6;$A56)": 974,_x000D_
    "=RIK_AC(\"INF04__;INF02@E=1,S=1022,G=0,T=0,P=0:@R=A,S=1257,V={0}:R=B,S=1016,V=RUBRIQUES:R=C,S=1092,V={1}:R=D,S=1137,V={2}:R=E,S=1005,V={3}:R=F,S=1007,V={4}:R=G,S=1081,V={5}:R=H,S=1010,V={6}:R=I,S=1080,V={7}:R=J,S=1044,V={8}:\";$B$2;I$6;$B$3;$B$4;$B$5;$B$6;$A$62;$A$68;I$7)": 975,_x000D_
    "=RIK_AC(\"INF04__;INF02@E=1,S=1022,G=0,T=0,P=0:@R=A,S=1257,V={0}:R=B,S=1016,V=RUBRIQUES:R=C,S=1092,V={1}:R=D,S=1137,V={2}:R=E,S=1005,V={3}:R=F,S=1007,V={4}:R=G,S=1081,V={5}:R=H,S=1010,V={6}:R=I,S=1080,V={7}:R=J,S=1044,V={8}:\";$B$2;I$6;$B$3;$B$4;$B$5;$B$6;$A$62;$A$67;I$7)": 976,_x000D_
    "=RIK_AC(\"INF04__;INF02@E=1,S=1022,G=0,T=0,P=0:@R=A,S=1257,V={0}:R=B,S=1016,V=RUBRIQUES:R=C,S=1092,V={1}:R=D,S=1137,V={2}:R=E,S=1005,V={3}:R=F,S=1007,V={4}:R=G,S=1081,V={5}:R=H,S=1010,V={6}:R=I,S=1080,V={7}:R=J,S=1044,V={8}:\";$B$2;I$6;$B$3;$B$4;$B$5;$B$6;$A$62;$A$66;I$7)": 977,_x000D_
    "=RIK_AC(\"INF04__;INF02@E=1,S=1022,G=0,T=0,P=0:@R=A,S=1257,V={0}:R=B,S=1016,V=RUBRIQUES:R=C,S=1092,V={1}:R=D,S=1137,V={2}:R=E,S=1005,V={3}:R=F,S=1007,V={4}:R=G,S=1081,V={5}:R=H,S=1010,V={6}:R=I,S=1080,V={7}:R=J,S=1044,V={8}:\";$B$2;E$6;$B$3;$B$4;$B$5;$B$6;$A$62;$A$66;E$7)": 978,_x000D_
    "=RIK_AC(\"INF04__;INF02@E=1,S=1022,G=0,T=0,P=0:@R=A,S=1257,V={0}:R=B,S=1016,V=RUBRIQUES:R=C,S=1092,V={1}:R=D,S=1137,V={2}:R=E,S=1005,V={3}:R=F,S=1007,V={4}:R=G,S=1081,V={5}:R=H,S=1010,V={6}:R=I,S=1080,V={7}:R=J,S=1044,V={8}:\";$B$2;E$6;$B$3;$B$4;$B$5;$B$6;$A$62;$A$68;E$7)": 979,_x000D_
    "=RIK_AC(\"INF04__;INF02@E=1,S=1022,G=0,T=0,P=0:@R=A,S=1257,V={0}:R=B,S=1016,V=RUBRIQUES:R=C,S=1092,V={1}:R=D,S=1137,V={2}:R=E,S=1005,V={3}:R=F,S=1007,V={4}:R=G,S=1081,V={5}:R=H,S=1010,V={6}:R=I,S=1080,V={7}:R=J,S=1044,V={8}:\";$B$2;E$6;$B$3;$B$4;$B$5;$B$6;$A$62;$A$67;E$7)": 980,_x000D_
    "=RIK_AC(\"INF04__;INF02@E=1,S=1022,G=0,T=0,P=0:@R=A,S=1257,V={0}:R=B,S=1016,V=RUBRIQUES:R=C,S=1092,V={1}:R=D,S=1137,V={2}:R=E,S=1005,V={3}:R=F,S=1007,V={4}:R=G,S=1081,V={5}:R=H,S=1010,V={6}:R=I,S=1080,V={7}:R=J,S=1044,V={8}:\";$B$2;H$6;$B$3;$B$4;$B$5;$B$6;$A$62;$A$65;H$7)": 981,_x000D_
    "=RIK_AC(\"INF04__;INF02@E=8,S=1249,G=0,T=0,P=0:@R=A,S=1257,V={0}:R=B,S=1016,V=RUBRIQUES:R=C,S=1092,V={1}:R=D,S=1137,V={2}:R=E,S=1005,V={3}:R=F,S=1007,V={4}:R=G,S=1081,V={5}:R=H,S=1010,V={6}:\";$B$2;D$5;$B$3;$B$4;$B$5;$B$6;$A$74)": 982,_x000D_
    "=RIK_AC(\"INF04__;INF02@E=8,S=1249,G=0,T=0,P=0:@R=A,S=1257,V={0}:R=B,S=1016,V=RUBRIQUES:R=C,S=1092,V={1}:R=D,S=1137,V={2}:R=E,S=1005,V={3}:R=F,S=1007,V={4}:R=G,S=1081,V={5}:R=H,S=1010,V={6}:\";$B$2;F$5;$B$3;$B$4;$B$5;$B$6;$A$81)": 983,_x000D_
    "=RIK_AC(\"INF04__;INF02@E=8,S=1249,G=0,T=0,P=0:@R=A,S=1257,V={0}:R=B,S=1016,V=RUBRIQUES:R=C,S=1092,V={1}:R=D,S=1137,V={2}:R=E,S=1005,V={3}:R=F,S=1007,V={4}:R=G,S=1081,V={5}:R=H,S=1010,V={6}:\";$B$2;D$5;$B$3;$B$4;$B$5;$B$6;$A$81)": 984,_x000D_
    "=RIK_AC(\"INF04__;INF02@E=1,S=1022,G=0,T=0,P=0:@R=A,S=1257,V={0}:R=B,S=1016,V=RUBRIQUES:R=C,S=1092,V={1}:R=D,S=1137,V={2}:R=E,S=1005,V={3}:R=F,S=1007,V={4}:R=G,S=1081,V={5}:R=H,S=1010,V={6}:R=I,S=1080,V={7}:R=J,S=1044,V={8}:\";$B$2;H$6;$B$3;$B$4;$B$5;$B$6;$A$62;$A$67;H$7)": 985,_x000D_
    "=RIK_AC(\"INF04__;INF02@E=1,S=1022,G=0,T=0,P=0:@R=A,S=1257,V={0}:R=B,S=1016,V=RUBRIQUES:R=C,S=1092,V={1}:R=D,S=1137,V={2}:R=E,S=1005,V={3}:R=F,S=1007,V={4}:R=G,S=1081,V={5}:R=H,S=1010,V={6}:R=I,S=1080,V={7}:R=J,S=1044,V={8}:\";$B$2;H$6;$B$3;$B$4;$B$5;$B$6;$A$62;$A$66;H$7)": 986,_x000D_
    "=RIK_AC(\"INF04__;INF02@E=1,S=1022,G=0,T=0,P=0:@R=A,S=1257,V={0}:R=B,S=1016,V=RUBRIQUES:R=C,S=1092,V={1}:R=D,S=1137,V={2}:R=E,S=1005,V={3}:R=F,S=1007,V={4}:R=G,S=1081,V={5}:R=H,S=1010,V={6}:R=I,S=1080,V={7}:R=J,S=1044,V={8}:\";$B$2;H$6;$B$3;$B$4;$B$5;$B$6;$A$62;$A$68;H$7)": 987,_x000D_
    "=RIK_AC(\"INF04__;INF02@E=1,S=1022,G=0,T=0,P=0:@R=A,S=1257,V={0}:R=B,S=1016,V=RUBRIQUES:R=C,S=1092,V={1}:R=D,S=1137,V={2}:R=E,S=1005,V={3}:R=F,S=1007,V={4}:R=G,S=1081,V={5}:R=H,S=1010,V={6}:R=I,S=1080,V={7}:R=J,S=1044,V={8}:\";$B$2;D$6;$B$3;$B$4;$B$5;$B$6;$A$62;$A$65;D$7)": 988,_x000D_
    "=RIK_AC(\"INF04__;INF02@E=1,S=1022,G=0,T=0,P=0:@R=A,S=1257,V={0}:R=B,S=1016,V=RUBRIQUES:R=C,S=1092,V={1}:R=D,S=1137,V={2}:R=E,S=1005,V={3}:R=F,S=1007,V={4}:R=G,S=1081,V={5}:R=H,S=1010,V={6}:\";$B$2;D$5;$B$3;$B$4;$B$5;$B$6;$A$73)": 989,_x000D_
    "=RIK_AC(\"INF04__;INF02@E=1,S=1022,G=0,T=0,P=0:@R=A,S=1257,V={0}:R=B,S=1016,V=RUBRIQUES:R=C,S=1092,V={1}:R=D,S=1137,V={2}:R=E,S=1005,V={3}:R=F,S=1007,V={4}:R=G,S=1081,V={5}:R=H,S=1010,V={6}:\";$B$2;F$5;$B$3;$B$4;$B$5;$B$6;$A$80)": 990,_x000D_
    "=RIK_AC(\"INF04__;INF02@E=1,S=1022,G=0,T=0,P=0:@R=A,S=1257,V={0}:R=B,S=1016,V=RUBRIQUES:R=C,S=1092,V={1}:R=D,S=1137,V={2}:R=E,S=1005,V={3}:R=F,S=1007,V={4}:R=G,S=1081,V={5}:R=H,S=1010,V={6}:R=I,S=1080,V={7}:R=J,S=1044,V={8}:\";$B$2;G$6;$B$3;$B$4;$B$5;$B$6;$A$62;$A$65;G$7)": 991,_x000D_
    "=RIK_AC(\"INF04__;INF02@E=1,S=1022,G=0,T=0,P=0:@R=A,S=1257,V={0}:R=B,S=1016,V=RUBRIQUES:R=C,S=1092,V={1}:R=D,S=1137,V={2}:R=E,S=1005,V={3}:R=F,S=1007,V={4}:R=G,S=1081,V={5}:R=H,S=1010,V={6}:R=I,S=1080,V={7}:R=J,S=1044,V={8}:\";$B$2;D$6;$B$3;$B$4;$B$5;$B$6;$A$62;$A$68;D$7)": 992,_x000D_
    "=RIK_AC(\"INF04__;INF02@E=1,S=1022,G=0,T=0,P=0:@R=A,S=1257,V={0}:R=B,S=1016,V=RUBRIQUES:R=C,S=1092,V={1}:R=D,S=1137,V={2}:R=E,S=1005,V={3}:R=F,S=1007,V={4}:R=G,S=1081,V={5}:R=H,S=1010,V={6}:R=I,S=1080,V={7}:R=J,S=1044,V={8}:\";$B$2;D$6;$B$3;$B$4;$B$5;$B$6;$A$62;$A$67;D$7)": 993,_x000D_
    "=RIK_AC(\"INF04__;INF02@E=1,S=1022,G=0,T=0,P=0:@R=A,S=1257,V={0}:R=B,S=1016,V=RUBRIQUES:R=C,S=1092,V={1}:R=D,S=1137,V={2}:R=E,S=1005,V={3}:R=F,S=1007,V={4}:R=G,S=1081,V={5}:R=H,S=1010,V={6}:R=I,S=1080,V={7}:R=J,S=1044,V={8}:\";$B$2;D$6;$B$3;$B$4;$B$5;$B$6;$A$62;$A$66;D$7)": 994,_x000D_
    "=RIK_AC(\"INF04__;INF02@E=1,S=1022,G=0,T=0,P=0:@R=A,S=1257,V={0}:R=B,S=1016,V=RUBRIQUES:R=C,S=1092,V={1}:R=D,S=1137,V={2}:R=E,S=1005,V={3}:R=F,S=1007,V={4}:R=G,S=1081,V={5}:R=H,S=1010,V={6}:R=I,S=1080,V={7}:R=J,S=1044,V={8}:\";$B$2;G$6;$B$3;$B$4;$B$5;$B$6;$A$62;$A$67;G$7)": 995,_x000D_
    "=RIK_AC(\"INF04__;INF02@E=1,S=1022,G=0,T=0,P=0:@R=A,S=1257,V={0}:R=B,S=1016,V=RUBRIQUES:R=C,S=1092,V={1}:R=D,S=1137,V={2}:R=E,S=1005,V={3}:R=F,S=1007,V={4}:R=G,S=1081,V={5}:R=H,S=1010,V={6}:R=I,S=1080,V={7}:R=J,S=1044,V={8}:\";$B$2;G$6;$B$3;$B$4;$B$5;$B$6;$A$62;$A$66;G$7)": 996,_x000D_
    "=RIK_AC(\"INF04__;INF02@E=1,S=1022,G=0,T=0,P=0:@R=A,S=1257,V={0}:R=B,S=1016,V=RUBRIQUES:R=C,S=1092,V={1}:R=D,S=1137,V={2}:R=E,S=1005,V={3}:R=F,S=1007,V={4}:R=G,S=1081,V={5}:R=H,S=1010,V={6}:R=I,S=1080,V={7}:R=J,S=1044,V={8}:\";$B$2;G$6;$B$3;$B$4;$B$5;$B$6;$A$62;$A$68;G$7)": 997,_x000D_
    "=RIK_AC(\"INF04__;INF02@E=1,S=1022,G=0,T=0,P=0:@R=A,S=1257,V={0}:R=B,S=1016,V=RUBRIQUES:R=C,S=1092,V={1}:R=D,S=1137,V={2}:R=E,S=1005,V={3}:R=F,S=1007,V={4}:R=G,S=1081,V={5}:R=H,S=1010,V={6}:R=I,S=1080,V={7}:R=J,S=1044,V={8}:\";$B$2;F$6;$B$3;$B$4;$B$5;$B$6;$A$62;$A$65;F$7)": 998,_x000D_
    "=RIK_AC(\"INF04__;INF02@E=1,S=1022,G=0,T=0,P=0:@R=A,S=1257,V={0}:R=B,S=1016,V=RUBRIQUES:R=C,S=1092,V={1}:R=D,S=1137,V={2}:R=E,S=1005,V={3}:R=F,S=1007,V={4}:R=G,S=1081,V={5}:R=H,S=1010,V={6}:R=I,S=1080,V={7}:R=J,S=1044,V={8}:\";$B$2;F$6;$B$3;$B$4;$B$5;$B$6;$A$62;$A$66;F$7)": 999,_x000D_
    "=RIK_AC(\"INF04__;INF02@E=1,S=1022,G=0,T=0,P=0:@R=A,S=1257,V={0}:R=B,S=1016,V=RUBRIQUES:R=C,S=1092,V={1}:R=D,S=1137,V={2}:R=E,S=1005,V={3}:R=F,S=1007,V={4}:R=G,S=1081,V={5}:R=H,S=1010,V={6}:R=I,S=1080,V={7}:R=J,S=1044,V={8}:\";$B$2;F$6;$B$3;$B$4;$B$5;$B$6;$A$62;$A$68;F$7)": 1000,_x000D_
    "=RIK_AC(\"INF04__;INF02@E=1,S=1022,G=0,T=0,P=0:@R=A,S=1257,V={0}:R=B,S=1016,V=RUBRIQUES:R=C,S=1092,V={1}:R=D,S=1137,V={2}:R=E,S=1005,V={3}:R=F,S=1007,V={4}:R=G,S=1081,V={5}:R=H,S=1010,V={6}:R=I,S=1080,V={7}:R=J,S=1044,V={8}:\";$B$2;F$6;$B$3;$B$4;$B$5;$B$6;$A$62;$A$67;F$7)": 1001,_x000D_
    "=RIK_AC(\"INF04__;INF02@E=8,S=1249,G=0,T=0,P=0:@R=A,S=1257,V={0}:R=B,S=1016,V=RUBRIQUES:R=C,S=1092,V={1}:R=D,S=1137,V={2}:R=E,S=1005,V={3}:R=F,S=1007,V={4}:R=G,S=1081,V={5}:R=H,S=1010,V={6}:\";$B$2;E$5;$B$3;$B$4;$B$5;$B$6;$A$74)": 1002,_x000D_
    "=RIK_AC(\"INF04__;INF02@E=8,S=1249,G=0,T=0,P=0:@R=A,S=1257,V={0}:R=B,S=1016,V=RUBRIQUES:R=C,S=1092,V={1}:R=D,S=1137,V={2}:R=E,S=1005,V={3}:R=F,S=1007,V={4}:R=G,S=1081,V={5}:R=H,S=1010,V={6}:\";$B$2;F$5;$B$3;$B$4;$B$5;$B$6;$A$74)": 1003,_x000D_
    "=RIK_AC(\"INF04__;INF02@E=1,S=1022,G=0,T=0,P=0:@R=A,S=1257,V={0}:R=B,S=1016,V=RUBRIQUES:R=C,S=1092,V={1}:R=D,S=1137,V={2}:R=E,S=1005,V={3}:R=F,S=1007,V={4}:R=G,S=1081,V={5}:R=H,S=1010,V={6}:\";$B$2;D$5;$B$3;$B$4;$B$5;$B$6;$A$80)": 1004,_x000D_
    "=RIK_AC(\"INF04__;INF02@E=5,S=1022,G=0,T=0,P=0:@R=A,S=1257,V={0}:R=B,S=1137,V={1}:R=C,S=1005,V={2}:R=D,S=1007,V={3}:R=E,S=1081,V={4}:R=F,S=1010,V={5}:R=G,S=1092,V={6}:R=H,S=1092,V={7}:R=I,S=1080,V={8}:R=J,S=1044,V={9}:\";Accueil!$D$13;Accueil!$D$14;Accueil!$D$15;Accueil!$D$16;Accueil!$D$17;Accueil!$D$30;$B$1;I$6;$A38;I$7)": 1005,_x000D_
    "=RIK_AC(\"INF04__;INF02@E=5,S=1022,G=0,T=0,P=0:@R=A,S=1257,V={0}:R=B,S=1137,V={1}:R=C,S=1005,V={2}:R=D,S=1007,V={3}:R=E,S=1081,V={4}:R=F,S=1010,V={5}:R=G,S=1092,V={6}:R=H,S=1092,V={7}:R=I,S=1080,V={8}:R=J,S=1044,V={9}:\";Accueil!$D$13;Accueil!$D$14;Accueil!$D$15;Accueil!$D$16;Accueil!$D$17;Accueil!$D$30;$B$1;I$6;$A46;I$7)": 1006,_x000D_
    "=RIK_AC(\"INF04__;INF02@E=5,S=1022,G=0,T=0,P=0:@R=A,S=1257,V={0}:R=B,S=1137,V={1}:R=C,S=1005,V={2}:R=D,S=1007,V={3}:R=E,S=1081,V={4}:R=F,S=1010,V={5}:R=G,S=1092,V={6}:R=H,S=1092,V={7}:R=I,S=1080,V={8}:R=J,S=1044,V={9}:\";Accueil!$D$13;Accueil!$D$14;Accueil!$D$15;Accueil!$D$16;Accueil!$D$17;Accueil!$D$30;$B$1;E$6;$A38;E$7)": 1007,_x000D_
    "=RIK_AC(\"INF04__;INF02@E=5,S=1022,G=0,T=0,P=0:@R=A,S=1257,V={0}:R=B,S=1137,V={1}:R=C,S=1005,V={2}:R=D,S=1007,V={3}:R=E,S=1081,V={4}:R=F,S=1010,V={5}:R=G,S=1092,V={6}:R=H,S=1092,V={7}:R=I,S=1080,V={8}:R=J,S=1044,V={9}:\";Accueil!$D$13;Accueil!$D$14;Accueil!$D$15;Accueil!$D$16;Accueil!$D$17;Accueil!$D$30;$B$1;E$6;$A46;E$7)": 1008,_x000D_
    "=RIK_AC(\"INF04__;INF02@E=5,S=1022,G=0,T=0,P=0:@R=A,S=1257,V={0}:R=B,S=1137,V={1}:R=C,S=1005,V={2}:R=D,S=1007,V={3}:R=E,S=1081,V={4}:R=F,S=1010,V={5}:R=G,S=1092,V={6}:R=H,S=1092,V={7}:R=I,S=1080,V={8}:R=J,S=1044,V={9}:\";Accueil!$D$13;Accueil!$D$14;Accueil!$D$15;Accueil!$D$16;Accueil!$D$17;Accueil!$D$30;$B$1;H$6;$A38;H$7)": 1009,_x000D_
    "=RIK_AC(\"INF04__;INF02@E=5,S=1022,G=0,T=0,P=0:@R=A,S=1257,V={0}:R=B,S=1137,V={1}:R=C,S=1005,V={2}:R=D,S=1007,V={3}:R=E,S=1081,V={4}:R=F,S=1010,V={5}:R=G,S=1092,V={6}:R=H,S=1092,V={7}:R=I,S=1080,V={8}:R=J,S=1044,V={9}:\";Accueil!$D$13;Accueil!$D$14;Accueil!$D$15;Accueil!$D$16;Accueil!$D$17;Accueil!$D$30;$B$1;H$6;$A46;H$7)": 1010,_x000D_
    "=RIK_AC(\"INF04__;INF02@E=5,S=1022,G=0,T=0,P=0:@R=A,S=1257,V={0}:R=B,S=1137,V={1}:R=C,S=1005,V={2}:R=D,S=1007,V={3}:R=E,S=1081,V={4}:R=F,S=1010,V={5}:R=G,S=1092,V={6}:R=H,S=1092,V={7}:R=I,S=1080,V={8}:R=J,S=1044,V={9}:\";Accueil!$D$13;Accueil!$D$14;Accueil!$D$15;Accueil!$D$16;Accueil!$D$17;Accueil!$D$30;$B$1;D$6;$A38;D$7)": 1011,_x000D_
    "=RIK_AC(\"INF04__;INF02@E=5,S=1022,G=0,T=0,P=0:@R=A,S=1257,V={0}:R=B,S=1137,V={1}:R=C,S=1005,V={2}:R=D,S=1007,V={3}:R=E,S=1081,V={4}:R=F,S=1010,V={5}:R=G,S=1092,V={6}:R=H,S=1092,V={7}:R=I,S=1080,V={8}:R=J,S=1044,V={9}:\";Accueil!$D$13;Accueil!$D$14;Accueil!$D$15;Accueil!$D$16;Accueil!$D$17;Accueil!$D$30;$B$1;D$6;$A46;D$7)": 1012,_x000D_
    "=RIK_AC(\"INF04__;INF02@E=5,S=1022,G=0,T=0,P=0:@R=A,S=1257,V={0}:R=B,S=1137,V={1}:R=C,S=1005,V={2}:R=D,S=1007,V={3}:R=E,S=1081,V={4}:R=F,S=1010,V={5}:R=G,S=1092,V={6}:R=H,S=1092,V={7}:R=I,S=1080,V={8}:R=J,S=1044,V={9}:\";Accueil!$D$13;Accueil!$D$14;Accueil!$D$15;Accueil!$D$16;Accueil!$D$17;Accueil!$D$30;$B$1;G$6;$A38;G$7)": 1013,_x000D_
    "=RIK_AC(\"INF04__;INF02@E=5,S=1022,G=0,T=0,P=0:@R=A,S=1257,V={0}:R=B,S=1137,V={1}:R=C,S=1005,V={2}:R=D,S=1007,V={3}:R=E,S=1081,V={4}:R=F,S=1010,V={5}:R=G,S=1092,V={6}:R=H,S=1092,V={7}:R=I,S=1080,V={8}:R=J,S=1044,V={9}:\";Accueil!$D$13;Accueil!$D$14;Accueil!$D$15;Accueil!$D$16;Accueil!$D$17;Accueil!$D$30;$B$1;G$6;$A46;G$7)": 1014,_x000D_
    "=RIK_AC(\"INF04__;INF02@E=5,S=1022,G=0,T=0,P=0:@R=A,S=1257,V={0}:R=B,S=1137,V={1}:R=C,S=1005,V={2}:R=D,S=1007,V={3}:R=E,S=1081,V={4}:R=F,S=1010,V={5}:R=G,S=1092,V={6}:R=H,S=1092,V={7}:R=I,S=1080,V={8}:R=J,S=1044,V={9}:\";Accueil!$D$13;Accueil!$D$14;Accueil!$D$15;Accueil!$D$16;Accueil!$D$17;Accueil!$D$30;$B$1;F$6;$A38;F$7)": 1015,_x000D_
    "=RIK_AC(\"INF04__;INF02@E=5,S=1022,G=0,T=0,P=0:@R=A,S=1257,V={0}:R=B,S=1137,V={1}:R=C,S=1005,V={2}:R=D,S=1007,V={3}:R=E,S=1081,V={4}:R=F,S=1010,V={5}:R=G,S=1092,V={6}:R=H,S=1092,V={7}:R=I,S=1080,V={8}:R=J,S=1044,V={9}:\";Accueil!$D$13;Accueil!$D$14;Accueil!$D$15;Accueil!$D$16;Accueil!$D$17;Accueil!$D$30;$B$1;F$6;$A46;F$7)": 1016,_x000D_
    "=RIK_AC(\"INF04__;INF02@E=1,S=1022,G=0,T=0,P=0:@R=A,S=1257,V={0}:R=B,S=1137,V={1}:R=C,S=1005,V={2}:R=D,S=1007,V={3}:R=E,S=1081,V={4}:R=F,S=1010,V={5}:R=H,S=1092,V={6}:R=G,S=1080,V={7}:R=I,S=1044,V={8}:R=J,S=1092,V={9}:\";Accueil!$D$13;Accueil!$D$14;Accueil!$D$15;Accueil!$D$16;Accueil!$D$17;Accueil!$D$30;$B$1;$A33;I$7;I$6)": 1017,_x000D_
    "=RIK_AC(\"INF04__;INF02@E=1,S=1022,G=0,T=0,P=0:@R=A,S=1257,V={0}:R=B,S=1137,V={1}:R=C,S=1005,V={2}:R=D,S=1007,V={3}:R=E,S=1081,V={4}:R=F,S=1010,V={5}:R=H,S=1092,V={6}:R=G,S=1080,V={7}:R=I,S=1044,V={8}:R=J,S=1092,V={9}:\";Accueil!$D$13;Accueil!$D$14;Accueil!$D$15;Accueil!$D$16;Accueil!$D$17;Accueil!$D$30;$B$1;$A41;I$7;I$6)": 1018,_x000D_
    "=RIK_AC(\"INF04__;INF02@E=1,S=1022,G=0,T=0,P=0:@R=A,S=1257,V={0}:R=B,S=1137,V={1}:R=C,S=1005,V={2}:R=D,S=1007,V={3}:R=E,S=1081,V={4}:R=F,S=1010,V={5}:R=H,S=1092,V={6}:R=G,S=1080,V={7}:R=I,S=1044,V={8}:R=J,S=1092,V={9}:\";Accueil!$D$13;Accueil!$D$14;Accueil!$D$15;Accueil!$D$16;Accueil!$D$17;Accueil!$D$30;$B$1;$A49;I$7;I$6)": 1019,_x000D_
    "=RIK_AC(\"INF04__;INF02@E=1,S=1022,G=0,T=0,P=0:@R=A,S=1257,V={0}:R=B,S=1137,V={1}:R=C,S=1005,V={2}:R=D,S=1007,V={3}:R=E,S=1081,V={4}:R=F,S=1010,V={5}:R=H,S=1092,V={6}:R=G,S=1080,V={7}:R=I,S=1044,V={8}:R=J,S=1092,V={9}:\";Accueil!$D$13;Accueil!$D$14;Accueil!$D$15;Accueil!$D$16;Accueil!$D$17;Accueil!$D$30;$B$1;$A33;E$7;E$6)": 1020,_x000D_
    "=RIK_AC(\"INF04__;INF02@E=1,S=1022,G=0,T=0,P=0:@R=A,S=1257,V={0}:R=B,S=1137,V={1}:R=C,S=1005,V={2}:R=D,S=1007,V={3}:R=E,S=1081,V={4}:R=F,S=1010,V={5}:R=H,S=1092,V={6}:R=G,S=1080,V={7}:R=I,S=1044,V={8}:R=J,S=1092,V={9}:\";Accueil!$D$13;Accueil!$D$14;Accueil!$D$15;Accueil!$D$16;Accueil!$D$17;Accueil!$D$30;$B$1;$A41;E$7;E$6)": 1021,_x000D_
    "=RIK_AC(\"INF04__;INF02@E=1,S=1022,G=0,T=0,P=0:@R=A,S=1257,V={0}:R=B,S=1137,V={1}:R=C,S=1005,V={2}:R=D,S=1007,V={3}:R=E,S=1081,V={4}:R=F,S=1010,V={5}:R=H,S=1092,V={6}:R=G,S=1080,V={7}:R=I,S=1044,V={8}:R=J,S=1092,V={9}:\";Accueil!$D$13;Accueil!$D$14;Accueil!$D$15;Accueil!$D$16;Accueil!$D$17;Accueil!$D$30;$B$1;$A49;E$7;E$6)": 1022,_x000D_
    "=RIK_AC(\"INF04__;INF02@E=1,S=1022,G=0,T=0,P=0:@R=A,S=1257,V={0}:R=B,S=1137,V={1}:R=C,S=1005,V={2}:R=D,S=1007,V={3}:R=E,S=1081,V={4}:R=F,S=1010,V={5}:R=H,S=1092,V={6}:R=G,S=1080,V={7}:R=I,S=1044,V={8}:R=J,S=1092,V={9}:\";Accueil!$D$13;Accueil!$D$14;Accueil!$D$15;Accueil!$D$16;Accueil!$D$17;Accueil!$D$30;$B$1;$A33;G$7;G$6)": 1023,_x000D_
    "=RIK_AC(\"INF04__;INF02@E=1,S=1022,G=0,T=0,P=0:@R=A,S=1257,V={0}:R=B,S=1137,V={1}:R=C,S=1005,V={2}:R=D,S=1007,V={3}:R=E,S=1081,V={4}:R=F,S=1010,V={5}:R=H,S=1092,V={6}:R=G,S=1080,V={7}:R=I,S=1044,V={8}:R=J,S=1092,V={9}:\";Accueil!$D$13;Accueil!$D$14;Accueil!$D$15;Accueil!$D$16;Accueil!$D$17;Accueil!$D$30;$B$1;$A41;G$7;G$6)": 1024,_x000D_
    "=RIK_AC(\"INF04__;INF02@E=1,S=1022,G=0,T=0,P=0:@R=A,S=1257,V={0}:R=B,S=1137,V={1}:R=C,S=1005,V={2}:R=D,S=1007,V={3}:R=E,S=1081,V={4}:R=F,S=1010,V={5}:R=H,S=1092,V={6}:R=G,S=1080,V={7}:R=I,S=1044,V={8}:R=J,S=1092,V={9}:\";Accueil!$D$13;Accueil!$D$14;Accueil!$D$15;Accueil!$D$16;Accueil!$D$17;Accueil!$D$30;$B$1;$A49;G$7;G$6)": 1025,_x000D_
    "=RIK_AC(\"INF04__;INF02@E=1,S=1022,G=0,T=0,P=0:@R=A,S=1257,V={0}:R=B,S=1137,V={1}:R=C,S=1005,V={2}:R=D,S=1007,V={3}:R=E,S=1081,V={4}:R=F,S=1010,V={5}:R=H,S=1092,V={6}:R=G,S=1080,V={7}:R=I,S=1044,V={8}:R=J,S=1092,V={9}:\";Accueil!$D$13;Accueil!$D$14;Accueil!$D$15;Accueil!$D$16;Accueil!$D$17;Accueil!$D$30;$B$1;$A33;H$7;H$6)": 1026,_x000D_
    "=RIK_AC(\"INF04__;INF02@E=1,S=1022,G=0,T=0,P=0:@R=A,S=1257,V={0}:R=B,S=1137,V={1}:R=C,S=1005,V={2}:R=D,S=1007,V={3}:R=E,S=1081,V={4}:R=F,S=1010,V={5}:R=H,S=1092,V={6}:R=G,S=1080,V={7}:R=I,S=1044,V={8}:R=J,S=1092,V={9}:\";Accueil!$D$13;Accueil!$D$14;Accueil!$D$15;Accueil!$D$16;Accueil!$D$17;Accueil!$D$30;$B$1;$A41;H$7;H$6)": 1027,_x000D_
    "=RIK_AC(\"INF04__;INF02@E=1,S=1022,G=0,T=0,P=0:@R=A,S=1257,V={0}:R=B,S=1137,V={1}:R=C,S=1005,V={2}:R=D,S=1007,V={3}:R=E,S=1081,V={4}:R=F,S=1010,V={5}:R=H,S=1092,V={6}:R=G,S=1080,V={7}:R=I,S=1044,V={8}:R=J,S=1092,V={9}:\";Accueil!$D$13;Accueil!$D$14;Accueil!$D$15;Accueil!$D$16;Accueil!$D$17;Accueil!$D$30;$B$1;$A49;H$7;H$6)": 1028,_x000D_
    "=RIK_AC(\"INF04__;INF02@E=1,S=1022,G=0,T=0,P=0:@R=A,S=1257,V={0}:R=B,S=1137,V={1}:R=C,S=1005,V={2}:R=D,S=1007,V={3}:R=E,S=1081,V={4}:R=F,S=1010,V={5}:R=H,S=1092,V={6}:R=G,S=1080,V={7}:R=I,S=1044,V={8}:R=J,S=1092,V={9}:\";Accueil!$D$13;Accueil!$D$14;Accueil!$D$15;Accueil!$D$16;Accueil!$D$17;Accueil!$D$30;$B$1;$A33;D$7;D$6)": 1029,_x000D_
    "=RIK_AC(\"INF04__;INF02@E=1,S=1022,G=0,T=0,P=0:@R=A,S=1257,V={0}:R=B,S=1137,V={1}:R=C,S=1005,V={2}:R=D,S=1007,V={3}:R=E,S=1081,V={4}:R=F,S=1010,V={5}:R=H,S=1092,V={6}:R=G,S=1080,V={7}:R=I,S=1044,V={8}:R=J,S=1092,V={9}:\";Accueil!$D$13;Accueil!$D$14;Accueil!$D$15;Accueil!$D$16;Accueil!$D$17;Accueil!$D$30;$B$1;$A41;D$7;D$6)": 1030,_x000D_
    "=RIK_AC(\"INF04__;INF02@E=1,S=1022,G=0,T=0,P=0:@R=A,S=1257,V={0}:R=B,S=1137,V={1}:R=C,S=1005,V={2}:R=D,S=1007,V={3}:R=E,S=1081,V={4}:R=F,S=1010,V={5}:R=H,S=1092,V={6}:R=G,S=1080,V={7}:R=I,S=1044,V={8}:R=J,S=1092,V={9}:\";Accueil!$D$13;Accueil!$D$14;Accueil!$D$15;Accueil!$D$16;Accueil!$D$17;Accueil!$D$30;$B$1;$A49;D$7;D$6)": 1031,_x000D_
    "=RIK_AC(\"INF04__;INF02@E=1,S=1022,G=0,T=0,P=0:@R=A,S=1257,V={0}:R=B,S=1137,V={1}:R=C,S=1005,V={2}:R=D,S=1007,V={3}:R=E,S=1081,V={4}:R=F,S=1010,V={5}:R=H,S=1092,V={6}:R=G,S=1080,V={7}:R=I,S=1044,V={8}:R=J,S=1092,V={9}:\";Accueil!$D$13;Accueil!$D$14;Accueil!$D$15;Accueil!$D$16;Accueil!$D$17;Accueil!$D$30;$B$1;$A33;F$7;F$6)": 1032,_x000D_
    "=RIK_AC(\"INF04__;INF02@E=1,S=1022,G=0,T=0,P=0:@R=A,S=1257,V={0}:R=B,S=1137,V={1}:R=C,S=1005,V={2}:R=D,S=1007,V={3}:R=E,S=1081,V={4}:R=F,S=1010,V={5}:R=H,S=1092,V={6}:R=G,S=1080,V={7}:R=I,S=1044,V={8}:R=J,S=1092,V={9}:\";Accueil!$D$13;Accueil!$D$14;Accueil!$D$15;Accueil!$D$16;Accueil!$D$17;Accueil!$D$30;$B$1;$A41;F$7;F$6)": 1033,_x000D_
    "=RIK_AC(\"INF04__;INF02@E=1,S=1022,G=0,T=0,P=0:@R=A,S=1257,V={0}:R=B,S=1137,V={1}:R=C,S=1005,V={2}:R=D,S=1007,V={3}:R=E,S=1081,V={4}:R=F,S=1010,V={5}:R=H,S=10</t>
  </si>
  <si>
    <t>92,V={6}:R=G,S=1080,V={7}:R=I,S=1044,V={8}:R=J,S=1092,V={9}:\";Accueil!$D$13;Accueil!$D$14;Accueil!$D$15;Accueil!$D$16;Accueil!$D$17;Accueil!$D$30;$B$1;$A49;F$7;F$6)": 1034,_x000D_
    "=RIK_AC(\"INF04__;INF02@E=1,S=1022,G=0,T=0,P=0:@R=A,S=1257,V={0}:R=B,S=1016,V=RUBRIQUES:R=C,S=1092,V={1}:R=D,S=1137,V={2}:R=E,S=1005,V={3}:R=F,S=1007,V={4}:R=G,S=1081,V={5}:R=H,S=1010,V={6}:\";$B$2;E$5;$B$3;$B$4;$B$5;$B$6;$A$78)": 1035,_x000D_
    "=RIK_AC(\"INF04__;INF02@E=1,S=1022,G=0,T=0,P=0:@R=A,S=1257,V={0}:R=B,S=1016,V=RUBRIQUES:R=C,S=1092,V={1}:R=D,S=1137,V={2}:R=E,S=1005,V={3}:R=F,S=1007,V={4}:R=G,S=1081,V={5}:R=H,S=1010,V={6}:\";$B$2;F$5;$B$3;$B$4;$B$5;$B$6;$A$78)": 1036,_x000D_
    "=RIK_AC(\"INF04__;INF02@E=1,S=1022,G=0,T=0,P=0:@R=A,S=1257,V={0}:R=B,S=1016,V=CONSTANTES:R=C,S=1092,V={1}:R=D,S=1137,V={2}:R=E,S=1005,V={3}:R=F,S=1007,V={4}:R=G,S=1081,V={5}:R=H,S=1010,V={6}:\";$B$2;F$5;$B$3;$B$4;$B$5;$B$6;$A62)": 1037,_x000D_
    "=RIK_AC(\"INF04__;INF02@E=8,S=1249,G=0,T=0,P=0:@R=A,S=1257,V={0}:R=B,S=1016,V=RUBRIQUES:R=C,S=1092,V={1}:R=D,S=1137,V={2}:R=E,S=1005,V={3}:R=F,S=1007,V={4}:R=G,S=1081,V={5}:R=H,S=1010,V={6}:\";$B$2;E$5;$B$3;$B$4;$B$5;$B$6;$A$86)": 1038,_x000D_
    "=RIK_AC(\"INF04__;INF02@E=1,S=1022,G=0,T=0,P=0:@R=A,S=1257,V={0}:R=B,S=1016,V=RUBRIQUES:R=C,S=1092,V={1}:R=D,S=1137,V={2}:R=E,S=1005,V={3}:R=F,S=1007,V={4}:R=G,S=1081,V={5}:R=H,S=1010,V={6}:R=I,S=1080,V={7}:R=J,S=1044,V={8}:\";$B$2;I$6;$B$3;$B$4;$B$5;$B$6;$A$67;$A$70;I$7)": 1039,_x000D_
    "=RIK_AC(\"INF04__;INF02@E=8,S=1249,G=0,T=0,P=0:@R=A,S=1257,V={0}:R=B,S=1016,V=RUBRIQUES:R=C,S=1092,V={1}:R=D,S=1137,V={2}:R=E,S=1005,V={3}:R=F,S=1007,V={4}:R=G,S=1081,V={5}:R=H,S=1010,V={6}:\";$B$2;F$5;$B$3;$B$4;$B$5;$B$6;$A$88)": 1040,_x000D_
    "=RIK_AC(\"INF04__;INF02@E=1,S=1022,G=0,T=0,P=0:@R=A,S=1257,V={0}:R=B,S=1016,V=RUBRIQUES:R=C,S=1092,V={1}:R=D,S=1137,V={2}:R=E,S=1005,V={3}:R=F,S=1007,V={4}:R=G,S=1081,V={5}:R=H,S=1010,V={6}:\";$B$2;E$5;$B$3;$B$4;$B$5;$B$6;$A$85)": 1041,_x000D_
    "=RIK_AC(\"INF04__;INF02@E=1,S=1022,G=0,T=0,P=0:@R=A,S=1257,V={0}:R=B,S=1016,V=RUBRIQUES:R=C,S=1092,V={1}:R=D,S=1137,V={2}:R=E,S=1005,V={3}:R=F,S=1007,V={4}:R=G,S=1081,V={5}:R=H,S=1010,V={6}:R=I,S=1080,V={7}:R=J,S=1044,V={8}:\";$B$2;E$6;$B$3;$B$4;$B$5;$B$6;$A$67;$A$70;E$7)": 1042,_x000D_
    "=RIK_AC(\"INF04__;INF02@E=1,S=1022,G=0,T=0,P=0:@R=A,S=1257,V={0}:R=B,S=1016,V=CONSTANTES:R=C,S=1092,V={1}:R=D,S=1137,V={2}:R=E,S=1005,V={3}:R=F,S=1007,V={4}:R=G,S=1081,V={5}:R=H,S=1010,V={6}:\";$B$2;E$5;$B$3;$B$4;$B$5;$B$6;$A61)": 1043,_x000D_
    "=RIK_AC(\"INF04__;INF02@E=1,S=1022,G=0,T=0,P=0:@R=A,S=1257,V={0}:R=B,S=1016,V=CONSTANTES:R=C,S=1092,V={1}:R=D,S=1137,V={2}:R=E,S=1005,V={3}:R=F,S=1007,V={4}:R=G,S=1081,V={5}:R=H,S=1010,V={6}:\";$B$2;F$5;$B$3;$B$4;$B$5;$B$6;$A61)": 1044,_x000D_
    "=RIK_AC(\"INF04__;INF02@E=1,S=1022,G=0,T=0,P=0:@R=A,S=1257,V={0}:R=B,S=1016,V=RUBRIQUES:R=C,S=1092,V={1}:R=D,S=1137,V={2}:R=E,S=1005,V={3}:R=F,S=1007,V={4}:R=G,S=1081,V={5}:R=H,S=1010,V={6}:\";$B$2;F$5;$B$3;$B$4;$B$5;$B$6;$A$87)": 1045,_x000D_
    "=RIK_AC(\"INF04__;INF02@E=1,S=1022,G=0,T=0,P=0:@R=A,S=1257,V={0}:R=B,S=1016,V=CONSTANTES:R=C,S=1092,V={1}:R=D,S=1137,V={2}:R=E,S=1005,V={3}:R=F,S=1007,V={4}:R=G,S=1081,V={5}:R=H,S=1010,V={6}:\";$B$2;D$5;$B$3;$B$4;$B$5;$B$6;$A62)": 1046,_x000D_
    "=RIK_AC(\"INF04__;INF02@E=1,S=1022,G=0,T=0,P=0:@R=A,S=1257,V={0}:R=B,S=1016,V=CONSTANTES:R=C,S=1092,V={1}:R=D,S=1137,V={2}:R=E,S=1005,V={3}:R=F,S=1007,V={4}:R=G,S=1081,V={5}:R=H,S=1010,V={6}:\";$B$2;D$5;$B$3;$B$4;$B$5;$B$6;$A61)": 1047,_x000D_
    "=RIK_AC(\"INF04__;INF02@E=1,S=1022,G=0,T=0,P=0:@R=A,S=1257,V={0}:R=B,S=1016,V=RUBRIQUES:R=C,S=1092,V={1}:R=D,S=1137,V={2}:R=E,S=1005,V={3}:R=F,S=1007,V={4}:R=G,S=1081,V={5}:R=H,S=1010,V={6}:R=I,S=1080,V={7}:R=J,S=1044,V={8}:\";$B$2;I$6;$B$3;$B$4;$B$5;$B$6;$A$67;$A$73;I$7)": 1048,_x000D_
    "=RIK_AC(\"INF04__;INF02@E=1,S=1022,G=0,T=0,P=0:@R=A,S=1257,V={0}:R=B,S=1016,V=RUBRIQUES:R=C,S=1092,V={1}:R=D,S=1137,V={2}:R=E,S=1005,V={3}:R=F,S=1007,V={4}:R=G,S=1081,V={5}:R=H,S=1010,V={6}:R=I,S=1080,V={7}:R=J,S=1044,V={8}:\";$B$2;I$6;$B$3;$B$4;$B$5;$B$6;$A$67;$A$72;I$7)": 1049,_x000D_
    "=RIK_AC(\"INF04__;INF02@E=1,S=1022,G=0,T=0,P=0:@R=A,S=1257,V={0}:R=B,S=1016,V=RUBRIQUES:R=C,S=1092,V={1}:R=D,S=1137,V={2}:R=E,S=1005,V={3}:R=F,S=1007,V={4}:R=G,S=1081,V={5}:R=H,S=1010,V={6}:R=I,S=1080,V={7}:R=J,S=1044,V={8}:\";$B$2;I$6;$B$3;$B$4;$B$5;$B$6;$A$67;$A$71;I$7)": 1050,_x000D_
    "=RIK_AC(\"INF04__;INF02@E=1,S=1022,G=0,T=0,P=0:@R=A,S=1257,V={0}:R=B,S=1016,V=RUBRIQUES:R=C,S=1092,V={1}:R=D,S=1137,V={2}:R=E,S=1005,V={3}:R=F,S=1007,V={4}:R=G,S=1081,V={5}:R=H,S=1010,V={6}:R=I,S=1080,V={7}:R=J,S=1044,V={8}:\";$B$2;E$6;$B$3;$B$4;$B$5;$B$6;$A$67;$A$71;E$7)": 1051,_x000D_
    "=RIK_AC(\"INF04__;INF02@E=1,S=1022,G=0,T=0,P=0:@R=A,S=1257,V={0}:R=B,S=1016,V=RUBRIQUES:R=C,S=1092,V={1}:R=D,S=1137,V={2}:R=E,S=1005,V={3}:R=F,S=1007,V={4}:R=G,S=1081,V={5}:R=H,S=1010,V={6}:R=I,S=1080,V={7}:R=J,S=1044,V={8}:\";$B$2;E$6;$B$3;$B$4;$B$5;$B$6;$A$67;$A$73;E$7)": 1052,_x000D_
    "=RIK_AC(\"INF04__;INF02@E=1,S=1022,G=0,T=0,P=0:@R=A,S=1257,V={0}:R=B,S=1016,V=RUBRIQUES:R=C,S=1092,V={1}:R=D,S=1137,V={2}:R=E,S=1005,V={3}:R=F,S=1007,V={4}:R=G,S=1081,V={5}:R=H,S=1010,V={6}:R=I,S=1080,V={7}:R=J,S=1044,V={8}:\";$B$2;E$6;$B$3;$B$4;$B$5;$B$6;$A$67;$A$72;E$7)": 1053,_x000D_
    "=RIK_AC(\"INF04__;INF02@E=1,S=1022,G=0,T=0,P=0:@R=A,S=1257,V={0}:R=B,S=1016,V=RUBRIQUES:R=C,S=1092,V={1}:R=D,S=1137,V={2}:R=E,S=1005,V={3}:R=F,S=1007,V={4}:R=G,S=1081,V={5}:R=H,S=1010,V={6}:R=I,S=1080,V={7}:R=J,S=1044,V={8}:\";$B$2;H$6;$B$3;$B$4;$B$5;$B$6;$A$67;$A$70;H$7)": 1054,_x000D_
    "=RIK_AC(\"INF04__;INF02@E=8,S=1249,G=0,T=0,P=0:@R=A,S=1257,V={0}:R=B,S=1016,V=RUBRIQUES:R=C,S=1092,V={1}:R=D,S=1137,V={2}:R=E,S=1005,V={3}:R=F,S=1007,V={4}:R=G,S=1081,V={5}:R=H,S=1010,V={6}:\";$B$2;D$5;$B$3;$B$4;$B$5;$B$6;$A$79)": 1055,_x000D_
    "=RIK_AC(\"INF04__;INF02@E=8,S=1249,G=0,T=0,P=0:@R=A,S=1257,V={0}:R=B,S=1016,V=RUBRIQUES:R=C,S=1092,V={1}:R=D,S=1137,V={2}:R=E,S=1005,V={3}:R=F,S=1007,V={4}:R=G,S=1081,V={5}:R=H,S=1010,V={6}:\";$B$2;F$5;$B$3;$B$4;$B$5;$B$6;$A$86)": 1056,_x000D_
    "=RIK_AC(\"INF04__;INF02@E=8,S=1249,G=0,T=0,P=0:@R=A,S=1257,V={0}:R=B,S=1016,V=RUBRIQUES:R=C,S=1092,V={1}:R=D,S=1137,V={2}:R=E,S=1005,V={3}:R=F,S=1007,V={4}:R=G,S=1081,V={5}:R=H,S=1010,V={6}:\";$B$2;D$5;$B$3;$B$4;$B$5;$B$6;$A$86)": 1057,_x000D_
    "=RIK_AC(\"INF04__;INF02@E=1,S=1022,G=0,T=0,P=0:@R=A,S=1257,V={0}:R=B,S=1016,V=RUBRIQUES:R=C,S=1092,V={1}:R=D,S=1137,V={2}:R=E,S=1005,V={3}:R=F,S=1007,V={4}:R=G,S=1081,V={5}:R=H,S=1010,V={6}:R=I,S=1080,V={7}:R=J,S=1044,V={8}:\";$B$2;H$6;$B$3;$B$4;$B$5;$B$6;$A$67;$A$72;H$7)": 1058,_x000D_
    "=RIK_AC(\"INF04__;INF02@E=1,S=1022,G=0,T=0,P=0:@R=A,S=1257,V={0}:R=B,S=1016,V=RUBRIQUES:R=C,S=1092,V={1}:R=D,S=1137,V={2}:R=E,S=1005,V={3}:R=F,S=1007,V={4}:R=G,S=1081,V={5}:R=H,S=1010,V={6}:R=I,S=1080,V={7}:R=J,S=1044,V={8}:\";$B$2;H$6;$B$3;$B$4;$B$5;$B$6;$A$67;$A$71;H$7)": 1059,_x000D_
    "=RIK_AC(\"INF04__;INF02@E=1,S=1022,G=0,T=0,P=0:@R=A,S=1257,V={0}:R=B,S=1016,V=RUBRIQUES:R=C,S=1092,V={1}:R=D,S=1137,V={2}:R=E,S=1005,V={3}:R=F,S=1007,V={4}:R=G,S=1081,V={5}:R=H,S=1010,V={6}:R=I,S=1080,V={7}:R=J,S=1044,V={8}:\";$B$2;H$6;$B$3;$B$4;$B$5;$B$6;$A$67;$A$73;H$7)": 1060,_x000D_
    "=RIK_AC(\"INF04__;INF02@E=1,S=1022,G=0,T=0,P=0:@R=A,S=1257,V={0}:R=B,S=1016,V=RUBRIQUES:R=C,S=1092,V={1}:R=D,S=1137,V={2}:R=E,S=1005,V={3}:R=F,S=1007,V={4}:R=G,S=1081,V={5}:R=H,S=1010,V={6}:R=I,S=1080,V={7}:R=J,S=1044,V={8}:\";$B$2;D$6;$B$3;$B$4;$B$5;$B$6;$A$67;$A$70;D$7)": 1061,_x000D_
    "=RIK_AC(\"INF04__;INF02@E=1,S=1022,G=0,T=0,P=0:@R=A,S=1257,V={0}:R=B,S=1016,V=RUBRIQUES:R=C,S=1092,V={1}:R=D,S=1137,V={2}:R=E,S=1005,V={3}:R=F,S=1007,V={4}:R=G,S=1081,V={5}:R=H,S=1010,V={6}:\";$B$2;D$5;$B$3;$B$4;$B$5;$B$6;$A$78)": 1062,_x000D_
    "=RIK_AC(\"INF04__;INF02@E=8,S=1249,G=0,T=0,P=0:@R=A,S=1257,V={0}:R=B,S=1016,V=RUBRIQUES:R=C,S=1092,V={1}:R=D,S=1137,V={2}:R=E,S=1005,V={3}:R=F,S=1007,V={4}:R=G,S=1081,V={5}:R=H,S=1010,V={6}:\";$B$2;D$5;$B$3;$B$4;$B$5;$B$6;$A$88)": 1063,_x000D_
    "=RIK_AC(\"INF04__;INF02@E=1,S=1022,G=0,T=0,P=0:@R=A,S=1257,V={0}:R=B,S=1016,V=RUBRIQUES:R=C,S=1092,V={1}:R=D,S=1137,V={2}:R=E,S=1005,V={3}:R=F,S=1007,V={4}:R=G,S=1081,V={5}:R=H,S=1010,V={6}:\";$B$2;F$5;$B$3;$B$4;$B$5;$B$6;$A$85)": 1064,_x000D_
    "=RIK_AC(\"INF04__;INF02@E=1,S=1022,G=0,T=0,P=0:@R=A,S=1257,V={0}:R=B,S=1016,V=RUBRIQUES:R=C,S=1092,V={1}:R=D,S=1137,V={2}:R=E,S=1005,V={3}:R=F,S=1007,V={4}:R=G,S=1081,V={5}:R=H,S=1010,V={6}:R=I,S=1080,V={7}:R=J,S=1044,V={8}:\";$B$2;G$6;$B$3;$B$4;$B$5;$B$6;$A$67;$A$70;G$7)": 1065,_x000D_
    "=RIK_AC(\"INF04__;INF02@E=1,S=1022,G=0,T=0,P=0:@R=A,S=1257,V={0}:R=B,S=1016,V=RUBRIQUES:R=C,S=1092,V={1}:R=D,S=1137,V={2}:R=E,S=1005,V={3}:R=F,S=1007,V={4}:R=G,S=1081,V={5}:R=H,S=1010,V={6}:\";$B$2;D$5;$B$3;$B$4;$B$5;$B$6;$A$87)": 1066,_x000D_
    "=RIK_AC(\"INF04__;INF02@E=1,S=1022,G=0,T=0,P=0:@R=A,S=1257,V={0}:R=B,S=1016,V=CONSTANTES:R=C,S=1092,V={1}:R=D,S=1137,V={2}:R=E,S=1005,V={3}:R=F,S=1007,V={4}:R=G,S=1081,V={5}:R=H,S=1010,V={6}:\";$B$2;E$5;$B$3;$B$4;$B$5;$B$6;$A62)": 1067,_x000D_
    "=RIK_AC(\"INF04__;INF02@E=1,S=1022,G=0,T=0,P=0:@R=A,S=1257,V={0}:R=B,S=1016,V=RUBRIQUES:R=C,S=1092,V={1}:R=D,S=1137,V={2}:R=E,S=1005,V={3}:R=F,S=1007,V={4}:R=G,S=1081,V={5}:R=H,S=1010,V={6}:R=I,S=1080,V={7}:R=J,S=1044,V={8}:\";$B$2;D$6;$B$3;$B$4;$B$5;$B$6;$A$67;$A$73;D$7)": 1068,_x000D_
    "=RIK_AC(\"INF04__;INF02@E=1,S=1022,G=0,T=0,P=0:@R=A,S=1257,V={0}:R=B,S=1016,V=RUBRIQUES:R=C,S=1092,V={1}:R=D,S=1137,V={2}:R=E,S=1005,V={3}:R=F,S=1007,V={4}:R=G,S=1081,V={5}:R=H,S=1010,V={6}:R=I,S=1080,V={7}:R=J,S=1044,V={8}:\";$B$2;D$6;$B$3;$B$4;$B$5;$B$6;$A$67;$A$72;D$7)": 1069,_x000D_
    "=RIK_AC(\"INF04__;INF02@E=1,S=1022,G=0,T=0,P=0:@R=A,S=1257,V={0}:R=B,S=1016,V=RUBRIQUES:R=C,S=1092,V={1}:R=D,S=1137,V={2}:R=E,S=1005,V={3}:R=F,S=1007,V={4}:R=G,S=1081,V={5}:R=H,S=1010,V={6}:R=I,S=1080,V={7}:R=J,S=1044,V={8}:\";$B$2;D$6;$B$3;$B$4;$B$5;$B$6;$A$67;$A$71;D$7)": 1070,_x000D_
    "=RIK_AC(\"INF04__;INF02@E=1,S=1022,G=0,T=0,P=0:@R=A,S=1257,V={0}:R=B,S=1016,V=RUBRIQUES:R=C,S=1092,V={1}:R=D,S=1137,V={2}:R=E,S=1005,V={3}:R=F,S=1007,V={4}:R=G,S=1081,V={5}:R=H,S=1010,V={6}:R=I,S=1080,V={7}:R=J,S=1044,V={8}:\";$B$2;G$6;$B$3;$B$4;$B$5;$B$6;$A$67;$A$72;G$7)": 1071,_x000D_
    "=RIK_AC(\"INF04__;INF02@E=1,S=1022,G=0,T=0,P=0:@R=A,S=1257,V={0}:R=B,S=1016,V=RUBRIQUES:R=C,S=1092,V={1}:R=D,S=1137,V={2}:R=E,S=1005,V={3}:R=F,S=1007,V={4}:R=G,S=1081,V={5}:R=H,S=1010,V={6}:R=I,S=1080,V={7}:R=J,S=1044,V={8}:\";$B$2;G$6;$B$3;$B$4;$B$5;$B$6;$A$67;$A$71;G$7)": 1072,_x000D_
    "=RIK_AC(\"INF04__;INF02@E=1,S=1022,G=0,T=0,P=0:@R=A,S=1257,V={0}:R=B,S=1016,V=RUBRIQUES:R=C,S=1092,V={1}:R=D,S=1137,V={2}:R=E,S=1005,V={3}:R=F,S=1007,V={4}:R=G,S=1081,V={5}:R=H,S=1010,V={6}:R=I,S=1080,V={7}:R=J,S=1044,V={8}:\";$B$2;G$6;$B$3;$B$4;$B$5;$B$6;$A$67;$A$73;G$7)": 1073,_x000D_
    "=RIK_AC(\"INF04__;INF02@E=1,S=1022,G=0,T=0,P=0:@R=A,S=1257,V={0}:R=B,S=1016,V=RUBRIQUES:R=C,S=1092,V={1}:R=D,S=1137,V={2}:R=E,S=1005,V={3}:R=F,S=1007,V={4}:R=G,S=1081,V={5}:R=H,S=1010,V={6}:R=I,S=1080,V={7}:R=J,S=1044,V={8}:\";$B$2;F$6;$B$3;$B$4;$B$5;$B$6;$A$67;$A$70;F$7)": 1074,_x000D_
    "=RIK_AC(\"INF04__;INF02@E=1,S=1022,G=0,T=0,P=0:@R=A,S=1257,V={0}:R=B,S=1016,V=RUBRIQUES:R=C,S=1092,V={1}:R=D,S=1137,V={2}:R=E,S=1005,V={3}:R=F,S=1007,V={4}:R=G,S=1081,V={5}:R=H,S=1010,V={6}:R=I,S=1080,V={7}:R=J,S=1044,V={8}:\";$B$2;F$6;$B$3;$B$4;$B$5;$B$6;$A$67;$A$71;F$7)": 1075,_x000D_
    "=RIK_AC(\"INF04__;INF02@E=1,S=1022,G=0,T=0,P=0:@R=A,S=1257,V={0}:R=B,S=1016,V=RUBRIQUES:R=C,S=1092,V={1}:R=D,S=1137,V={2}:R=E,S=1005,V={3}:R=F,S=1007,V={4}:R=G,S=1081,V={5}:R=H,S=1010,V={6}:R=I,S=1080,V={7}:R=J,S=1044,V={8}:\";$B$2;F$6;$B$3;$B$4;$B$5;$B$6;$A$67;$A$73;F$7)": 1076,_x000D_
    "=RIK_AC(\"INF04__;INF02@E=1,S=1022,G=0,T=0,P=0:@R=A,S=1257,V={0}:R=B,S=1016,V=RUBRIQUES:R=C,S=1092,V={1}:R=D,S=1137,V={2}:R=E,S=1005,V={3}:R=F,S=1007,V={4}:R=G,S=1081,V={5}:R=H,S=1010,V={6}:R=I,S=1080,V={7}:R=J,S=1044,V={8}:\";$B$2;F$6;$B$3;$B$4;$B$5;$B$6;$A$67;$A$72;F$7)": 1077,_x000D_
    "=RIK_AC(\"INF04__;INF02@E=8,S=1249,G=0,T=0,P=0:@R=A,S=1257,V={0}:R=B,S=1016,V=RUBRIQUES:R=C,S=1092,V={1}:R=D,S=1137,V={2}:R=E,S=1005,V={3}:R=F,S=1007,V={4}:R=G,S=1081,V={5}:R=H,S=1010,V={6}:\";$B$2;E$5;$B$3;$B$4;$B$5;$B$6;$A$79)": 1078,_x000D_
    "=RIK_AC(\"INF04__;INF02@E=8,S=1249,G=0,T=0,P=0:@R=A,S=1257,V={0}:R=B,S=1016,V=RUBRIQUES:R=C,S=1092,V={1}:R=D,S=1137,V={2}:R=E,S=1005,V={3}:R=F,S=1007,V={4}:R=G,S=1081,V={5}:R=H,S=1010,V={6}:\";$B$2;F$5;$B$3;$B$4;$B$5;$B$6;$A$79)": 1079,_x000D_
    "=RIK_AC(\"INF04__;INF02@E=1,S=1022,G=0,T=0,P=0:@R=A,S=1257,V={0}:R=B,S=1016,V=RUBRIQUES:R=C,S=1092,V={1}:R=D,S=1137,V={2}:R=E,S=1005,V={3}:R=F,S=1007,V={4}:R=G,S=1081,V={5}:R=H,S=1010,V={6}:\";$B$2;D$5;$B$3;$B$4;$B$5;$B$6;$A$85)": 1080,_x000D_
    "=RIK_AC(\"INF04__;INF02@E=1,S=1022,G=0,T=0,P=0:@R=A,S=1257,V={0}:R=B,S=1016,V=RUBRIQUES:R=C,S=1092,V={1}:R=D,S=1137,V={2}:R=E,S=1005,V={3}:R=F,S=1007,V={4}:R=G,S=1081,V={5}:R=H,S=1010,V={6}:\";$B$2;E$5;$B$3;$B$4;$B$5;$B$6;$A$87)": 1081,_x000D_
    "=RIK_AC(\"INF04__;INF02@E=8,S=1249,G=0,T=0,P=0:@R=A,S=1257,V={0}:R=B,S=1016,V=RUBRIQUES:R=C,S=1092,V={1}:R=D,S=1137,V={2}:R=E,S=1005,V={3}:R=F,S=1007,V={4}:R=G,S=1081,V={5}:R=H,S=1010,V={6}:\";$B$2;E$5;$B$3;$B$4;$B$5;$B$6;$A$88)": 1082,_x000D_
    "=RIK_AC(\"INF04__;INF02@E=1,S=1022,G=0,T=0,P=0:@R=A,S=1257,V={0}:R=B,S=1137,V={1}:R=C,S=1005,V={2}:R=D,S=1007,V={3}:R=E,S=1081,V={4}:R=F,S=1010,V={5}:R=H,S=1092,V={6}:R=G,S=1080,V={7}:R=I,S=1044,V={8}:R=J,S=1092,V={9}:\";Accueil!$D$13;Accueil!$D$14;Accueil!$D$15;Accueil!$D$16;Accueil!$D$17;Accueil!$D$30;$B$1;$A26;F$7;F$6)": 1083,_x000D_
    "=RIK_AC(\"INF04__;INF02@E=1,S=1022,G=0,T=0,P=0:@R=A,S=1257,V={0}:R=B,S=1137,V={1}:R=C,S=1005,V={2}:R=D,S=1007,V={3}:R=E,S=1081,V={4}:R=F,S=1010,V={5}:R=H,S=1092,V={6}:R=G,S=1080,V={7}:R=I,S=1044,V={8}:R=J,S=1092,V={9}:\";Accueil!$D$13;Accueil!$D$14;Accueil!$D$15;Accueil!$D$16;Accueil!$D$17;Accueil!$D$30;$B$1;$A26;I$7;I$6)": 1084,_x000D_
    "=RIK_AC(\"INF04__;INF02@E=1,S=1022,G=0,T=0,P=0:@R=A,S=1257,V={0}:R=B,S=1137,V={1}:R=C,S=1005,V={2}:R=D,S=1007,V={3}:R=E,S=1081,V={4}:R=F,S=1010,V={5}:R=H,S=1092,V={6}:R=G,S=1080,V={7}:R=I,S=1044,V={8}:R=J,S=1092,V={9}:\";Accueil!$D$13;Accueil!$D$14;Accueil!$D$15;Accueil!$D$16;Accueil!$D$17;Accueil!$D$30;$B$1;$A26;E$7;E$6)": 1085,_x000D_
    "=RIK_AC(\"INF04__;INF02@E=1,S=1022,G=0,T=0,P=0:@R=A,S=1257,V={0}:R=B,S=1137,V={1}:R=C,S=1005,V={2}:R=D,S=1007,V={3}:R=E,S=1081,V={4}:R=F,S=1010,V={5}:R=H,S=1092,V={6}:R=G,S=1080,V={7}:R=I,S=1044,V={8}:R=J,S=1092,V={9}:\";Accueil!$D$13;Accueil!$D$14;Accueil!$D$15;Accueil!$D$16;Accueil!$D$17;Accueil!$D$30;$B$1;$A26;H$7;H$6)": 1086,_x000D_
    "=RIK_AC(\"INF04__;INF02@E=1,S=1022,G=0,T=0,P=0:@R=A,S=1257,V={0}:R=B,S=1137,V={1}:R=C,S=1005,V={2}:R=D,S=1007,V={3}:R=E,S=1081,V={4}:R=F,S=1010,V={5}:R=H,S=1092,V={6}:R=G,S=1080,V={7}:R=I,S=1044,V={8}:R=J,S=1092,V={9}:\";Accueil!$D$13;Accueil!$D$14;Accueil!$D$15;Accueil!$D$16;Accueil!$D$17;Accueil!$D$30;$B$1;$A26;D$7;D$6)": 1087,_x000D_
    "=RIK_AC(\"INF04__;INF02@E=1,S=1022,G=0,T=0,P=0:@R=A,S=1257,V={0}:R=B,S=1137,V={1}:R=C,S=1005,V={2}:R=D,S=1007,V={3}:R=E,S=1081,V={4}:R=F,S=1010,V={5}:R=H,S=1092,V={6}:R=G,S=1080,V={7}:R=I,S=1044,V={8}:R=J,S=1092,V={9}:\";Accueil!$D$13;Accueil!$D$14;Accueil!$D$15;Accueil!$D$16;Accueil!$D$17;Accueil!$D$30;$B$1;$A26;G$7;G$6)": 1088,_x000D_
    "=RIK_AC(\"INF04__;INF02@E=5,S=1022,G=0,T=0,P=0:@R=A,S=1257,V={0}:R=B,S=1137,V={1}:R=C,S=1005,V={2}:R=D,S=1007,V={3}:R=E,S=1081,V={4}:R=F,S=1010,V={5}:R=G,S=1092,V={6}:R=H,S=1092,V={7}:R=I,S=1080,V={8}:R=J,S=1044,V={9}:\";Accueil!$D$13;Accueil!$D$14;Accueil!$D$15;Accueil!$D$16;Accueil!$D$17;Accueil!$D$30;$B$1;I$6;$A39;I$7)": 1089,_x000D_
    "=RIK_AC(\"INF04__;INF02@E=5,S=1022,G=0,T=0,P=0:@R=A,S=1257,V={0}:R=B,S=1137,V={1}:R=C,S=1005,V={2}:R=D,S=1007,V={3}:R=E,S=1081,V={4}:R=F,S=1010,V={5}:R=G,S=1092,V={6}:R=H,S=1092,V={7}:R=I,S=1080,V={8}:R=J,S=1044,V={9}:\";Accueil!$D$13;Accueil!$D$14;Accueil!$D$15;Accueil!$D$16;Accueil!$D$17;Accueil!$D$30;$B$1;I$6;$A31;I$7)": 1090,_x000D_
    "=RIK_AC(\"INF04__;INF02@E=5,S=1022,G=0,T=0,P=0:@R=A,S=1257,V={0}:R=B,S=1137,V={1}:R=C,S=1005,V={2}:R=D,S=1007,V={3}:R=E,S=1081,V={4}:R=F,S=1010,V={5}:R=G,S=1092,V={6}:R=H,S=1092,V={7}:R=I,S=1080,V={8}:R=J,S=1044,V={9}:\";Accueil!$D$13;Accueil!$D$14;Accueil!$D$15;Accueil!$D$16;Accueil!$D$17;Accueil!$D$30;$B$1;I$6;$A47;I$7)": 1091,_x000D_
    "=RIK_AC(\"INF04__;INF02@E=5,S=1022,G=0,T=0,P=0:@R=A,S=1257,V={0}:R=B,S=1137,V={1}:R=C,S=1005,V={2}:R=D,S=1007,V={3}:R=E,S=1081,V={4}:R=F,S=1010,V={5}:R=G,S=1092,V={6}:R=H,S=1092,V={7}:R=I,S=1080,V={8}:R=J,S=1044,V={9}:\";Accueil!$D$13;Accueil!$D$14;Accueil!$D$15;Accueil!$D$16;Accueil!$D$17;Accueil!$D$30;$B$1;I$6;$A23;I$7)": 1092,_x000D_
    "=RIK_AC(\"INF04__;INF02@E=5,S=1022,G=0,T=0,P=0:@R=A,S=1257,V={0}:R=B,S=1137,V={1}:R=C,S=1005,V={2}:R=D,S=1007,V={3}:R=E,S=1081,V={4}:R=F,S=1010,V={5}:R=G,S=1092,V={6}:R=H,S=1092,V={7}:R=I,S=1080,V={8}:R=J,S=1044,V={9}:\";Accueil!$D$13;Accueil!$D$14;Accueil!$D$15;Accueil!$D$16;Accueil!$D$17;Accueil!$D$30;$B$1;E$6;$A39;E$7)": 1093,_x000D_
    "=RIK_AC(\"INF04__;INF02@E=5,S=1022,G=0,T=0,P=0:@R=A,S=1257,V={0}:R=B,S=1137,V={1}:R=C,S=1005,V={2}:R=D,S=1007,V={3}:R=E,S=1081,V={4}:R=F,S=1010,V={5}:R=G,S=1092,V={6}:R=H,S=1092,V={7}:R=I,S=1080,V={8}:R=J,S=1044,V={9}:\";Accueil!$D$13;Accueil!$D$14;Accueil!$D$15;Accueil!$D$16;Accueil!$D$17;Accueil!$D$30;$B$1;E$6;$A31;E$7)": 1094,_x000D_
    "=RIK_AC(\"INF04__;INF02@E=5,S=1022,G=0,T=0,P=0:@R=A,S=1257,V={0}:R=B,S=1137,V={1}:R=C,S=1005,V={2}:R=D,S=1007,V={3}:R=E,S=1081,V={4}:R=F,S=1010,V={5}:R=G,S=1092,V={6}:R=H,S=1092,V={7}:R=I,S=1080,V={8}:R=J,S=1044,V={9}:\";Accueil!$D$13;Accueil!$D$14;Accueil!$D$15;Accueil!$D$16;Accueil!$D$17;Accueil!$D$30;$B$1;E$6;$A47;E$7)": 1095,_x000D_
    "=RIK_AC(\"INF04__;INF02@E=5,S=1022,G=0,T=0,P=0:@R=A,S=1257,V={0}:R=B,S=1137,V={1}:R=C,S=1005,V={2}:R=D,S=1007,V={3}:R=E,S=1081,V={4}:R=F,S=1010,V={5}:R=G,S=1092,V={6}:R=H,S=1092,V={7}:R=I,S=1080,V={8}:R=J,S=1044,V={9}:\";Accueil!$D$13;Accueil!$D$14;Accueil!$D$15;Accueil!$D$16;Accueil!$D$17;Accueil!$D$30;$B$1;E$6;$A23;E$7)": 1096,_x000D_
    "=RIK_AC(\"INF04__;INF02@E=5,S=1022,G=0,T=0,P=0:@R=A,S=1257,V={0}:R=B,S=1137,V={1}:R=C,S=1005,V={2}:R=D,S=1007,V={3}:R=E,S=1081,V={4}:R=F,S=1010,V={5}:R=G,S=1092,V={6}:R=H,S=1092,V={7}:R=I,S=1080,V={8}:R=J,S=1044,V={9}:\";Accueil!$D$13;Accueil!$D$14;Accueil!$D$15;Accueil!$D$16;Accueil!$D$17;Accueil!$D$30;$B$1;H$6;$A39;H$7)": 1097,_x000D_
    "=RIK_AC(\"INF04__;INF02@E=5,S=1022,G=0,T=0,P=0:@R=A,S=1257,V={0}:R=B,S=1137,V={1}:R=C,S=1005,V={2}:R=D,S=1007,V={3}:R=E,S=1081,V={4}:R=F,S=1010,V={5}:R=G,S=1092,V={6}:R=H,S=1092,V={7}:R=I,S=1080,V={8}:R=J,S=1044,V={9}:\";Accueil!$D$13;Accueil!$D$14;Accueil!$D$15;Accueil!$D$16;Accueil!$D$17;Accueil!$D$30;$B$1;H$6;$A31;H$7)": 1098,_x000D_
    "=RIK_AC(\"INF04__;INF02@E=5,S=1022,G=0,T=0,P=0:@R=A,S=1257,V={0}:R=B,S=1137,V={1}:R=C,S=1005,V={2}:R=D,S=1007,V={3}:R=E,S=1081,V={4}:R=F,S=1010,V={5}:R=G,S=1092,V={6}:R=H,S=1092,V={7}:R=I,S=1080,V={8}:R=J,S=1044,V={9}:\";Accueil!$D$13;Accueil!$D$14;Accueil!$D$15;Accueil!$D$16;Accueil!$D$17;Accueil!$D$30;$B$1;H$6;$A47;H$7)": 1099,_x000D_
    "=RIK_AC(\"INF04__;INF02@E=5,S=1022,G=0,T=0,P=0:@R=A,S=1257,V={0}:R=B,S=1137,V={1}:R=C,S=1005,V={2}:R=D,S=1007,V={3}:R=E,S=1081,V={4}:R=F,S=1010,V={5}:R=G,S=1092,V={6}:R=H,S=1092,V={7}:R=I,S=1080,V={8}:R=J,S=1044,V={9}:\";Accueil!$D$13;Accueil!$D$14;Accueil!$D$15;Accueil!$D$16;Accueil!$D$17;Accueil!$D$30;$B$1;H$6;$A23;H$7)": 1100,_x000D_
    "=RIK_AC(\"INF04__;INF02@E=5,S=1022,G=0,T=0,P=0:@R=A,S=1257,V={0}:R=B,S=1137,V={1}:R=C,S=1005,V={2}:R=D,S=1007,V={3}:R=E,S=1081,V={4}:R=F,S=1010,V={5}:R=G,S=1092,V={6}:R=H,S=1092,V={7}:R=I,S=1080,V={8}:R=J,S=1044,V={9}:\";Accueil!$D$13;Accueil!$D$14;Accueil!$D$15;Accueil!$D$16;Accueil!$D$17;Accueil!$D$30;$B$1;D$6;$A39;D$7)": 1101,_x000D_
    "=RIK_AC(\"INF04__;INF02@E=5,S=1022,G=0,T=0,P=0:@R=A,S=1257,V={0}:R=B,S=1137,V={1}:R=C,S=1005,V={2}:R=D,S=1007,V={3}:R=E,S=1081,V={4}:R=F,S=1010,V={5}:R=G,S=1092,V={6}:R=H,S=1092,V={7}:R=I,S=1080,V={8}:R=J,S=1044,V={9}:\";Accueil!$D$13;Accueil!$D$14;Accueil!$D$15;Accueil!$D$16;Accueil!$D$17;Accueil!$D$30;$B$1;D$6;$A31;D$7)": 1102,_x000D_
    "=RIK_AC(\"INF04__;INF02@E=5,S=1022,G=0,T=0,P=0:@R=A,S=1257,V={0}:R=B,S=1137,V={1}:R=C,S=1005,V={2}:R=D,S=1007,V={3}:R=E,S=1081,V={4}:R=F,S=1010,V={5}:R=G,S=1092,V={6}:R=H,S=1092,V={7}:R=I,S=1080,V={8}:R=J,S=1044,V={9}:\";Accueil!$D$13;Accueil!$D$14;Accueil!$D$15;Accueil!$D$16;Accueil!$D$17;Accueil!$D$30;$B$1;D$6;$A47;D$7)": 1103,_x000D_
    "=RIK_AC(\"INF04__;INF02@E=5,S=1022,G=0,T=0,P=0:@R=A,S=1257,V={0}:R=B,S=1137,V={1}:R=C,S=1005,V={2}:R=D,S=1007,V={3}:R=E,S=1081,V={4}:R=F,S=1010,V={5}:R=G,S=1092,V={6}:R=H,S=1092,V={7}:R=I,S=1080,V={8}:R=J,S=1044,V={9}:\";Accueil!$D$13;Accueil!$D$14;Accueil!$D$15;Accueil!$D$16;Accueil!$D$17;Accueil!$D$30;$B$1;D$6;$A23;D$7)": 1104,_x000D_
    "=RIK_AC(\"INF04__;INF02@E=5,S=1022,G=0,T=0,P=0:@R=A,S=1257,V={0}:R=B,S=1137,V={1}:R=C,S=1005,V={2}:R=D,S=1007,V={3}:R=E,S=1081,V={4}:R=F,S=1010,V={5}:R=G,S=1092,V={6}:R=H,S=1092,V={7}:R=I,S=1080,V={8}:R=J,S=1044,V={9}:\";Accueil!$D$13;Accueil!$D$14;Accueil!$D$15;Accueil!$D$16;Accueil!$D$17;Accueil!$D$30;$B$1;G$6;$A39;G$7)": 1105,_x000D_
    "=RIK_AC(\"INF04__;INF02@E=5,S=1022,G=0,T=0,P=0:@R=A,S=1257,V={0}:R=B,S=1137,V={1}:R=C,S=1005,V={2}:R=D,S=1007,V={3}:R=E,S=1081,V={4}:R=F,S=1010,V={5}:R=G,S=1092,V={6}:R=H,S=1092,V={7}:R=I,S=1080,V={8}:R=J,S=1044,V={9}:\";Accueil!$D$13;Accueil!$D$14;Accueil!$D$15;Accueil!$D$16;Accueil!$D$17;Accueil!$D$30;$B$1;G$6;$A31;G$7)": 1106,_x000D_
    "=RIK_AC(\"INF04__;INF02@E=5,S=1022,G=0,T=0,P=0:@R=A,S=1257,V={0}:R=B,S=1137,V={1}:R=C,S=1005,V={2}:R=D,S=1007,V={3}:R=E,S=1081,V={4}:R=F,S=1010,V={5}:R=G,S=1092,V={6}:R=H,S=1092,V={7}:R=I,S=1080,V={8}:R=J,S=1044,V={9}:\";Accueil!$D$13;Accueil!$D$14;Accueil!$D$15;Accueil!$D$16;Accueil!$D$17;Accueil!$D$30;$B$1;G$6;$A47;G$7)": 1107,_x000D_
    "=RIK_AC(\"INF04__;INF02@E=5,S=1022,G=0,T=0,P=0:@R=A,S=1257,V={0}:R=B,S=1137,V={1}:R=C,S=1005,V={2}:R=D,S=1007,V={3}:R=E,S=1081,V={4}:R=F,S=1010,V={5}:R=G,S=1092,V={6}:R=H,S=1092,V={7}:R=I,S=1080,V={8}:R=J,S=1044,V={9}:\";Accueil!$D$13;Accueil!$D$14;Accueil!$D$15;Accueil!$D$16;Accueil!$D$17;Accueil!$D$30;$B$1;G$6;$A23;G$7)": 1108,_x000D_
    "=RIK_AC(\"INF04__;INF02@E=5,S=1022,G=0,T=0,P=0:@R=A,S=1257,V={0}:R=B,S=1137,V={1}:R=C,S=1005,V={2}:R=D,S=1007,V={3}:R=E,S=1081,V={4}:R=F,S=1010,V={5}:R=G,S=1092,V={6}:R=H,S=1092,V={7}:R=I,S=1080,V={8}:R=J,S=1044,V={9}:\";Accueil!$D$13;Accueil!$D$14;Accueil!$D$15;Accueil!$D$16;Accueil!$D$17;Accueil!$D$30;$B$1;F$6;$A39;F$7)": 1109,_x000D_
    "=RIK_AC(\"INF04__;INF02@E=5,S=1022,G=0,T=0,P=0:@R=A,S=1257,V={0}:R=B,S=1137,V={1}:R=C,S=1005,V={2}:R=D,S=1007,V={3}:R=E,S=1081,V={4}:R=F,S=1010,V={5}:R=G,S=1092,V={6}:R=H,S=1092,V={7}:R=I,S=1080,V={8}:R=J,S=1044,V={9}:\";Accueil!$D$13;Accueil!$D$14;Accueil!$D$15;Accueil!$D$16;Accueil!$D$17;Accueil!$D$30;$B$1;F$6;$A31;F$7)": 1110,_x000D_
    "=RIK_AC(\"INF04__;INF02@E=5,S=1022,G=0,T=0,P=0:@R=A,S=1257,V={0}:R=B,S=1137,V={1}:R=C,S=1005,V={2}:R=D,S=1007,V={3}:R=E,S=1081,V={4}:R=F,S=1010,V={5}:R=G,S=1092,V={6}:R=H,S=1092,V={7}:R=I,S=1080,V={8}:R=J,S=1044,V={9}:\";Accueil!$D$13;Accueil!$D$14;Accueil!$D$15;Accueil!$D$16;Accueil!$D$17;Accueil!$D$30;$B$1;F$6;$A47;F$7)": 1111,_x000D_
    "=RIK_AC(\"INF04__;INF02@E=5,S=1022,G=0,T=0,P=0:@R=A,S=1257,V={0}:R=B,S=1137,V={1}:R=C,S=1005,V={2}:R=D,S=1007,V={3}:R=E,S=1081,V={4}:R=F,S=1010,V={5}:R=G,S=1092,V={6}:R=H,S=1092,V={7}:R=I,S=1080,V={8}:R=J,S=1044,V={9}:\";Accueil!$D$13;Accueil!$D$14;Accueil!$D$15;Accueil!$D$16;Accueil!$D$17;Accueil!$D$30;$B$1;F$6;$A23;F$7)": 1112,_x000D_
    "=RIK_AC(\"INF04__;INF02@E=1,S=1022,G=0,T=0,P=0:@R=A,S=1257,V={0}:R=B,S=1137,V={1}:R=C,S=1005,V={2}:R=D,S=1007,V={3}:R=E,S=1081,V={4}:R=F,S=1010,V={5}:R=H,S=1092,V={6}:R=G,S=1080,V={7}:R=I,S=1044,V={8}:R=J,S=1092,V={9}:\";Accueil!$D$13;Accueil!$D$14;Accueil!$D$15;Accueil!$D$16;Accueil!$D$17;Accueil!$D$30;$B$1;$A34;I$7;I$6)": 1113,_x000D_
    "=RIK_AC(\"INF04__;INF02@E=1,S=1022,G=0,T=0,P=0:@R=A,S=1257,V={0}:R=B,S=1137,V={1}:R=C,S=1005,V={2}:R=D,S=1007,V={3}:R=E,S=1081,V={4}:R=F,S=1010,V={5}:R=H,S=1092,V={6}:R=G,S=1080,V={7}:R=I,S=1044,V={8}:R=J,S=1092,V={9}:\";Accueil!$D$13;Accueil!$D$14;Accueil!$D$15;Accueil!$D$16;Accueil!$D$17;Accueil!$D$30;$B$1;$A42;I$7;I$6)": 1114,_x000D_
    "=RIK_AC(\"INF04__;INF02@E=1,S=1022,G=0,T=0,P=0:@R=A,S=1257,V={0}:R=B,S=1137,V={1}:R=C,S=1005,V={2}:R=D,S=1007,V={3}:R=E,S=1081,V={4}:R=F,S=1010,V={5}:R=H,S=1092,V={6}:R=G,S=1080,V={7}:R=I,S=1044,V={8}:R=J,S=1092,V={9}:\";Accueil!$D$13;Accueil!$D$14;Accueil!$D$15;Accueil!$D$16;Accueil!$D$17;Accueil!$D$30;$B$1;$A50;I$7;I$6)": 1115,_x000D_
    "=RIK_AC(\"INF04__;INF02@E=1,S=1022,G=0,T=0,P=0:@R=A,S=1257,V={0}:R=B,S=1137,V={1}:R=C,S=1005,V={2}:R=D,S=1007,V={3}:R=E,S=1081,V={4}:R=F,S=1010,V={5}:R=H,S=1092,V={6}:R=G,S=1080,V={7}:R=I,S=1044,V={8}:R=J,S=1092,V={9}:\";Accueil!$D$13;Accueil!$D$14;Accueil!$D$15;Accueil!$D$16;Accueil!$D$17;Accueil!$D$30;$B$1;$A34;E$7;E$6)": 1116,_x000D_
    "=RIK_AC(\"INF04__;INF02@E=1,S=1022,G=0,T=0,P=0:@R=A,S=1257,V={0}:R=B,S=1137,V={1}:R=C,S=1005,V={2}:R=D,S=1007,V={3}:R=E,S=1081,V={4}:R=F,S=1010,V={5}:R=H,S=1092,V={6}:R=G,S=1080,V={7}:R=I,S=1044,V={8}:R=J,S=1092,V={9}:\";Accueil!$D$13;Accueil!$D$14;Accueil!$D$15;Accueil!$D$16;Accueil!$D$17;Accueil!$D$30;$B$1;$A42;E$7;E$6)": 1117,_x000D_
    "=RIK_AC(\"INF04__;INF02@E=1,S=1022,G=0,T=0,P=0:@R=A,S=1257,V={0}:R=B,S=1137,V={1}:R=C,S=1005,V={2}:R=D,S=1007,V={3}:R=E,S=1081,V={4}:R=F,S=1010,V={5}:R=H,S=1092,V={6}:R=G,S=1080,V={7}:R=I,S=1044,V={8}:R=J,S=1092,V={9}:\";Accueil!$D$13;Accueil!$D$14;Accueil!$D$15;Accueil!$D$16;Accueil!$D$17;Accueil!$D$30;$B$1;$A50;E$7;E$6)": 1118,_x000D_
    "=RIK_AC(\"INF04__;INF02@E=1,S=1022,G=0,T=0,P=0:@R=A,S=1257,V={0}:R=B,S=1137,V={1}:R=C,S=1005,V={2}:R=D,S=1007,V={3}:R=E,S=1081,V={4}:R=F,S=1010,V={5}:R=H,S=1092,V={6}:R=G,S=1080,V={7}:R=I,S=1044,V={8}:R=J,S=1092,V={9}:\";Accueil!$D$13;Accueil!$D$14;Accueil!$D$15;Accueil!$D$16;Accueil!$D$17;Accueil!$D$30;$B$1;$A34;G$7;G$6)": 1119,_x000D_
    "=RIK_AC(\"INF04__;INF02@E=1,S=1022,G=0,T=0,P=0:@R=A,S=1257,V={0}:R=B,S=1137,V={1}:R=C,S=1005,V={2}:R=D,S=1007,V={3}:R=E,S=1081,V={4}:R=F,S=1010,V={5}:R=H,S=1092,V={6}:R=G,S=1080,V={7}:R=I,S=1044,V={8}:R=J,S=1092,V={9}:\";Accueil!$D$13;Accueil!$D$14;Accueil!$D$15;Accueil!$D$16;Accueil!$D$17;Accueil!$D$30;$B$1;$A42;G$7;G$6)": 1120,_x000D_
    "=RIK_AC(\"INF04__;INF02@E=1,S=1022,G=0,T=0,P=0:@R=A,S=1257,V={0}:R=B,S=1137,V={1}:R=C,S=1005,V={2}:R=D,S=1007,V={3}:R=E,S=1081,V={4}:R=F,S=1010,V={5}:R=H,S=1092,V={6}:R=G,S=1080,V={7}:R=I,S=1044,V={8}:R=J,S=1092,V={9}:\";Accueil!$D$13;Accueil!$D$14;Accueil!$D$15;Accueil!$D$16;Accueil!$D$17;Accueil!$D$30;$B$1;$A50;G$7;G$6)": 1121,_x000D_
    "=RIK_AC(\"INF04__;INF02@E=1,S=1022,G=0,T=0,P=0:@R=A,S=1257,V={0}:R=B,S=1137,V={1}:R=C,S=1005,V={2}:R=D,S=1007,V={3}:R=E,S=1081,V={4}:R=F,S=1010,V={5}:R=H,S=1092,V={6}:R=G,S=1080,V={7}:R=I,S=1044,V={8}:R=J,S=1092,V={9}:\";Accueil!$D$13;Accueil!$D$14;Accueil!$D$15;Accueil!$D$16;Accueil!$D$17;Accueil!$D$30;$B$1;$A34;H$7;H$6)": 1122,_x000D_
    "=RIK_AC(\"INF04__;INF02@E=1,S=1022,G=0,T=0,P=0:@R=A,S=1257,V={0}:R=B,S=1137,V={1}:R=C,S=1005,V={2}:R=D,S=1007,V={3}:R=E,S=1081,V={4}:R=F,S=1010,V={5}:R=H,S=1092,V={6}:R=G,S=1080,V={7}:R=I,S=1044,V={8}:R=J,S=1092,V={9}:\";Accueil!$D$13;Accueil!$D$14;Accueil!$D$15;Accueil!$D$16;Accueil!$D$17;Accueil!$D$30;$B$1;$A42;H$7;H$6)": 1123,_x000D_
    "=RIK_AC(\"INF04__;INF02@E=1,S=1022,G=0,T=0,P=0:@R=A,S=1257,V={0}:R=B,S=1137,V={1}:R=C,S=1005,V={2}:R=D,S=1007,V={3}:R=E,S=1081,V={4}:R=F,S=1010,V={5}:R=H,S=1092,V={6}:R=G,S=1080,V={7}:R=I,S=1044,V={8}:R=J,S=1092,V={9}:\";Accueil!$D$13;Accueil!$D$14;Accueil!$D$15;Accueil!$D$16;Accueil!$D$17;Accueil!$D$30;$B$1;$A50;H$7;H$6)": 1124,_x000D_
    "=RIK_AC(\"INF04__;INF02@E=1,S=1022,G=0,T=0,P=0:@R=A,S=1257,V={0}:R=B,S=1137,V={1}:R=C,S=1005,V={2}:R=D,S=1007,V={3}:R=E,S=1081,V={4}:R=F,S=1010,V={5}:R=H,S=1092,V={6}:R=G,S=1080,V={7}:R=I,S=1044,V={8}:R=J,S=1092,V={9}:\";Accueil!$D$13;Accueil!$D$14;Accueil!$D$15;Accueil!$D$16;Accueil!$D$17;Accueil!$D$30;$B$1;$A34;D$7;D$6)": 1125,_x000D_
    "=RIK_AC(\"INF04__;INF02@E=1,S=1022,G=0,T=0,P=0:@R=A,S=1257,V={0}:R=B,S=1137,V={1}:R=C,S=1005,V={2}:R=D,S=1007,V={3}:R=E,S=1081,V={4}:R=F,S=1010,V={5}:R=H,S=1092,V={6}:R=G,S=1080,V={7}:R=I,S=1044,V={8}:R=J,S=1092,V={9}:\";Accueil!$D$13;Accueil!$D$14;Accueil!$D$15;Accueil!$D$16;Accueil!$D$17;Accueil!$D$30;$B$1;$A42;D$7;D$6)": 1126,_x000D_
    "=RIK_AC(\"INF04__;INF02@E=1,S=1022,G=0,T=0,P=0:@R=A,S=1257,V={0}:R=B,S=1137,V={1}:R=C,S=1005,V={2}:R=D,S=1007,V={3}:R=E,S=1081,V={4}:R=F,S=1010,V={5}:R=H,S=1092,V={6}:R=G,S=1080,V={7}:R=I,S=1044,V={8}:R=J,S=1092,V={9}:\";Accueil!$D$13;Accueil!$D$14;Accueil!$D$15;Accueil!$D$16;Accueil!$D$17;Accueil!$D$30;$B$1;$A50;D$7;D$6)": 1127,_x000D_
    "=RIK_AC(\"INF04__;INF02@E=1,S=1022,G=0,T=0,P=0:@R=A,S=1257,V={0}:R=B,S=1137,V={1}:R=C,S=1005,V={2}:R=D,S=1007,V={3}:R=E,S=1081,V={4}:R=F,S=1010,V={5}:R=H,S=1092,V={6}:R=G,S=1080,V={7}:R=I,S=1044,V={8}:R=J,S=1092,V={9}:\";Accueil!$D$13;Accueil!$D$14;Accueil!$D$15;Accueil!$D$16;Accueil!$D$17;Accueil!$D$30;$B$1;$A34;F$7;F$6)": 1128,_x000D_
    "=RIK_AC(\"INF04__;INF02@E=1,S=1022,G=0,T=0,P=0:@R=A,S=1257,V={0}:R=B,S=1137,V={1}:R=C,S=1005,V={2}:R=D,S=1007,V={3}:R=E,S=1081,V={4}:R=F,S=1010,V={5}:R=H,S=1092,V={6}:R=G,S=1080,V={7}:R=I,S=1044,V={8}:R=J,S=1092,V={9}:\";Accueil!$D$13;Accueil!$D$14;Accueil!$D$15;Accueil!$D$16;Accueil!$D$17;Accueil!$D$30;$B$1;$A42;F$7;F$6)": 1129,_x000D_
    "=RIK_AC(\"INF04__;INF02@E=1,S=1022,G=0,T=0,P=0:@R=A,S=1257,V={0}:R=B,S=1137,V={1}:R=C,S=1005,V={2}:R=D,S=1007,V={3}:R=E,S=1081,V={4}:R=F,S=1010,V={5}:R=H,S=1092,V={6}:R=G,S=1080,V={7}:R=I,S=1044,V={8}:R=J,S=1092,V={9}:\";Accueil!$D$13;Accueil!$D$14;Accueil!$D$15;Accueil!$D$16;Accueil!$D$17;Accueil!$D$30;$B$1;$A50;F$7;F$6)": 1130,_x000D_
    "=RIK_AC(\"INF04__;INF02@E=1,S=1022,G=0,T=0,P=0:@R=A,S=1257,V={0}:R=B,S=1016,V=RUBRIQUES:R=C,S=1092,V={1}:R=D,S=1137,V={2}:R=E,S=1005,V={3}:R=F,S=1007,V={4}:R=G,S=1081,V={5}:R=H,S=1010,V={6}:\";$B$2;E$5;$B$3;$B$4;$B$5;$B$6;$A$79)": 1131,_x000D_
    "=RIK_AC(\"INF04__;INF02@E=1,S=1022,G=0,T=0,P=0:@R=A,S=1257,V={0}:R=B,S=1016,V=RUBRIQUES:R=C,S=1092,V={1}:R=D,S=1137,V={2}:R=E,S=1005,V={3}:R=F,S=1007,V={4}:R=G,S=1081,V={5}:R=H,S=1010,V={6}:\";$B$2;F$5;$B$3;$B$4;$B$5;$B$6;$A$79)": 1132,_x000D_
    "=RIK_AC(\"INF04__;INF02@E=1,S=1022,G=0,T=0,P=0:@R=A,S=1257,V={0}:R=B,S=1016,V=CONSTANTES:R=C,S=1092,V={1}:R=D,S=1137,V={2}:R=E,S=1005,V={3}:R=F,S=1007,V={4}:R=G,S=1081,V={5}:R=H,S=1010,V={6}:\";$B$2;F$5;$B$3;$B$4;$B$5;$B$6;$A63)": 1133,_x000D_
    "=RIK_AC(\"INF04__;INF02@E=8,S=1249,G=0,T=0,P=0:@R=A,S=1257,V={0}:R=B,S=1016,V=RUBRIQUES:R=C,S=1092,V={1}:R=D,S=1137,V={2}:R=E,S=1005,V={3}:R=F,S=1007,V={4}:R=G,S=1081,V={5}:R=H,S=1010,V={6}:\";$B$2;E$5;$B$3;$B$4;$B$5;$B$6;$A$87)": 1134,_x000D_
    "=RIK_AC(\"INF04__;INF02@E=1,S=1022,G=0,T=0,P=0:@R=A,S=1257,V={0}:R=B,S=1016,V=RUBRIQUES:R=C,S=1092,V={1}:R=D,S=1137,V={2}:R=E,S=1005,V={3}:R=F,S=1007,V={4}:R=G,S=1081,V={5}:R=H,S=1010,V={6}:R=I,S=1080,V={7}:R=J,S=1044,V={8}:\";$B$2;I$6;$B$3;$B$4;$B$5;$B$6;$A$68;$A$71;I$7)": 1135,_x000D_
    "=RIK_AC(\"INF04__;INF02@E=8,S=1249,G=0,T=0,P=0:@R=A,S=1257,V={0}:R=B,S=1016,V=RUBRIQUES:R=C,S=1092,V={1}:R=D,S=1137,V={2}:R=E,S=1005,V={3}:R=F,S=1007,V={4}:R=G,S=1081,V={5}:R=H,S=1010,V={6}:\";$B$2;F$5;$B$3;$B$4;$B$5;$B$6;$A$89)": 1136,_x000D_
    "=RIK_AC(\"INF04__;INF02@E=1,S=1022,G=0,T=0,P=0:@R=A,S=1257,V={0}:R=B,S=1016,V=RUBRIQUES:R=C,S=1092,V={1}:R=D,S=1137,V={2}:R=E,S=1005,V={3}:R=F,S=1007,V={4}:R=G,S=1081,V={5}:R=H,S=1010,V={6}:\";$B$2;E$5;$B$3;$B$4;$B$5;$B$6;$A$86)": 1137,_x000D_
    "=RIK_AC(\"INF04__;INF02@E=1,S=1022,G=0,T=0,P=0:@R=A,S=1257,V={0}:R=B,S=1016,V=RUBRIQUES:R=C,S=1092,V={1}:R=D,S=1137,V={2}:R=E,S=1005,V={3}:R=F,S=1007,V={4}:R=G,S=1081,V={5}:R=H,S=1010,V={6}:R=I,S=1080,V={7}:R=J,S=1044,V={8}:\";$B$2;E$6;$B$3;$B$4;$B$5;$B$6;$A$68;$A$71;E$7)": 1138,_x000D_
    "=RIK_AC(\"INF04__;INF02@E=1,S=1022,G=0,T=0,P=0:@R=A,S=1257,V={0}:R=B,S=1016,V=RUBRIQUES:R=C,S=1092,V={1}:R=D,S=1137,V={2}:R=E,S=1005,V={3}:R=F,S=1007,V={4}:R=G,S=1081,V={5}:R=H,S=1010,V={6}:\";$B$2;F$5;$B$3;$B$4;$B$5;$B$6;$A$88)": 1139,_x000D_
    "=RIK_AC(\"INF04__;INF02@E=1,S=1022,G=0,T=0,P=0:@R=A,S=1257,V={0}:R=B,S=1016,V=CONSTANTES:R=C,S=1092,V={1}:R=D,S=1137,V={2}:R=E,S=1005,V={3}:R=F,S=1007,V={4}:R=G,S=1081,V={5}:R=H,S=1010,V={6}:\";$B$2;D$5;$B$3;$B$4;$B$5;$B$6;$A63)": 1140,_x000D_
    "=RIK_AC(\"INF04__;INF02@E=1,S=1022,G=0,T=0,P=0:@R=A,S=1257,V={0}:R=B,S=1016,V=RUBRIQUES:R=C,S=1092,V={1}:R=D,S=1137,V={2}:R=E,S=1005,V={3}:R=F,S=1007,V={4}:R=G,S=1081,V={5}:R=H,S=1010,V={6}:R=I,S=1080,V={7}:R=J,S=1044,V={8}:\";$B$2;I$6;$B$3;$B$4;$B$5;$B$6;$A$68;$A$74;I$7)": 1141,_x000D_
    "=RIK_AC(\"INF04__;INF02@E=1,S=1022,G=0,T=0,P=0:@R=A,S=1257,V={0}:R=B,S=1016,V=RUBRIQUES:R=C,S=1092,V={1}:R=D,S=1137,V={2}:R=E,S=1005,V={3}:R=F,S=1007,V={4}:R=G,S=1081,V={5}:R=H,S=1010,V={6}:R=I,S=1080,V={7}:R=J,S=1044,V={8}:\";$B$2;I$6;$B$3;$B$4;$B$5;$B$6;$A$68;$A$73;I$7)": 1142,_x000D_
    "=RIK_AC(\"INF04__;INF02@E=1,S=1022,G=0,T=0,P=0:@R=A,S=1257,V={0}:R=B,S=1016,V=RUBRIQUES:R=C,S=1092,V={1}:R=D,S=1137,V={2}:R=E,S=1005,V={3}:R=F,S=1007,V={4}:R=G,S=1081,V={5}:R=H,S=1010,V={6}:R=I,S=1080,V={7}:R=J,S=1044,V={8}:\";$B$2;I$6;$B$3;$B$4;$B$5;$B$6;$A$68;$A$72;I$7)": 1143,_x000D_
    "=RIK_AC(\"INF04__;INF02@E=1,S=1022,G=0,T=0,P=0:@R=A,S=1257,V={0}:R=B,S=1016,V=RUBRIQUES:R=C,S=1092,V={1}:R=D,S=1137,V={2}:R=E,S=1005,V={3}:R=F,S=1007,V={4}:R=G,S=1081,V={5}:R=H,S=1010,V={6}:R=I,S=1080,V={7}:R=J,S=1044,V={8}:\";$B$2;E$6;$B$3;$B$4;$B$5;$B$6;$A$68;$A</t>
  </si>
  <si>
    <t>$72;E$7)": 1144,_x000D_
    "=RIK_AC(\"INF04__;INF02@E=1,S=1022,G=0,T=0,P=0:@R=A,S=1257,V={0}:R=B,S=1016,V=RUBRIQUES:R=C,S=1092,V={1}:R=D,S=1137,V={2}:R=E,S=1005,V={3}:R=F,S=1007,V={4}:R=G,S=1081,V={5}:R=H,S=1010,V={6}:R=I,S=1080,V={7}:R=J,S=1044,V={8}:\";$B$2;E$6;$B$3;$B$4;$B$5;$B$6;$A$68;$A$74;E$7)": 1145,_x000D_
    "=RIK_AC(\"INF04__;INF02@E=1,S=1022,G=0,T=0,P=0:@R=A,S=1257,V={0}:R=B,S=1016,V=RUBRIQUES:R=C,S=1092,V={1}:R=D,S=1137,V={2}:R=E,S=1005,V={3}:R=F,S=1007,V={4}:R=G,S=1081,V={5}:R=H,S=1010,V={6}:R=I,S=1080,V={7}:R=J,S=1044,V={8}:\";$B$2;E$6;$B$3;$B$4;$B$5;$B$6;$A$68;$A$73;E$7)": 1146,_x000D_
    "=RIK_AC(\"INF04__;INF02@E=1,S=1022,G=0,T=0,P=0:@R=A,S=1257,V={0}:R=B,S=1016,V=RUBRIQUES:R=C,S=1092,V={1}:R=D,S=1137,V={2}:R=E,S=1005,V={3}:R=F,S=1007,V={4}:R=G,S=1081,V={5}:R=H,S=1010,V={6}:R=I,S=1080,V={7}:R=J,S=1044,V={8}:\";$B$2;H$6;$B$3;$B$4;$B$5;$B$6;$A$68;$A$71;H$7)": 1147,_x000D_
    "=RIK_AC(\"INF04__;INF02@E=8,S=1249,G=0,T=0,P=0:@R=A,S=1257,V={0}:R=B,S=1016,V=RUBRIQUES:R=C,S=1092,V={1}:R=D,S=1137,V={2}:R=E,S=1005,V={3}:R=F,S=1007,V={4}:R=G,S=1081,V={5}:R=H,S=1010,V={6}:\";$B$2;D$5;$B$3;$B$4;$B$5;$B$6;$A$80)": 1148,_x000D_
    "=RIK_AC(\"INF04__;INF02@E=8,S=1249,G=0,T=0,P=0:@R=A,S=1257,V={0}:R=B,S=1016,V=RUBRIQUES:R=C,S=1092,V={1}:R=D,S=1137,V={2}:R=E,S=1005,V={3}:R=F,S=1007,V={4}:R=G,S=1081,V={5}:R=H,S=1010,V={6}:\";$B$2;F$5;$B$3;$B$4;$B$5;$B$6;$A$87)": 1149,_x000D_
    "=RIK_AC(\"INF04__;INF02@E=8,S=1249,G=0,T=0,P=0:@R=A,S=1257,V={0}:R=B,S=1016,V=RUBRIQUES:R=C,S=1092,V={1}:R=D,S=1137,V={2}:R=E,S=1005,V={3}:R=F,S=1007,V={4}:R=G,S=1081,V={5}:R=H,S=1010,V={6}:\";$B$2;D$5;$B$3;$B$4;$B$5;$B$6;$A$87)": 1150,_x000D_
    "=RIK_AC(\"INF04__;INF02@E=1,S=1022,G=0,T=0,P=0:@R=A,S=1257,V={0}:R=B,S=1016,V=RUBRIQUES:R=C,S=1092,V={1}:R=D,S=1137,V={2}:R=E,S=1005,V={3}:R=F,S=1007,V={4}:R=G,S=1081,V={5}:R=H,S=1010,V={6}:R=I,S=1080,V={7}:R=J,S=1044,V={8}:\";$B$2;H$6;$B$3;$B$4;$B$5;$B$6;$A$68;$A$73;H$7)": 1151,_x000D_
    "=RIK_AC(\"INF04__;INF02@E=1,S=1022,G=0,T=0,P=0:@R=A,S=1257,V={0}:R=B,S=1016,V=RUBRIQUES:R=C,S=1092,V={1}:R=D,S=1137,V={2}:R=E,S=1005,V={3}:R=F,S=1007,V={4}:R=G,S=1081,V={5}:R=H,S=1010,V={6}:R=I,S=1080,V={7}:R=J,S=1044,V={8}:\";$B$2;H$6;$B$3;$B$4;$B$5;$B$6;$A$68;$A$72;H$7)": 1152,_x000D_
    "=RIK_AC(\"INF04__;INF02@E=1,S=1022,G=0,T=0,P=0:@R=A,S=1257,V={0}:R=B,S=1016,V=RUBRIQUES:R=C,S=1092,V={1}:R=D,S=1137,V={2}:R=E,S=1005,V={3}:R=F,S=1007,V={4}:R=G,S=1081,V={5}:R=H,S=1010,V={6}:R=I,S=1080,V={7}:R=J,S=1044,V={8}:\";$B$2;H$6;$B$3;$B$4;$B$5;$B$6;$A$68;$A$74;H$7)": 1153,_x000D_
    "=RIK_AC(\"INF04__;INF02@E=1,S=1022,G=0,T=0,P=0:@R=A,S=1257,V={0}:R=B,S=1016,V=RUBRIQUES:R=C,S=1092,V={1}:R=D,S=1137,V={2}:R=E,S=1005,V={3}:R=F,S=1007,V={4}:R=G,S=1081,V={5}:R=H,S=1010,V={6}:R=I,S=1080,V={7}:R=J,S=1044,V={8}:\";$B$2;D$6;$B$3;$B$4;$B$5;$B$6;$A$68;$A$71;D$7)": 1154,_x000D_
    "=RIK_AC(\"INF04__;INF02@E=1,S=1022,G=0,T=0,P=0:@R=A,S=1257,V={0}:R=B,S=1016,V=RUBRIQUES:R=C,S=1092,V={1}:R=D,S=1137,V={2}:R=E,S=1005,V={3}:R=F,S=1007,V={4}:R=G,S=1081,V={5}:R=H,S=1010,V={6}:\";$B$2;D$5;$B$3;$B$4;$B$5;$B$6;$A$79)": 1155,_x000D_
    "=RIK_AC(\"INF04__;INF02@E=8,S=1249,G=0,T=0,P=0:@R=A,S=1257,V={0}:R=B,S=1016,V=RUBRIQUES:R=C,S=1092,V={1}:R=D,S=1137,V={2}:R=E,S=1005,V={3}:R=F,S=1007,V={4}:R=G,S=1081,V={5}:R=H,S=1010,V={6}:\";$B$2;D$5;$B$3;$B$4;$B$5;$B$6;$A$89)": 1156,_x000D_
    "=RIK_AC(\"INF04__;INF02@E=1,S=1022,G=0,T=0,P=0:@R=A,S=1257,V={0}:R=B,S=1016,V=RUBRIQUES:R=C,S=1092,V={1}:R=D,S=1137,V={2}:R=E,S=1005,V={3}:R=F,S=1007,V={4}:R=G,S=1081,V={5}:R=H,S=1010,V={6}:\";$B$2;F$5;$B$3;$B$4;$B$5;$B$6;$A$86)": 1157,_x000D_
    "=RIK_AC(\"INF04__;INF02@E=1,S=1022,G=0,T=0,P=0:@R=A,S=1257,V={0}:R=B,S=1016,V=RUBRIQUES:R=C,S=1092,V={1}:R=D,S=1137,V={2}:R=E,S=1005,V={3}:R=F,S=1007,V={4}:R=G,S=1081,V={5}:R=H,S=1010,V={6}:R=I,S=1080,V={7}:R=J,S=1044,V={8}:\";$B$2;G$6;$B$3;$B$4;$B$5;$B$6;$A$68;$A$71;G$7)": 1158,_x000D_
    "=RIK_AC(\"INF04__;INF02@E=1,S=1022,G=0,T=0,P=0:@R=A,S=1257,V={0}:R=B,S=1016,V=RUBRIQUES:R=C,S=1092,V={1}:R=D,S=1137,V={2}:R=E,S=1005,V={3}:R=F,S=1007,V={4}:R=G,S=1081,V={5}:R=H,S=1010,V={6}:\";$B$2;D$5;$B$3;$B$4;$B$5;$B$6;$A$88)": 1159,_x000D_
    "=RIK_AC(\"INF04__;INF02@E=1,S=1022,G=0,T=0,P=0:@R=A,S=1257,V={0}:R=B,S=1016,V=CONSTANTES:R=C,S=1092,V={1}:R=D,S=1137,V={2}:R=E,S=1005,V={3}:R=F,S=1007,V={4}:R=G,S=1081,V={5}:R=H,S=1010,V={6}:\";$B$2;E$5;$B$3;$B$4;$B$5;$B$6;$A63)": 1160,_x000D_
    "=RIK_AC(\"INF04__;INF02@E=1,S=1022,G=0,T=0,P=0:@R=A,S=1257,V={0}:R=B,S=1016,V=RUBRIQUES:R=C,S=1092,V={1}:R=D,S=1137,V={2}:R=E,S=1005,V={3}:R=F,S=1007,V={4}:R=G,S=1081,V={5}:R=H,S=1010,V={6}:R=I,S=1080,V={7}:R=J,S=1044,V={8}:\";$B$2;D$6;$B$3;$B$4;$B$5;$B$6;$A$68;$A$74;D$7)": 1161,_x000D_
    "=RIK_AC(\"INF04__;INF02@E=1,S=1022,G=0,T=0,P=0:@R=A,S=1257,V={0}:R=B,S=1016,V=RUBRIQUES:R=C,S=1092,V={1}:R=D,S=1137,V={2}:R=E,S=1005,V={3}:R=F,S=1007,V={4}:R=G,S=1081,V={5}:R=H,S=1010,V={6}:R=I,S=1080,V={7}:R=J,S=1044,V={8}:\";$B$2;D$6;$B$3;$B$4;$B$5;$B$6;$A$68;$A$73;D$7)": 1162,_x000D_
    "=RIK_AC(\"INF04__;INF02@E=1,S=1022,G=0,T=0,P=0:@R=A,S=1257,V={0}:R=B,S=1016,V=RUBRIQUES:R=C,S=1092,V={1}:R=D,S=1137,V={2}:R=E,S=1005,V={3}:R=F,S=1007,V={4}:R=G,S=1081,V={5}:R=H,S=1010,V={6}:R=I,S=1080,V={7}:R=J,S=1044,V={8}:\";$B$2;D$6;$B$3;$B$4;$B$5;$B$6;$A$68;$A$72;D$7)": 1163,_x000D_
    "=RIK_AC(\"INF04__;INF02@E=1,S=1022,G=0,T=0,P=0:@R=A,S=1257,V={0}:R=B,S=1016,V=RUBRIQUES:R=C,S=1092,V={1}:R=D,S=1137,V={2}:R=E,S=1005,V={3}:R=F,S=1007,V={4}:R=G,S=1081,V={5}:R=H,S=1010,V={6}:R=I,S=1080,V={7}:R=J,S=1044,V={8}:\";$B$2;G$6;$B$3;$B$4;$B$5;$B$6;$A$68;$A$73;G$7)": 1164,_x000D_
    "=RIK_AC(\"INF04__;INF02@E=1,S=1022,G=0,T=0,P=0:@R=A,S=1257,V={0}:R=B,S=1016,V=RUBRIQUES:R=C,S=1092,V={1}:R=D,S=1137,V={2}:R=E,S=1005,V={3}:R=F,S=1007,V={4}:R=G,S=1081,V={5}:R=H,S=1010,V={6}:R=I,S=1080,V={7}:R=J,S=1044,V={8}:\";$B$2;G$6;$B$3;$B$4;$B$5;$B$6;$A$68;$A$72;G$7)": 1165,_x000D_
    "=RIK_AC(\"INF04__;INF02@E=1,S=1022,G=0,T=0,P=0:@R=A,S=1257,V={0}:R=B,S=1016,V=RUBRIQUES:R=C,S=1092,V={1}:R=D,S=1137,V={2}:R=E,S=1005,V={3}:R=F,S=1007,V={4}:R=G,S=1081,V={5}:R=H,S=1010,V={6}:R=I,S=1080,V={7}:R=J,S=1044,V={8}:\";$B$2;G$6;$B$3;$B$4;$B$5;$B$6;$A$68;$A$74;G$7)": 1166,_x000D_
    "=RIK_AC(\"INF04__;INF02@E=1,S=1022,G=0,T=0,P=0:@R=A,S=1257,V={0}:R=B,S=1016,V=RUBRIQUES:R=C,S=1092,V={1}:R=D,S=1137,V={2}:R=E,S=1005,V={3}:R=F,S=1007,V={4}:R=G,S=1081,V={5}:R=H,S=1010,V={6}:R=I,S=1080,V={7}:R=J,S=1044,V={8}:\";$B$2;F$6;$B$3;$B$4;$B$5;$B$6;$A$68;$A$71;F$7)": 1167,_x000D_
    "=RIK_AC(\"INF04__;INF02@E=1,S=1022,G=0,T=0,P=0:@R=A,S=1257,V={0}:R=B,S=1016,V=RUBRIQUES:R=C,S=1092,V={1}:R=D,S=1137,V={2}:R=E,S=1005,V={3}:R=F,S=1007,V={4}:R=G,S=1081,V={5}:R=H,S=1010,V={6}:R=I,S=1080,V={7}:R=J,S=1044,V={8}:\";$B$2;F$6;$B$3;$B$4;$B$5;$B$6;$A$68;$A$72;F$7)": 1168,_x000D_
    "=RIK_AC(\"INF04__;INF02@E=1,S=1022,G=0,T=0,P=0:@R=A,S=1257,V={0}:R=B,S=1016,V=RUBRIQUES:R=C,S=1092,V={1}:R=D,S=1137,V={2}:R=E,S=1005,V={3}:R=F,S=1007,V={4}:R=G,S=1081,V={5}:R=H,S=1010,V={6}:R=I,S=1080,V={7}:R=J,S=1044,V={8}:\";$B$2;F$6;$B$3;$B$4;$B$5;$B$6;$A$68;$A$74;F$7)": 1169,_x000D_
    "=RIK_AC(\"INF04__;INF02@E=1,S=1022,G=0,T=0,P=0:@R=A,S=1257,V={0}:R=B,S=1016,V=RUBRIQUES:R=C,S=1092,V={1}:R=D,S=1137,V={2}:R=E,S=1005,V={3}:R=F,S=1007,V={4}:R=G,S=1081,V={5}:R=H,S=1010,V={6}:R=I,S=1080,V={7}:R=J,S=1044,V={8}:\";$B$2;F$6;$B$3;$B$4;$B$5;$B$6;$A$68;$A$73;F$7)": 1170,_x000D_
    "=RIK_AC(\"INF04__;INF02@E=8,S=1249,G=0,T=0,P=0:@R=A,S=1257,V={0}:R=B,S=1016,V=RUBRIQUES:R=C,S=1092,V={1}:R=D,S=1137,V={2}:R=E,S=1005,V={3}:R=F,S=1007,V={4}:R=G,S=1081,V={5}:R=H,S=1010,V={6}:\";$B$2;E$5;$B$3;$B$4;$B$5;$B$6;$A$80)": 1171,_x000D_
    "=RIK_AC(\"INF04__;INF02@E=8,S=1249,G=0,T=0,P=0:@R=A,S=1257,V={0}:R=B,S=1016,V=RUBRIQUES:R=C,S=1092,V={1}:R=D,S=1137,V={2}:R=E,S=1005,V={3}:R=F,S=1007,V={4}:R=G,S=1081,V={5}:R=H,S=1010,V={6}:\";$B$2;F$5;$B$3;$B$4;$B$5;$B$6;$A$80)": 1172,_x000D_
    "=RIK_AC(\"INF04__;INF02@E=1,S=1022,G=0,T=0,P=0:@R=A,S=1257,V={0}:R=B,S=1016,V=RUBRIQUES:R=C,S=1092,V={1}:R=D,S=1137,V={2}:R=E,S=1005,V={3}:R=F,S=1007,V={4}:R=G,S=1081,V={5}:R=H,S=1010,V={6}:\";$B$2;D$5;$B$3;$B$4;$B$5;$B$6;$A$86)": 1173,_x000D_
    "=RIK_AC(\"INF04__;INF02@E=1,S=1022,G=0,T=0,P=0:@R=A,S=1257,V={0}:R=B,S=1016,V=RUBRIQUES:R=C,S=1092,V={1}:R=D,S=1137,V={2}:R=E,S=1005,V={3}:R=F,S=1007,V={4}:R=G,S=1081,V={5}:R=H,S=1010,V={6}:\";$B$2;E$5;$B$3;$B$4;$B$5;$B$6;$A$88)": 1174,_x000D_
    "=RIK_AC(\"INF04__;INF02@E=8,S=1249,G=0,T=0,P=0:@R=A,S=1257,V={0}:R=B,S=1016,V=RUBRIQUES:R=C,S=1092,V={1}:R=D,S=1137,V={2}:R=E,S=1005,V={3}:R=F,S=1007,V={4}:R=G,S=1081,V={5}:R=H,S=1010,V={6}:\";$B$2;E$5;$B$3;$B$4;$B$5;$B$6;$A$89)": 1175,_x000D_
    "=RIK_AC(\"INF04__;INF04@E=1,S=1,G=0,T=0,P=0:@R=A,S=1260,V={0}:R=B,S=1018,V={1}:R=C,S=1250,V={2}:R=D,S=1005,V={3}:R=E,S=1007,V={4}:R=F,S=1081,V={5}:\";Accueil!D$13;D$9;Accueil!D$14;Accueil!D$15;Accueil!D$16;Accueil!D$17)": 1176,_x000D_
    "=RIK_AC(\"INF04__;INF04@E=1,S=1,G=0,T=0,P=0:@R=A,S=1260,V={0}:R=B,S=1018,V={1}:R=C,S=1250,V={2}:R=D,S=1005,V={3}:R=E,S=1007,V={4}:R=F,S=1080,V={5}:\";Accueil!D$13;D$9;Accueil!D$14;Accueil!D$15;Accueil!D$16;$A25)": 1177,_x000D_
    "=RIK_AC(\"INF04__;INF04@E=1,S=1,G=0,T=0,P=0:@R=A,S=1260,V={0}:R=B,S=1018,V={1}:R=C,S=1250,V={2}:R=D,S=1005,V={3}:R=E,S=1007,V={4}:R=F,S=1080,V={5}:R=G,S=1251,V={6}:\";Accueil!D$13;D$9;Accueil!D$14;Accueil!D$15;Accueil!D$16;$A25;D$7)": 1178,_x000D_
    "=RIK_AC(\"INF04__;INF04@E=1,S=1,G=0,T=0,P=0:@R=A,S=1260,V={0}:R=B,S=1018,V={1}:R=C,S=1250,V={2}:R=D,S=1005,V={3}:R=E,S=1007,V={4}:R=F,S=1080,V={5}:R=G,S=1251,V={6}:\";Accueil!$D$13;D$9;Accueil!$D$14;Accueil!$D$15;Accueil!$D$16;$A25;D$7)": 1179,_x000D_
    "=RIK_AC(\"INF04__;INF04@E=1,S=1,G=0,T=0,P=0:@R=A,S=1260,V={0}:R=B,S=1018,V={1}:R=C,S=1250,V={2}:R=D,S=1005,V={3}:R=E,S=1007,V={4}:R=F,S=1080,V={5}:R=G,S=1251,V={6}:\";Accueil!$D$13;E$9;Accueil!$D$14;Accueil!$D$15;Accueil!$D$16;$A25;E$7)": 1180,_x000D_
    "=RIK_AC(\"INF04__;INF04@E=1,S=1,G=0,T=0,P=0:@R=A,S=1260,V={0}:R=B,S=1018,V={1}:R=C,S=1250,V={2}:R=D,S=1005,V={3}:R=E,S=1007,V={4}:R=F,S=1080,V={5}:R=G,S=1251,V={6}:\";Accueil!$D$13;F$9;Accueil!$D$14;Accueil!$D$15;Accueil!$D$16;$A25;F$7)": 1181,_x000D_
    "=RIK_AC(\"INF04__;INF04@E=1,S=1,G=0,T=0,P=0:@R=A,S=1260,V={0}:R=B,S=1018,V={1}:R=C,S=1250,V={2}:R=D,S=1005,V={3}:R=E,S=1007,V={4}:R=F,S=1080,V={5}:R=G,S=1251,V={6}:\";Accueil!$D$13;G$9;Accueil!$D$14;Accueil!$D$15;Accueil!$D$16;$A25;G$7)": 1182,_x000D_
    "=RIK_AC(\"INF04__;INF04@E=1,S=1,G=0,T=0,P=0:@R=A,S=1260,V={0}:R=B,S=1018,V={1}:R=C,S=1250,V={2}:R=D,S=1005,V={3}:R=E,S=1007,V={4}:R=F,S=1080,V={5}:R=G,S=1251,V={6}:\";Accueil!$D$13;H$9;Accueil!$D$14;Accueil!$D$15;Accueil!$D$16;$A25;H$7)": 1183,_x000D_
    "=RIK_AC(\"INF04__;INF04@E=1,S=1,G=0,T=0,P=0:@R=A,S=1260,V={0}:R=B,S=1018,V={1}:R=C,S=1250,V={2}:R=D,S=1005,V={3}:R=E,S=1007,V={4}:R=F,S=1080,V={5}:R=G,S=1251,V={6}:\";Accueil!$D$13;I$9;Accueil!$D$14;Accueil!$D$15;Accueil!$D$16;$A25;I$7)": 1184,_x000D_
    "=RIK_AC(\"INF04__;INF04@E=1,S=1,G=0,T=0,P=0:@R=A,S=1260,V={0}:R=B,S=1018,V={1}:R=C,S=1250,V={2}:R=D,S=1005,V={3}:R=E,S=1007,V={4}:R=F,S=1080,V={5}:R=G,S=1251,V={6}:\";Accueil!$D$13;D$9;Accueil!$D$14;Accueil!$D$15;Accueil!$D$16;$A33;D$7)": 1185,_x000D_
    "=RIK_AC(\"INF04__;INF04@E=1,S=1,G=0,T=0,P=0:@R=A,S=1260,V={0}:R=B,S=1018,V={1}:R=C,S=1250,V={2}:R=D,S=1005,V={3}:R=E,S=1007,V={4}:R=F,S=1080,V={5}:R=G,S=1251,V={6}:\";Accueil!$D$13;E$9;Accueil!$D$14;Accueil!$D$15;Accueil!$D$16;$A33;E$7)": 1186,_x000D_
    "=RIK_AC(\"INF04__;INF04@E=1,S=1,G=0,T=0,P=0:@R=A,S=1260,V={0}:R=B,S=1018,V={1}:R=C,S=1250,V={2}:R=D,S=1005,V={3}:R=E,S=1007,V={4}:R=F,S=1080,V={5}:R=G,S=1251,V={6}:\";Accueil!$D$13;F$9;Accueil!$D$14;Accueil!$D$15;Accueil!$D$16;$A33;F$7)": 1187,_x000D_
    "=RIK_AC(\"INF04__;INF04@E=1,S=1,G=0,T=0,P=0:@R=A,S=1260,V={0}:R=B,S=1018,V={1}:R=C,S=1250,V={2}:R=D,S=1005,V={3}:R=E,S=1007,V={4}:R=F,S=1080,V={5}:R=G,S=1251,V={6}:\";Accueil!$D$13;G$9;Accueil!$D$14;Accueil!$D$15;Accueil!$D$16;$A33;G$7)": 1188,_x000D_
    "=RIK_AC(\"INF04__;INF04@E=1,S=1,G=0,T=0,P=0:@R=A,S=1260,V={0}:R=B,S=1018,V={1}:R=C,S=1250,V={2}:R=D,S=1005,V={3}:R=E,S=1007,V={4}:R=F,S=1080,V={5}:R=G,S=1251,V={6}:\";Accueil!$D$13;H$9;Accueil!$D$14;Accueil!$D$15;Accueil!$D$16;$A33;H$7)": 1189,_x000D_
    "=RIK_AC(\"INF04__;INF04@E=1,S=1,G=0,T=0,P=0:@R=A,S=1260,V={0}:R=B,S=1018,V={1}:R=C,S=1250,V={2}:R=D,S=1005,V={3}:R=E,S=1007,V={4}:R=F,S=1080,V={5}:R=G,S=1251,V={6}:\";Accueil!$D$13;I$9;Accueil!$D$14;Accueil!$D$15;Accueil!$D$16;$A33;I$7)": 1190,_x000D_
    "=RIK_AC(\"INF04__;INF04@E=1,S=1,G=0,T=0,P=0:@R=A,S=1260,V={0}:R=B,S=1018,V={1}:R=C,S=1250,V={2}:R=D,S=1005,V={3}:R=E,S=1007,V={4}:R=F,S=1080,V={5}:R=G,S=1251,V={6}:\";Accueil!$D$13;D$9;Accueil!$D$14;Accueil!$D$15;Accueil!$D$16;$A49;D$7)": 1191,_x000D_
    "=RIK_AC(\"INF04__;INF04@E=1,S=1,G=0,T=0,P=0:@R=A,S=1260,V={0}:R=B,S=1018,V={1}:R=C,S=1250,V={2}:R=D,S=1005,V={3}:R=E,S=1007,V={4}:R=F,S=1080,V={5}:R=G,S=1251,V={6}:\";Accueil!$D$13;E$9;Accueil!$D$14;Accueil!$D$15;Accueil!$D$16;$A49;E$7)": 1192,_x000D_
    "=RIK_AC(\"INF04__;INF04@E=1,S=1,G=0,T=0,P=0:@R=A,S=1260,V={0}:R=B,S=1018,V={1}:R=C,S=1250,V={2}:R=D,S=1005,V={3}:R=E,S=1007,V={4}:R=F,S=1080,V={5}:R=G,S=1251,V={6}:\";Accueil!$D$13;F$9;Accueil!$D$14;Accueil!$D$15;Accueil!$D$16;$A49;F$7)": 1193,_x000D_
    "=RIK_AC(\"INF04__;INF04@E=1,S=1,G=0,T=0,P=0:@R=A,S=1260,V={0}:R=B,S=1018,V={1}:R=C,S=1250,V={2}:R=D,S=1005,V={3}:R=E,S=1007,V={4}:R=F,S=1080,V={5}:R=G,S=1251,V={6}:\";Accueil!$D$13;G$9;Accueil!$D$14;Accueil!$D$15;Accueil!$D$16;$A49;G$7)": 1194,_x000D_
    "=RIK_AC(\"INF04__;INF04@E=1,S=1,G=0,T=0,P=0:@R=A,S=1260,V={0}:R=B,S=1018,V={1}:R=C,S=1250,V={2}:R=D,S=1005,V={3}:R=E,S=1007,V={4}:R=F,S=1080,V={5}:R=G,S=1251,V={6}:\";Accueil!$D$13;H$9;Accueil!$D$14;Accueil!$D$15;Accueil!$D$16;$A49;H$7)": 1195,_x000D_
    "=RIK_AC(\"INF04__;INF04@E=1,S=1,G=0,T=0,P=0:@R=A,S=1260,V={0}:R=B,S=1018,V={1}:R=C,S=1250,V={2}:R=D,S=1005,V={3}:R=E,S=1007,V={4}:R=F,S=1080,V={5}:R=G,S=1251,V={6}:\";Accueil!$D$13;I$9;Accueil!$D$14;Accueil!$D$15;Accueil!$D$16;$A49;I$7)": 1196,_x000D_
    "=RIK_AC(\"INF04__;INF04@E=1,S=1,G=0,T=0,P=0:@R=A,S=1260,V={0}:R=B,S=1018,V={1}:R=C,S=1250,V={2}:R=D,S=1005,V={3}:R=E,S=1007,V={4}:R=F,S=1080,V={5}:R=G,S=1251,V={6}:\";Accueil!$D$13;D$9;Accueil!$D$14;Accueil!$D$15;Accueil!$D$16;$A41;D$7)": 1197,_x000D_
    "=RIK_AC(\"INF04__;INF04@E=1,S=1,G=0,T=0,P=0:@R=A,S=1260,V={0}:R=B,S=1018,V={1}:R=C,S=1250,V={2}:R=D,S=1005,V={3}:R=E,S=1007,V={4}:R=F,S=1080,V={5}:R=G,S=1251,V={6}:\";Accueil!$D$13;E$9;Accueil!$D$14;Accueil!$D$15;Accueil!$D$16;$A41;E$7)": 1198,_x000D_
    "=RIK_AC(\"INF04__;INF04@E=1,S=1,G=0,T=0,P=0:@R=A,S=1260,V={0}:R=B,S=1018,V={1}:R=C,S=1250,V={2}:R=D,S=1005,V={3}:R=E,S=1007,V={4}:R=F,S=1080,V={5}:R=G,S=1251,V={6}:\";Accueil!$D$13;F$9;Accueil!$D$14;Accueil!$D$15;Accueil!$D$16;$A41;F$7)": 1199,_x000D_
    "=RIK_AC(\"INF04__;INF04@E=1,S=1,G=0,T=0,P=0:@R=A,S=1260,V={0}:R=B,S=1018,V={1}:R=C,S=1250,V={2}:R=D,S=1005,V={3}:R=E,S=1007,V={4}:R=F,S=1080,V={5}:R=G,S=1251,V={6}:\";Accueil!$D$13;G$9;Accueil!$D$14;Accueil!$D$15;Accueil!$D$16;$A41;G$7)": 1200,_x000D_
    "=RIK_AC(\"INF04__;INF04@E=1,S=1,G=0,T=0,P=0:@R=A,S=1260,V={0}:R=B,S=1018,V={1}:R=C,S=1250,V={2}:R=D,S=1005,V={3}:R=E,S=1007,V={4}:R=F,S=1080,V={5}:R=G,S=1251,V={6}:\";Accueil!$D$13;H$9;Accueil!$D$14;Accueil!$D$15;Accueil!$D$16;$A41;H$7)": 1201,_x000D_
    "=RIK_AC(\"INF04__;INF04@E=1,S=1,G=0,T=0,P=0:@R=A,S=1260,V={0}:R=B,S=1018,V={1}:R=C,S=1250,V={2}:R=D,S=1005,V={3}:R=E,S=1007,V={4}:R=F,S=1080,V={5}:R=G,S=1251,V={6}:\";Accueil!$D$13;I$9;Accueil!$D$14;Accueil!$D$15;Accueil!$D$16;$A41;I$7)": 1202,_x000D_
    "=RIK_AC(\"INF04__;INF02@E=1,S=1022,G=0,T=0,P=0:@R=A,S=1257,V={0}:R=B,S=1137,V={1}:R=C,S=1005,V={2}:R=D,S=1007,V={3}:R=E,S=1081,V={4}:R=F,S=1010,V={5}:R=G,S=1092,V={6}:R=H,S=1092,V={7}:\";Accueil!$D$13;Accueil!$D$14;Accueil!$D$15;Accueil!$D$16;Accueil!$D$17;Accueil!$D$28;$B$1;D$5)": 1203,_x000D_
    "=RIK_AC(\"INF04__;INF02@E=1,S=1022,G=0,T=0,P=0:@R=A,S=1257,V={0}:R=B,S=1137,V={1}:R=C,S=1005,V={2}:R=D,S=1007,V={3}:R=E,S=1081,V={4}:R=F,S=1010,V={5}:R=G,S=1092,V={6}:R=H,S=1092,V={7}:\";Accueil!$D$13;Accueil!$D$14;Accueil!$D$15;Accueil!$D$16;Accueil!$D$17;Accueil!$D$28;$B$1;F$5)": 1204,_x000D_
    "=RIK_AC(\"INF04__;INF02@E=1,S=1022,G=0,T=0,P=0:@R=A,S=1257,V={0}:R=B,S=1137,V={1}:R=C,S=1005,V={2}:R=D,S=1007,V={3}:R=E,S=1081,V={4}:R=F,S=1010,V={5}:R=G,S=1092,V={6}:R=H,S=1092,V={7}:\";Accueil!$D$13;Accueil!$D$14;Accueil!$D$15;Accueil!$D$16;Accueil!$D$17;Accueil!$D$28;$B$1;E$5)": 1205,_x000D_
    "=RIK_AC(\"INF04__;INF02@E=1,S=1022,G=0,T=0,P=0:@R=A,S=1257,V={0}:R=B,S=1137,V={1}:R=C,S=1005,V={2}:R=D,S=1007,V={3}:R=E,S=1081,V={4}:R=F,S=1010,V={5}:R=H,S=1092,V={6}:R=G,S=1080,V={7}:R=I,S=1044,V={8}:R=J,S=1092,V={9}:\";Accueil!$D$13;Accueil!$D$14;Accueil!$D$15;Accueil!$D$16;Accueil!$D$17;Accueil!$D$29;$B$1;$A50;F$7;F$6)": 1206,_x000D_
    "=RIK_AC(\"INF04__;INF02@E=1,S=1022,G=0,T=0,P=0:@R=A,S=1257,V={0}:R=B,S=1137,V={1}:R=C,S=1005,V={2}:R=D,S=1007,V={3}:R=E,S=1081,V={4}:R=F,S=1010,V={5}:R=H,S=1092,V={6}:R=G,S=1080,V={7}:R=I,S=1044,V={8}:R=J,S=1092,V={9}:\";Accueil!$D$13;Accueil!$D$14;Accueil!$D$15;Accueil!$D$16;Accueil!$D$17;Accueil!$D$29;$B$1;$A42;F$7;F$6)": 1207,_x000D_
    "=RIK_AC(\"INF04__;INF02@E=1,S=1022,G=0,T=0,P=0:@R=A,S=1257,V={0}:R=B,S=1137,V={1}:R=C,S=1005,V={2}:R=D,S=1007,V={3}:R=E,S=1081,V={4}:R=F,S=1010,V={5}:R=H,S=1092,V={6}:R=G,S=1080,V={7}:R=I,S=1044,V={8}:R=J,S=1092,V={9}:\";Accueil!$D$13;Accueil!$D$14;Accueil!$D$15;Accueil!$D$16;Accueil!$D$17;Accueil!$D$29;$B$1;$A34;F$7;F$6)": 1208,_x000D_
    "=RIK_AC(\"INF04__;INF02@E=5,S=1022,G=0,T=0,P=0:@R=A,S=1257,V={0}:R=B,S=1137,V={1}:R=C,S=1005,V={2}:R=D,S=1007,V={3}:R=E,S=1081,V={4}:R=F,S=1010,V={5}:R=G,S=1092,V={6}:R=H,S=1092,V={7}:R=I,S=1080,V={8}:R=J,S=1044,V={9}:\";Accueil!$D$13;Accueil!$D$14;Accueil!$D$15;Accueil!$D$16;Accueil!$D$17;Accueil!$D$29;$B$1;F$6;$A23;F$7)": 1209,_x000D_
    "=RIK_AC(\"INF04__;INF02@E=5,S=1022,G=0,T=0,P=0:@R=A,S=1257,V={0}:R=B,S=1137,V={1}:R=C,S=1005,V={2}:R=D,S=1007,V={3}:R=E,S=1081,V={4}:R=F,S=1010,V={5}:R=G,S=1092,V={6}:R=H,S=1092,V={7}:R=I,S=1080,V={8}:R=J,S=1044,V={9}:\";Accueil!$D$13;Accueil!$D$14;Accueil!$D$15;Accueil!$D$16;Accueil!$D$17;Accueil!$D$29;$B$1;F$6;$A47;F$7)": 1210,_x000D_
    "=RIK_AC(\"INF04__;INF02@E=5,S=1022,G=0,T=0,P=0:@R=A,S=1257,V={0}:R=B,S=1137,V={1}:R=C,S=1005,V={2}:R=D,S=1007,V={3}:R=E,S=1081,V={4}:R=F,S=1010,V={5}:R=G,S=1092,V={6}:R=H,S=1092,V={7}:R=I,S=1080,V={8}:R=J,S=1044,V={9}:\";Accueil!$D$13;Accueil!$D$14;Accueil!$D$15;Accueil!$D$16;Accueil!$D$17;Accueil!$D$29;$B$1;F$6;$A31;F$7)": 1211,_x000D_
    "=RIK_AC(\"INF04__;INF02@E=5,S=1022,G=0,T=0,P=0:@R=A,S=1257,V={0}:R=B,S=1137,V={1}:R=C,S=1005,V={2}:R=D,S=1007,V={3}:R=E,S=1081,V={4}:R=F,S=1010,V={5}:R=G,S=1092,V={6}:R=H,S=1092,V={7}:R=I,S=1080,V={8}:R=J,S=1044,V={9}:\";Accueil!$D$13;Accueil!$D$14;Accueil!$D$15;Accueil!$D$16;Accueil!$D$17;Accueil!$D$29;$B$1;F$6;$A39;F$7)": 1212,_x000D_
    "=RIK_AC(\"INF04__;INF02@E=1,S=1022,G=0,T=0,P=0:@R=A,S=1257,V={0}:R=B,S=1137,V={1}:R=C,S=1005,V={2}:R=D,S=1007,V={3}:R=E,S=1081,V={4}:R=F,S=1010,V={5}:R=H,S=1092,V={6}:R=G,S=1080,V={7}:R=I,S=1044,V={8}:R=J,S=1092,V={9}:\";Accueil!$D$13;Accueil!$D$14;Accueil!$D$15;Accueil!$D$16;Accueil!$D$17;Accueil!$D$29;$B$1;$A26;F$7;F$6)": 1213,_x000D_
    "=RIK_AC(\"INF04__;INF02@E=1,S=1022,G=0,T=0,P=0:@R=A,S=1257,V={0}:R=B,S=1137,V={1}:R=C,S=1005,V={2}:R=D,S=1007,V={3}:R=E,S=1081,V={4}:R=F,S=1010,V={5}:R=H,S=1092,V={6}:R=G,S=1080,V={7}:R=I,S=1044,V={8}:R=J,S=1092,V={9}:\";Accueil!$D$13;Accueil!$D$14;Accueil!$D$15;Accueil!$D$16;Accueil!$D$17;Accueil!$D$29;$B$1;$A50;G$7;G$6)": 1214,_x000D_
    "=RIK_AC(\"INF04__;INF02@E=1,S=1022,G=0,T=0,P=0:@R=A,S=1257,V={0}:R=B,S=1137,V={1}:R=C,S=1005,V={2}:R=D,S=1007,V={3}:R=E,S=1081,V={4}:R=F,S=1010,V={5}:R=H,S=1092,V={6}:R=G,S=1080,V={7}:R=I,S=1044,V={8}:R=J,S=1092,V={9}:\";Accueil!$D$13;Accueil!$D$14;Accueil!$D$15;Accueil!$D$16;Accueil!$D$17;Accueil!$D$29;$B$1;$A42;G$7;G$6)": 1215,_x000D_
    "=RIK_AC(\"INF04__;INF02@E=1,S=1022,G=0,T=0,P=0:@R=A,S=1257,V={0}:R=B,S=1137,V={1}:R=C,S=1005,V={2}:R=D,S=1007,V={3}:R=E,S=1081,V={4}:R=F,S=1010,V={5}:R=H,S=1092,V={6}:R=G,S=1080,V={7}:R=I,S=1044,V={8}:R=J,S=1092,V={9}:\";Accueil!$D$13;Accueil!$D$14;Accueil!$D$15;Accueil!$D$16;Accueil!$D$17;Accueil!$D$29;$B$1;$A34;G$7;G$6)": 1216,_x000D_
    "=RIK_AC(\"INF04__;INF02@E=5,S=1022,G=0,T=0,P=0:@R=A,S=1257,V={0}:R=B,S=1137,V={1}:R=C,S=1005,V={2}:R=D,S=1007,V={3}:R=E,S=1081,V={4}:R=F,S=1010,V={5}:R=G,S=1092,V={6}:R=H,S=1092,V={7}:R=I,S=1080,V={8}:R=J,S=1044,V={9}:\";Accueil!$D$13;Accueil!$D$14;Accueil!$D$15;Accueil!$D$16;Accueil!$D$17;Accueil!$D$29;$B$1;G$6;$A23;G$7)": 1217,_x000D_
    "=RIK_AC(\"INF04__;INF02@E=5,S=1022,G=0,T=0,P=0:@R=A,S=1257,V={0}:R=B,S=1137,V={1}:R=C,S=1005,V={2}:R=D,S=1007,V={3}:R=E,S=1081,V={4}:R=F,S=1010,V={5}:R=G,S=1092,V={6}:R=H,S=1092,V={7}:R=I,S=1080,V={8}:R=J,S=1044,V={9}:\";Accueil!$D$13;Accueil!$D$14;Accueil!$D$15;Accueil!$D$16;Accueil!$D$17;Accueil!$D$29;$B$1;G$6;$A47;G$7)": 1218,_x000D_
    "=RIK_AC(\"INF04__;INF02@E=5,S=1022,G=0,T=0,P=0:@R=A,S=1257,V={0}:R=B,S=1137,V={1}:R=C,S=1005,V={2}:R=D,S=1007,V={3}:R=E,S=1081,V={4}:R=F,S=1010,V={5}:R=G,S=1092,V={6}:R=H,S=1092,V={7}:R=I,S=1080,V={8}:R=J,S=1044,V={9}:\";Accueil!$D$13;Accueil!$D$14;Accueil!$D$15;Accueil!$D$16;Accueil!$D$17;Accueil!$D$29;$B$1;G$6;$A31;G$7)": 1219,_x000D_
    "=RIK_AC(\"INF04__;INF02@E=5,S=1022,G=0,T=0,P=0:@R=A,S=1257,V={0}:R=B,S=1137,V={1}:R=C,S=1005,V={2}:R=D,S=1007,V={3}:R=E,S=1081,V={4}:R=F,S=1010,V={5}:R=G,S=1092,V={6}:R=H,S=1092,V={7}:R=I,S=1080,V={8}:R=J,S=1044,V={9}:\";Accueil!$D$13;Accueil!$D$14;Accueil!$D$15;Accueil!$D$16;Accueil!$D$17;Accueil!$D$29;$B$1;G$6;$A39;G$7)": 1220,_x000D_
    "=RIK_AC(\"INF04__;INF02@E=1,S=1022,G=0,T=0,P=0:@R=A,S=1257,V={0}:R=B,S=1137,V={1}:R=C,S=1005,V={2}:R=D,S=1007,V={3}:R=E,S=1081,V={4}:R=F,S=1010,V={5}:R=H,S=1092,V={6}:R=G,S=1080,V={7}:R=I,S=1044,V={8}:R=J,S=1092,V={9}:\";Accueil!$D$13;Accueil!$D$14;Accueil!$D$15;Accueil!$D$16;Accueil!$D$17;Accueil!$D$29;$B$1;$A26;G$7;G$6)": 1221,_x000D_
    "=RIK_AC(\"INF04__;INF02@E=1,S=1022,G=0,T=0,P=0:@R=A,S=1257,V={0}:R=B,S=1137,V={1}:R=C,S=1005,V={2}:R=D,S=1007,V={3}:R=E,S=1081,V={4}:R=F,S=1010,V={5}:R=H,S=1092,V={6}:R=G,S=1080,V={7}:R=I,S=1044,V={8}:R=J,S=1092,V={9}:\";Accueil!$D$13;Accueil!$D$14;Accueil!$D$15;Accueil!$D$16;Accueil!$D$17;Accueil!$D$29;$B$1;$A50;H$7;H$6)": 1222,_x000D_
    "=RIK_AC(\"INF04__;INF02@E=1,S=1022,G=0,T=0,P=0:@R=A,S=1257,V={0}:R=B,S=1137,V={1}:R=C,S=1005,V={2}:R=D,S=1007,V={3}:R=E,S=1081,V={4}:R=F,S=1010,V={5}:R=H,S=1092,V={6}:R=G,S=1080,V={7}:R=I,S=1044,V={8}:R=J,S=1092,V={9}:\";Accueil!$D$13;Accueil!$D$14;Accueil!$D$15;Accueil!$D$16;Accueil!$D$17;Accueil!$D$29;$B$1;$A42;H$7;H$6)": 1223,_x000D_
    "=RIK_AC(\"INF04__;INF02@E=1,S=1022,G=0,T=0,P=0:@R=A,S=1257,V={0}:R=B,S=1137,V={1}:R=C,S=1005,V={2}:R=D,S=1007,V={3}:R=E,S=1081,V={4}:R=F,S=1010,V={5}:R=H,S=1092,V={6}:R=G,S=1080,V={7}:R=I,S=1044,V={8}:R=J,S=1092,V={9}:\";Accueil!$D$13;Accueil!$D$14;Accueil!$D$15;Accueil!$D$16;Accueil!$D$17;Accueil!$D$29;$B$1;$A34;H$7;H$6)": 1224,_x000D_
    "=RIK_AC(\"INF04__;INF02@E=5,S=1022,G=0,T=0,P=0:@R=A,S=1257,V={0}:R=B,S=1137,V={1}:R=C,S=1005,V={2}:R=D,S=1007,V={3}:R=E,S=1081,V={4}:R=F,S=1010,V={5}:R=G,S=1092,V={6}:R=H,S=1092,V={7}:R=I,S=1080,V={8}:R=J,S=1044,V={9}:\";Accueil!$D$13;Accueil!$D$14;Accueil!$D$15;Accueil!$D$16;Accueil!$D$17;Accueil!$D$29;$B$1;H$6;$A23;H$7)": 1225,_x000D_
    "=RIK_AC(\"INF04__;INF02@E=5,S=1022,G=0,T=0,P=0:@R=A,S=1257,V={0}:R=B,S=1137,V={1}:R=C,S=1005,V={2}:R=D,S=1007,V={3}:R=E,S=1081,V={4}:R=F,S=1010,V={5}:R=G,S=1092,V={6}:R=H,S=1092,V={7}:R=I,S=1080,V={8}:R=J,S=1044,V={9}:\";Accueil!$D$13;Accueil!$D$14;Accueil!$D$15;Accueil!$D$16;Accueil!$D$17;Accueil!$D$29;$B$1;H$6;$A47;H$7)": 1226,_x000D_
    "=RIK_AC(\"INF04__;INF02@E=5,S=1022,G=0,T=0,P=0:@R=A,S=1257,V={0}:R=B,S=1137,V={1}:R=C,S=1005,V={2}:R=D,S=1007,V={3}:R=E,S=1081,V={4}:R=F,S=1010,V={5}:R=G,S=1092,V={6}:R=H,S=1092,V={7}:R=I,S=1080,V={8}:R=J,S=1044,V={9}:\";Accueil!$D$13;Accueil!$D$14;Accueil!$D$15;Accueil!$D$16;Accueil!$D$17;Accueil!$D$29;$B$1;H$6;$A31;H$7)": 1227,_x000D_
    "=RIK_AC(\"INF04__;INF02@E=5,S=1022,G=0,T=0,P=0:@R=A,S=1257,V={0}:R=B,S=1137,V={1}:R=C,S=1005,V={2}:R=D,S=1007,V={3}:R=E,S=1081,V={4}:R=F,S=1010,V={5}:R=G,S=1092,V={6}:R=H,S=1092,V={7}:R=I,S=1080,V={8}:R=J,S=1044,V={9}:\";Accueil!$D$13;Accueil!$D$14;Accueil!$D$15;Accueil!$D$16;Accueil!$D$17;Accueil!$D$29;$B$1;H$6;$A39;H$7)": 1228,_x000D_
    "=RIK_AC(\"INF04__;INF02@E=1,S=1022,G=0,T=0,P=0:@R=A,S=1257,V={0}:R=B,S=1137,V={1}:R=C,S=1005,V={2}:R=D,S=1007,V={3}:R=E,S=1081,V={4}:R=F,S=1010,V={5}:R=H,S=1092,V={6}:R=G,S=1080,V={7}:R=I,S=1044,V={8}:R=J,S=1092,V={9}:\";Accueil!$D$13;Accueil!$D$14;Accueil!$D$15;Accueil!$D$16;Accueil!$D$17;Accueil!$D$29;$B$1;$A26;H$7;H$6)": 1229,_x000D_
    "=RIK_AC(\"INF04__;INF02@E=1,S=1022,G=0,T=0,P=0:@R=A,S=1257,V={0}:R=B,S=1137,V={1}:R=C,S=1005,V={2}:R=D,S=1007,V={3}:R=E,S=1081,V={4}:R=F,S=1010,V={5}:R=H,S=1092,V={6}:R=G,S=1080,V={7}:R=I,S=1044,V={8}:R=J,S=1092,V={9}:\";Accueil!$D$13;Accueil!$D$14;Accueil!$D$15;Accueil!$D$16;Accueil!$D$17;Accueil!$D$29;$B$1;$A50;D$7;D$6)": 1230,_x000D_
    "=RIK_AC(\"INF04__;INF02@E=1,S=1022,G=0,T=0,P=0:@R=A,S=1257,V={0}:R=B,S=1137,V={1}:R=C,S=1005,V={2}:R=D,S=1007,V={3}:R=E,S=1081,V={4}:R=F,S=1010,V={5}:R=H,S=1092,V={6}:R=G,S=1080,V={7}:R=I,S=1044,V={8}:R=J,S=1092,V={9}:\";Accueil!$D$13;Accueil!$D$14;Accueil!$D$15;Accueil!$D$16;Accueil!$D$17;Accueil!$D$29;$B$1;$A42;D$7;D$6)": 1231,_x000D_
    "=RIK_AC(\"INF04__;INF02@E=1,S=1022,G=0,T=0,P=0:@R=A,S=1257,V={0}:R=B,S=1137,V={1}:R=C,S=1005,V={2}:R=D,S=1007,V={3}:R=E,S=1081,V={4}:R=F,S=1010,V={5}:R=H,S=1092,V={6}:R=G,S=1080,V={7}:R=I,S=1044,V={8}:R=J,S=1092,V={9}:\";Accueil!$D$13;Accueil!$D$14;Accueil!$D$15;Accueil!$D$16;Accueil!$D$17;Accueil!$D$29;$B$1;$A34;D$7;D$6)": 1232,_x000D_
    "=RIK_AC(\"INF04__;INF02@E=5,S=1022,G=0,T=0,P=0:@R=A,S=1257,V={0}:R=B,S=1137,V={1}:R=C,S=1005,V={2}:R=D,S=1007,V={3}:R=E,S=1081,V={4}:R=F,S=1010,V={5}:R=G,S=1092,V={6}:R=H,S=1092,V={7}:R=I,S=1080,V={8}:R=J,S=1044,V={9}:\";Accueil!$D$13;Accueil!$D$14;Accueil!$D$15;Accueil!$D$16;Accueil!$D$17;Accueil!$D$29;$B$1;D$6;$A23;D$7)": 1233,_x000D_
    "=RIK_AC(\"INF04__;INF02@E=5,S=1022,G=0,T=0,P=0:@R=A,S=1257,V={0}:R=B,S=1137,V={1}:R=C,S=1005,V={2}:R=D,S=1007,V={3}:R=E,S=1081,V={4}:R=F,S=1010,V={5}:R=G,S=1092,V={6}:R=H,S=1092,V={7}:R=I,S=1080,V={8}:R=J,S=1044,V={9}:\";Accueil!$D$13;Accueil!$D$14;Accueil!$D$15;Accueil!$D$16;Accueil!$D$17;Accueil!$D$29;$B$1;D$6;$A47;D$7)": 1234,_x000D_
    "=RIK_AC(\"INF04__;INF02@E=5,S=1022,G=0,T=0,P=0:@R=A,S=1257,V={0}:R=B,S=1137,V={1}:R=C,S=1005,V={2}:R=D,S=1007,V={3}:R=E,S=1081,V={4}:R=F,S=1010,V={5}:R=G,S=1092,V={6}:R=H,S=1092,V={7}:R=I,S=1080,V={8}:R=J,S=1044,V={9}:\";Accueil!$D$13;Accueil!$D$14;Accueil!$D$15;Accueil!$D$16;Accueil!$D$17;Accueil!$D$29;$B$1;D$6;$A31;D$7)": 1235,_x000D_
    "=RIK_AC(\"INF04__;INF02@E=5,S=1022,G=0,T=0,P=0:@R=A,S=1257,V={0}:R=B,S=1137,V={1}:R=C,S=1005,V={2}:R=D,S=1007,V={3}:R=E,S=1081,V={4}:R=F,S=1010,V={5}:R=G,S=1092,V={6}:R=H,S=1092,V={7}:R=I,S=1080,V={8}:R=J,S=1044,V={9}:\";Accueil!$D$13;Accueil!$D$14;Accueil!$D$15;Accueil!$D$16;Accueil!$D$17;Accueil!$D$29;$B$1;D$6;$A39;D$7)": 1236,_x000D_
    "=RIK_AC(\"INF04__;INF02@E=1,S=1022,G=0,T=0,P=0:@R=A,S=1257,V={0}:R=B,S=1137,V={1}:R=C,S=1005,V={2}:R=D,S=1007,V={3}:R=E,S=1081,V={4}:R=F,S=1010,V={5}:R=H,S=1092,V={6}:R=G,S=1080,V={7}:R=I,S=1044,V={8}:R=J,S=1092,V={9}:\";Accueil!$D$13;Accueil!$D$14;Accueil!$D$15;Accueil!$D$16;Accueil!$D$17;Accueil!$D$29;$B$1;$A26;D$7;D$6)": 1237,_x000D_
    "=RIK_AC(\"INF04__;INF02@E=1,S=1022,G=0,T=0,P=0:@R=A,S=1257,V={0}:R=B,S=1137,V={1}:R=C,S=1005,V={2}:R=D,S=1007,V={3}:R=E,S=1081,V={4}:R=F,S=1010,V={5}:R=H,S=1092,V={6}:R=G,S=1080,V={7}:R=I,S=1044,V={8}:R=J,S=1092,V={9}:\";Accueil!$D$13;Accueil!$D$14;Accueil!$D$15;Accueil!$D$16;Accueil!$D$17;Accueil!$D$29;$B$1;$A50;E$7;E$6)": 1238,_x000D_
    "=RIK_AC(\"INF04__;INF02@E=1,S=1022,G=0,T=0,P=0:@R=A,S=1257,V={0}:R=B,S=1137,V={1}:R=C,S=1005,V={2}:R=D,S=1007,V={3}:R=E,S=1081,V={4}:R=F,S=1010,V={5}:R=H,S=1092,V={6}:R=G,S=1080,V={7}:R=I,S=1044,V={8}:R=J,S=1092,V={9}:\";Accueil!$D$13;Accueil!$D$14;Accueil!$D$15;Accueil!$D$16;Accueil!$D$17;Accueil!$D$29;$B$1;$A42;E$7;E$6)": 1239,_x000D_
    "=RIK_AC(\"INF04__;INF02@E=1,S=1022,G=0,T=0,P=0:@R=A,S=1257,V={0}:R=B,S=1137,V={1}:R=C,S=1005,V={2}:R=D,S=1007,V={3}:R=E,S=1081,V={4}:R=F,S=1010,V={5}:R=H,S=1092,V={6}:R=G,S=1080,V={7}:R=I,S=1044,V={8}:R=J,S=1092,V={9}:\";Accueil!$D$13;Accueil!$D$14;Accueil!$D$15;Accueil!$D$16;Accueil!$D$17;Accueil!$D$29;$B$1;$A34;E$7;E$6)": 1240,_x000D_
    "=RIK_AC(\"INF04__;INF02@E=5,S=1022,G=0,T=0,P=0:@R=A,S=1257,V={0}:R=B,S=1137,V={1}:R=C,S=1005,V={2}:R=D,S=1007,V={3}:R=E,S=1081,V={4}:R=F,S=1010,V={5}:R=G,S=1092,V={6}:R=H,S=1092,V={7}:R=I,S=1080,V={8}:R=J,S=1044,V={9}:\";Accueil!$D$13;Accueil!$D$14;Accueil!$D$15;Accueil!$D$16;Accueil!$D$17;Accueil!$D$29;$B$1;E$6;$A23;E$7)": 1241,_x000D_
    "=RIK_AC(\"INF04__;INF02@E=5,S=1022,G=0,T=0,P=0:@R=A,S=1257,V={0}:R=B,S=1137,V={1}:R=C,S=1005,V={2}:R=D,S=1007,V={3}:R=E,S=1081,V={4}:R=F,S=1010,V={5}:R=G,S=1092,V={6}:R=H,S=1092,V={7}:R=I,S=1080,V={8}:R=J,S=1044,V={9}:\";Accueil!$D$13;Accueil!$D$14;Accueil!$D$15;Accueil!$D$16;Accueil!$D$17;Accueil!$D$29;$B$1;E$6;$A47;E$7)": 1242,_x000D_
    "=RIK_AC(\"INF04__;INF02@E=5,S=1022,G=0,T=0,P=0:@R=A,S=1257,V={0}:R=B,S=1137,V={1}:R=C,S=1005,V={2}:R=D,S=1007,V={3}:R=E,S=1081,V={4}:R=F,S=1010,V={5}:R=G,S=1092,V={6}:R=H,S=1092,V={7}:R=I,S=1080,V={8}:R=J,S=1044,V={9}:\";Accueil!$D$13;Accueil!$D$14;Accueil!$D$15;Accueil!$D$16;Accueil!$D$17;Accueil!$D$29;$B$1;E$6;$A31;E$7)": 1243,_x000D_
    "=RIK_AC(\"INF04__;INF02@E=5,S=1022,G=0,T=0,P=0:@R=A,S=1257,V={0}:R=B,S=1137,V={1}:R=C,S=1005,V={2}:R=D,S=1007,V={3}:R=E,S=1081,V={4}:R=F,S=1010,V={5}:R=G,S=1092,V={6}:R=H,S=1092,V={7}:R=I,S=1080,V={8}:R=J,S=1044,V={9}:\";Accueil!$D$13;Accueil!$D$14;Accueil!$D$15;Accueil!$D$16;Accueil!$D$17;Accueil!$D$29;$B$1;E$6;$A39;E$7)": 1244,_x000D_
    "=RIK_AC(\"INF04__;INF02@E=1,S=1022,G=0,T=0,P=0:@R=A,S=1257,V={0}:R=B,S=1137,V={1}:R=C,S=1005,V={2}:R=D,S=1007,V={3}:R=E,S=1081,V={4}:R=F,S=1010,V={5}:R=H,S=1092,V={6}:R=G,S=1080,V={7}:R=I,S=1044,V={8}:R=J,S=1092,V={9}:\";Accueil!$D$13;Accueil!$D$14;Accueil!$D$15;Accueil!$D$16;Accueil!$D$17;Accueil!$D$29;$B$1;$A26;E$7;E$6)": 1245,_x000D_
    "=RIK_AC(\"INF04__;INF02@E=1,S=1022,G=0,T=0,P=0:@R=A,S=1257,V={0}:R=B,S=1137,V={1}:R=C,S=1005,V={2}:R=D,S=1007,V={3}:R=E,S=1081,V={4}:R=F,S=1010,V={5}:R=H,S=1092,V={6}:R=G,S=1080,V={7}:R=I,S=1044,V={8}:R=J,S=1092,V={9}:\";Accueil!$D$13;Accueil!$D$14;Accueil!$D$15;Accueil!$D$16;Accueil!$D$17;Accueil!$D$29;$B$1;$A50;I$7;I$6)": 1246,_x000D_
    "=RIK_AC(\"INF04__;INF02@E=1,S=1022,G=0,T=0,P=0:@R=A,S=1257,V={0}:R=B,S=1137,V={1}:R=C,S=1005,V={2}:R=D,S=1007,V={3}:R=E,S=1081,V={4}:R=F,S=1010,V={5}:R=H,S=1092,V={6}:R=G,S=1080,V={7}:R=I,S=1044,V={8}:R=J,S=1092,V={9}:\";Accueil!$D$13;Accueil!$D$14;Accueil!$D$15;Accueil!$D$16;Accueil!$D$17;Accueil!$D$29;$B$1;$A42;I$7;I$6)": 1247,_x000D_
    "=RIK_AC(\"INF04__;INF02@E=1,S=1022,G=0,T=0,P=0:@R=A,S=1257,V={0}:R=B,S=1137,V={1}:R=C,S=1005,V={2}:R=D,S=1007,V={3}:R=E,S=1081,V={4}:R=F,S=1010,V={5}:R=H,S=1092,V={6}:R=G,S=1080,V={7}:R=I,S=1044,V={8}:R=J,S=1092,V={9}:\";Accueil!$D$13;Accueil!$D$14;Accueil!$D$15;Accueil!$D$16;Accueil!$D$17;Accueil!$D$29;$B$1;$A34;I$7;I$6)": 1248,_x000D_
    "=RIK_AC(\"INF04__;INF02@E=5,S=1022,G=0,T=0,P=0:@R=A,S=1257,V={0}:R=B,S=1137,V={1}:R=C,S=1005,V={2}:R=D,S=1007,V={3}:R=E,S=1081,V={4}:R=F,S=1010,V={5}:R=G,S=1092,V={6}:R=H,S=1092,V={7}:R=I,S=1080,V={8}:R=J,S=1044,V={9}:\";Accueil!$D$13;Accueil!$D$14;Accueil!$D$15;Accueil!$D$16;Accueil!$D$17;Accueil!$D$29;$B$1;I$6;$A23;I$7)": 1249,_x000D_
    "=RIK_AC(\"INF04__;INF02@E=5,S=1022,G=0,T=0,P=0:@R=A,S=1257,V={0}:R=B,S=1137,V={1}:R=C,S=1005,V={2}:R=D,S=1007,V={3}:R=E,S=1081,V={4}:R=F,S=1010,V={5}:R=G,S=1092,V={6}:R=H,S=1092,V={7}:R=I,S=1080,V={8}:R=J,S=1044,V={9}:\";Accueil!$D$13;Accueil!$D$14;Accueil!$D$15;Accueil!$D$16;Accueil!$D$17;Accueil!$D$29;$B$1;I$6;$A47;I$7)": 1250,_x000D_
    "=RIK_AC(\"INF04__;INF02@E=5,S=1022,G=0,T=0,P=0:@R=A,S=1257,V={0}:R=B,S=1137,V={1}:R=C,S=1005,V={2}:R=D,S=1007,V={3}:R=E,S=1081,V={4}:R=F,S=1010,V={5}:R=G,S=1092,V={6}:R=H,S=1092,V={7}:R=I,S=1080,V={8}:R=J,S=1044,V={9}:\";Accueil!$D$13;Accueil!$D$14;Accueil!$D$15;Accueil!$D$16;Accueil!$D$17;Accueil!$D$29;$B$1;I$6;$A31;I$7)": 1251,_x000D_
    "=RIK_AC(\"INF04__;INF02@E=5,S=1022,G=0,T=0,P=0:@R=A,S=1257,V={0}:R=B,S=1137,V={1}:R=C,S=1005,V={2}:R=D,S=1007,V={3}:R=E,S=1081,V={4}:R=F,S=1010,V={5}:R=G,S=1092,V={6}:R=H,S=1092,V={7}:R=I,S=1080,V={8}:R=J,S=1044,V={9}:\";Accueil!$D$13;Accueil!$D$14;Accueil!$D$15;Accueil!$D$16;Accueil!$D$17;Accueil!$D$29;$B$1;I$6;$A39;I$7)": 1252,_x000D_
    "=RIK_AC(\"INF04__;INF02@E=1,S=1022,G=0,T=0,P=0:@R=A,S=1257,V={0}:R=B,S=1137,V={1}:R=C,S=1005,V={2}:R=D,S=1007,V={3}:R=E,S=1081,V={4}:R=F,S=1010,V={5}:R=H,S=1092,V={6}:R=G,S=1080,V={7}:R=I,S=1044,V={8}:R=J,S=1092,V={9}:\";Accueil!$D$13;Accueil!$D$14;Accueil!$D$15;Accueil!$D$16;Accueil!$D$17;Accueil!$D$29;$B$1;$A26;I$7;I$6)": 1253,_x000D_
    "=RIK_AC(\"INF04__;INF02@E=1,S=1022,G=0,T=0,P=0:@R=A,S=1257,V={0}:R=B,S=1137,V={1}:R=C,S=1005,V={2}:R=D,S=1007,V={3}:R=E,S=1081,V={4}:R=F,S=1010,V={5}:R=G,S=1092,V={6}:R=H,S=1092,V={7}:\";Accueil!$D$13;Accueil!$D$14;Accueil!$D$15;Accueil!$D$16;Accueil!$D$17;Accueil!$D$30;$B$1;D$5)": 1254,_x000D_
    "=RIK_AC(\"INF04__;INF02@E=1,S=1022,G=0,T=0,P=0:@R=A,S=1257,V={0}:R=B,S=1137,V={1}:R=C,S=1005,V={2}:R=D,S=1007,V={3}:R=E,S=1081,V={4}:R=F,S=1010,V={5}:R=G,S=1092,V={6}:R=H,S=1092,V={7}:\";Accueil!$D$13;Accueil!$D$14;Accueil!$D$15;Accueil!$D$16;Accueil!$D$17;Accueil!$D$30;$B$1;E$5)": 1</t>
  </si>
  <si>
    <t>Choisir l'indicateur code (RUBRIQUES/CONSTANTES/NATURE D'EVENEMENTS) correspondant en double-cliquant sur D28</t>
  </si>
  <si>
    <t>Choisir l'indicateur code (RUBRIQUES/CONSTANTES/NATURE D'EVENEMENTS) correspondant en double-cliquant sur D29</t>
  </si>
  <si>
    <t>Choisir l'indicateur code (RUBRIQUES/CONSTANTES/NATURE D'EVENEMENTS) correspondant en double-cliquant sur D30</t>
  </si>
  <si>
    <t>Choisir l'indicateur code (RUBRIQUES/CONSTANTES/NATURE D'EVENEMENTS) correspondant en double-cliquant sur D31</t>
  </si>
  <si>
    <t>Choisir l'indicateur code (RUBRIQUES/CONSTANTES/NATURE D'EVENEMENTS) correspondant en double-cliquant sur D32</t>
  </si>
  <si>
    <t>Choisir l'indicateur code (RUBRIQUES/CONSTANTES/NATURE D'EVENEMENTS) correspondant en double-cliquant sur D33</t>
  </si>
  <si>
    <t>Choisir l'indicateur code (RUBRIQUES/CONSTANTES/NATURE D'EVENEMENTS) correspondant en double-cliquant sur D34</t>
  </si>
  <si>
    <t>Choisir l'indicateur code (RUBRIQUES/CONSTANTES/NATURE D'EVENEMENTS) correspondant en double-cliquant sur D35</t>
  </si>
  <si>
    <t>Choisir l'indicateur code (RUBRIQUES/CONSTANTES/NATURE D'EVENEMENTS) correspondant en double-cliquant sur D36</t>
  </si>
  <si>
    <t>Choisir l'indicateur code (RUBRIQUES/CONSTANTES/NATURE D'EVENEMENTS) correspondant en double-cliquant sur D37</t>
  </si>
  <si>
    <t>Choisir l'indicateur code (RUBRIQUES/CONSTANTES/NATURE D'EVENEMENTS) correspondant en double-cliquant sur D38</t>
  </si>
  <si>
    <t>Nature de contrat</t>
  </si>
  <si>
    <t xml:space="preserve">CDD       </t>
  </si>
  <si>
    <t xml:space="preserve">CDI       </t>
  </si>
  <si>
    <t>Choisir le ou les natures de contrat à prendre en compte en double-cliquant sur D29</t>
  </si>
  <si>
    <t>Choisir le ou les natures de contrat à prendre en compte en double-cliquant sur D30</t>
  </si>
  <si>
    <t>Choisir le ou les natures de contrat à prendre en compte en double-cliquant sur D31</t>
  </si>
  <si>
    <t>Choisir le ou les natures de contrat à prendre en compte en double-cliquant sur D32</t>
  </si>
  <si>
    <t>XXX</t>
  </si>
  <si>
    <t>&lt;2,&lt;NULL&gt;</t>
  </si>
  <si>
    <t>Modalité Exercice du travail</t>
  </si>
  <si>
    <t>Temps plein</t>
  </si>
  <si>
    <t>Temps partiel</t>
  </si>
  <si>
    <t>10 - temps plein</t>
  </si>
  <si>
    <t>20 - temps partiel</t>
  </si>
  <si>
    <t>TOTALHS,TOTALHC</t>
  </si>
  <si>
    <t>Nombre heures supplémentaire</t>
  </si>
  <si>
    <t>007,V={6}:\";$B$1;I$8;I$9;$A113;$B$2;$B$3;$B$4)": 4264,_x000D_
    "=RIK_AC(\"INF04__;INF06@E=1,S=83,G=0,T=0,P=0:@R=A,S=9,V={0}:R=B,S=95,V={1}:R=C,S=94,V={2}:R=D,S=98,V={3}:R=E,S=100,V={4}:R=F,S=21,V={5}:R=G,S=23,V={6}:\";$B$1;$A162;$B$2;$B$3;$B$4;F$150;F$7)": 4265,_x000D_
    "=RIK_AC(\"INF04__;INF02@E=3,S=1022,G=0,T=0,P=0:@R=A,S=1257,V={0}:R=B,S=1016,V=CONSTANTES:R=C,S=1010,V=BRUT:R=D,S=1092,V={1}:R=E,S=1044,V={2}:R=F,S=1080,V={3}:R=G,S=1171,V=20 - temps partiel:R=H,S=1137,V={4}:R=I,S=1005,V={5}:R=J,S=\"&amp;\"1007,V={6}:\";$B$1;I$8;I$9;$A72;$B$2;$B$3;$B$4)": 4266,_x000D_
    "=RIK_AC(\"INF04__;INF02@E=1,S=1022,G=0,T=0,P=0:@R=A,S=1257,V={0}:R=B,S=1016,V=CONSTANTES:R=C,S=1010,V=TOTALHS,TOTALHC:R=D,S=1092,V={1}:R=E,S=1044,V={2}:R=F,S=1080,V={3}:R=G,S=1171,V=20 - temps partiel:R=H,S=1137,V={4}:R=I,S=1005,V\"&amp;\"={5}:R=J,S=1007,V={6}:\";$B$1;I$8;I$9;$A99;$B$2;$B$3;$B$4)": 4267,_x000D_
    "=RIK_AC(\"INF04__;INF02@E=1,S=1022,G=0,T=0,P=0:@R=A,S=1257,V={0}:R=B,S=1016,V=CONSTANTES:R=C,S=1010,V=TOTALHS,TOTALHC:R=D,S=1092,V={1}:R=E,S=1044,V={2}:R=F,S=1080,V={3}:R=G,S=1171,V=20 - temps partiel:R=H,S=1137,V={4}:R=I,S=1005,V\"&amp;\"={5}:R=J,S=1007,V={6}:\";$B$1;I$8;I$9;$A71;$B$2;$B$3;$B$4)": 4268,_x000D_
    "=RIK_AC(\"INF04__;INF02@E=1,S=1022,G=0,T=0,P=0:@R=A,S=1257,V={0}:R=B,S=1016,V=CONSTANTES:R=C,S=1010,V=TOTALHS,TOTALHC:R=D,S=1092,V={1}:R=E,S=1044,V={2}:R=F,S=1080,V={3}:R=G,S=1171,V=20 - temps partiel:R=H,S=1137,V={4}:R=I,S=1005,V\"&amp;\"={5}:R=J,S=1007,V={6}:\";$B$1;I$8;I$9;$A85;$B$2;$B$3;$B$4)": 4269,_x000D_
    "=RIK_AC(\"INF04__;INF02@E=1,S=1022,G=0,T=0,P=0:@R=A,S=1257,V={0}:R=C,S=1010,V={1}:R=D,S=1092,V={2}:R=E,S=1137,V={3}:R=F,S=1005,V={4}:R=G,S=1007,V={5}:R=G,S=1016,V=NATURE D'EVENEMENTS:\";$B$1;$A232;F$229;$B$2;$B$3;$B$4)": 4270,_x000D_
    "=RIK_AC(\"INF04__;INF02@E=1,S=1022,G=0,T=0,P=0:@R=A,S=1257,V={0}:R=B,S=1016,V=CONSTANTES:R=C,S=1010,V=TOTALHS,TOTALHC:R=D,S=1092,V={1}:R=E,S=1044,V={2}:R=F,S=1080,V={3}:R=G,S=1171,V=10 - temps plein:R=H,S=1137,V={4}:R=I,S=1005,V={\"&amp;\"5}:R=J,S=1007,V={6}:\";$B$1;I$8;I$9;$A110;$B$2;$B$3;$B$4)": 4271,_x000D_
    "=RIK_AC(\"INF04__;INF06@E=8,S=74,G=0,T=0,P=0:@R=A,S=9,V={0}:R=B,S=95,V={1}:R=C,S=94,V={2}:R=D,S=98,V={3}:R=E,S=100,V={4}:R=F,S=21,V={5}:R=G,S=23,V={6}:\";$B$1;$A161;$B$2;$B$3;$B$4;F$150;F$7)": 4272,_x000D_
    "=RIK_AC(\"INF04__;INF02@E=3,S=1022,G=0,T=0,P=0:@R=A,S=1257,V={0}:R=B,S=1016,V=CONSTANTES:R=C,S=1010,V=BRUT:R=D,S=1092,V={1}:R=E,S=1044,V={2}:R=F,S=1080,V={3}:R=G,S=1171,V=20 - temps partiel:R=H,S=1137,V={4}:R=I,S=1005,V={5}:R=J,S=\"&amp;\"1007,V={6}:\";$B$1;I$8;I$9;$A100;$B$2;$B$3;$B$4)": 4273,_x000D_
    "=RIK_AC(\"INF04__;INF06@E=1,S=83,G=0,T=0,P=0:@R=A,S=9,V={0}:R=B,S=95,V={1}:R=C,S=94,V={2}:R=D,S=98,V={3}:R=E,S=100,V={4}:R=F,S=21,V={5}:R=G,S=23,V={6}:\";$B$1;$A158;$B$2;$B$3;$B$4;F$150;F$7)": 4274,_x000D_
    "=RIK_AC(\"INF04__;INF02@E=1,S=1022,G=0,T=0,P=0:@R=A,S=1257,V={0}:R=B,S=1016,V=CONSTANTES:R=C,S=1010,V=TOTALHS,TOTALHC:R=D,S=1092,V={1}:R=E,S=1044,V={2}:R=F,S=1080,V={3}:R=G,S=1171,V=10 - temps plein:R=H,S=1137,V={4}:R=I,S=1005,V={\"&amp;\"5}:R=J,S=1007,V={6}:\";$B$1;I$8;I$9;$A68;$B$2;$B$3;$B$4)": 4275,_x000D_
    "=RIK_AC(\"INF04__;INF06@E=8,S=74,G=0,T=0,P=0:@R=A,S=9,V={0}:R=B,S=95,V={1}:R=C,S=94,V={2}:R=D,S=98,V={3}:R=E,S=100,V={4}:R=F,S=21,V={5}:R=G,S=23,V={6}:\";$B$1;$A157;$B$2;$B$3;$B$4;F$150;F$7)": 4276,_x000D_
    "=RIK_AC(\"INF04__;INF02@E=3,S=1022,G=0,T=0,P=0:@R=A,S=1254,V=NON:R=B,S=1257,V={0}:R=C,S=1016,V=CONSTANTES:R=D,S=1010,V=BRUT:R=E,S=1092,V={1}:R=F,S=1044,V={2}:R=G,S=1080,V={3}:R=H,S=1171,V=10 - temps plein:R=I,S=1137,V={4}:R=J,S=10\"&amp;\"05,V={5}:R=K,S=1007,V={6}:\";$B$1;I$8;I$9;$A69;$B$2;$B$3;$B$4)": 4277,_x000D_
    "=RIK_AC(\"INF04__;INF02@E=1,S=1022,G=0,T=0,P=0:@R=A,S=1257,V={0}:R=B,S=1010,V={1}:R=C,S=1092,V={2}:R=D,S=1137,V={3}:R=E,S=1005,V={4}:R=F,S=1007,V={5}:R=G,S=1016,V=NATURE D'EVENEMENTS:\";$B$1;$A232;D$8;$B$2;$B$3;$B$4)": 4278,_x000D_
    "=RIK_AC(\"INF04__;INF02@E=1,S=1022,G=0,T=0,P=0:@R=A,S=1257,V={0}:R=B,S=1010,V={1}:R=C,S=1092,V={2}:R=D,S=1137,V={3}:R=E,S=1005,V={4}:R=F,S=1007,V={5}:R=G,S=1016,V=NATURE D'EVENEMENTS:\";$B$1;$A232;F$8;$B$2;$B$3;$B$4)": 4279,_x000D_
    "=RIK_AC(\"INF04__;INF02@E=1,S=1022,G=0,T=0,P=0:@R=A,S=1257,V={0}:R=B,S=1010,V={1}:R=C,S=1092,V={2}:R=D,S=1137,V={3}:R=E,S=1005,V={4}:R=F,S=1007,V={5}:R=G,S=1016,V=NATURE D'EVENEMENTS:\";$B$1;$A232;E$8;$B$2;$B$3;$B$4)": 4280,_x000D_
    "=RIK_AC(\"INF04__;INF02@E=1,S=1022,G=0,T=0,P=0:@R=A,S=1257,V={0}:R=B,S=1010,V={1}:R=C,S=1092,V={2}:R=D,S=1137,V={3}:R=E,S=1005,V={4}:R=F,S=1007,V={5}:R=G,S=1016,V=NATURE D'EVENEMENTS:\";$B$1;$A233;D$8;$B$2;$B$3;$B$4)": 4281,_x000D_
    "=RIK_AC(\"INF04__;INF02@E=1,S=1022,G=0,T=0,P=0:@R=A,S=1257,V={0}:R=B,S=1010,V={1}:R=C,S=1092,V={2}:R=D,S=1137,V={3}:R=E,S=1005,V={4}:R=F,S=1007,V={5}:R=G,S=1016,V=NATURE D'EVENEMENTS:\";$B$1;$A233;F$8;$B$2;$B$3;$B$4)": 4282,_x000D_
    "=RIK_AC(\"INF04__;INF02@E=1,S=1022,G=0,T=0,P=0:@R=A,S=1257,V={0}:R=B,S=1010,V={1}:R=C,S=1092,V={2}:R=D,S=1137,V={3}:R=E,S=1005,V={4}:R=F,S=1007,V={5}:R=G,S=1016,V=NATURE D'EVENEMENTS:\";$B$1;$A233;E$8;$B$2;$B$3;$B$4)": 4283,_x000D_
    "=RIK_AC(\"INF04__;INF02@E=1,S=1022,G=0,T=0,P=0:@R=A,S=1257,V={0}:R=B,S=1010,V={1}:R=C,S=1092,V={2}:R=D,S=1137,V={3}:R=E,S=1005,V={4}:R=F,S=1007,V={5}:R=G,S=1016,V=NATURE D'EVENEMENTS:\";$B$1;$A234;D$8;$B$2;$B$3;$B$4)": 4284,_x000D_
    "=RIK_AC(\"INF04__;INF02@E=1,S=1022,G=0,T=0,P=0:@R=A,S=1257,V={0}:R=B,S=1010,V={1}:R=C,S=1092,V={2}:R=D,S=1137,V={3}:R=E,S=1005,V={4}:R=F,S=1007,V={5}:R=G,S=1016,V=NATURE D'EVENEMENTS:\";$B$1;$A234;F$8;$B$2;$B$3;$B$4)": 4285,_x000D_
    "=RIK_AC(\"INF04__;INF02@E=1,S=1022,G=0,T=0,P=0:@R=A,S=1257,V={0}:R=B,S=1010,V={1}:R=C,S=1092,V={2}:R=D,S=1137,V={3}:R=E,S=1005,V={4}:R=F,S=1007,V={5}:R=G,S=1016,V=NATURE D'EVENEMENTS:\";$B$1;$A234;E$8;$B$2;$B$3;$B$4)": 4286,_x000D_
    "=RIK_AC(\"INF04__;INF04@E=1,S=1,G=0,T=0,P=0:@R=A,S=1260,V={0}:R=B,S=1096,V={1}:R=C,S=1250,V={2}:R=D,S=1005,V={3}:R=E,S=1007,V={4}:R=F,S=1081,V={5}:R=G,S=1093,V={6}:R=H,S=1094,V={7}:\";$B$1;$A18;$B$2;$B$3;$B$4;$B$5;E$17;$B$8)": 4287,_x000D_
    "=RIK_AC(\"INF04__;INF04@E=1,S=1,G=0,T=0,P=0:@R=A,S=1260,V={0}:R=B,S=1096,V={1}:R=C,S=1250,V={2}:R=D,S=1005,V={3}:R=E,S=1007,V={4}:R=F,S=1081,V={5}:R=G,S=1093,V={6}:R=H,S=1094,V={7}:\";$B$1;$A18;$B$2;$B$3;$B$4;$B$5;D$17;$B$8)": 4288,_x000D_
    "=RIK_AC(\"INF04__;INF04@E=1,S=1,G=0,T=0,P=0:@R=A,S=1260,V={0}:R=B,S=1092,V={1}:R=C,S=1080,V={2}:R=D,S=1251,V={3}:R=E,S=1171,V=20 - temps partiel:R=F,S=1250,V={4}:R=G,S=1005,V={5}:R=H,S=1007,V={6}:\";$B$1;G$10;$A85;G$9;$B$2;$B$3;$B$4)": 4289,_x000D_
    "=RIK_AC(\"INF04__;INF04@E=1,S=1,G=0,T=0,P=0:@R=A,S=1260,V={0}:R=B,S=1080,V={1}:R=C,S=1251,V={2}:R=D,S=1171,V=10 - temps plein:R=E,S=1250,V={3}:R=F,S=1005,V={4}:R=G,S=1007,V={5}:R=H,S=1092,V={6}:\";$B$1;$A82;G$9;$B$2;$B$3;$B$4;G$10)": 4290,_x000D_
    "=RIK_AC(\"INF04__;INF04@E=1,S=1,G=0,T=0,P=0:@R=A,S=1260,V={0}:R=B,S=1092,V={1}:R=C,S=1080,V={2}:R=D,S=1251,V={3}:R=E,S=1171,V=20 - temps partiel:R=F,S=1250,V={4}:R=G,S=1005,V={5}:R=H,S=1007,V={6}:\";$B$1;E$10;$A99;E$9;$B$2;$B$3;$B$4)": 4291,_x000D_
    "=RIK_AC(\"INF04__;INF04@E=1,S=7,G=0,T=0,P=0:@R=A,S=1260,V={0}:R=B,S=1080,V={1}:R=C,S=1251,V={2}:R=D,S=1250,V={3}:R=E,S=1005,V={4}:R=F,S=1007,V={5}:R=G,S=1092,V={6}:\";$B$1;$A95;F$9;$B$2;$B$3;$B$4;F$10)": 4292,_x000D_
    "=RIK_AC(\"INF04__;INF04@E=1,S=1,G=0,T=0,P=0:@R=A,S=1260,V={0}:R=B,S=1080,V={1}:R=C,S=1251,V={2}:R=D,S=1250,V={3}:R=E,S=1005,V={4}:R=F,S=1007,V={5}:R=G,S=1092,V={6}:\";$B$1;$A93;H$9;$B$2;$B$3;$B$4;H$10)": 4293,_x000D_
    "=RIK_AC(\"INF04__;INF04@E=1,S=6,G=0,T=0,P=0:@R=A,S=1260,V={0}:R=B,S=1080,V={1}:R=C,S=1251,V={2}:R=D,S=1250,V={3}:R=E,S=1005,V={4}:R=F,S=1007,V={5}:R=G,S=1092,V={6}:\";$B$1;$A94;E$9;$B$2;$B$3;$B$4;E$10)": 4294,_x000D_
    "=RIK_AC(\"INF04__;INF04@E=1,S=1,G=0,T=0,P=0:@R=A,S=1260,V={0}:R=B,S=1080,V={1}:R=C,S=1251,V={2}:R=D,S=1250,V={3}:R=E,S=1005,V={4}:R=F,S=1007,V={5}:R=G,S=1092,V={6}:\";$B$1;$A79;G$9;$B$2;$B$3;$B$4;G$10)": 4295,_x000D_
    "=RIK_AC(\"INF04__;INF04@E=1,S=1,G=0,T=0,P=0:@R=A,S=1260,V={0}:R=B,S=1080,V={1}:R=C,S=1251,V={2}:R=D,S=1250,V={3}:R=E,S=1005,V={4}:R=F,S=1007,V={5}:R=G,S=1092,V={6}:\";$B$1;$A79;E$9;$B$2;$B$3;$B$4;E$10)": 4296,_x000D_
    "=RIK_AC(\"INF04__;INF04@E=1,S=6,G=0,T=0,P=0:@R=A,S=1260,V={0}:R=B,S=1080,V={1}:R=C,S=1251,V={2}:R=D,S=1250,V={3}:R=E,S=1005,V={4}:R=F,S=1007,V={5}:R=G,S=1092,V={6}:\";$B$1;$A108;G$9;$B$2;$B$3;$B$4;G$10)": 4297,_x000D_
    "=RIK_AC(\"INF04__;INF04@E=1,S=1,G=0,T=0,P=0:@R=A,S=1260,V={0}:R=B,S=1080,V={1}:R=C,S=1251,V={2}:R=D,S=1250,V={3}:R=E,S=1005,V={4}:R=F,S=1007,V={5}:R=G,S=1092,V={6}:\";$B$1;$A79;I$9;$B$2;$B$3;$B$4;I$10)": 4298,_x000D_
    "=RIK_AC(\"INF04__;INF04@E=1,S=1,G=0,T=0,P=0:@R=A,S=1260,V={0}:R=B,S=1092,V={1}:R=C,S=1080,V={2}:R=D,S=1251,V={3}:R=E,S=1171,V=20 - temps partiel:R=F,S=1250,V={4}:R=G,S=1005,V={5}:R=H,S=1007,V={6}:\";$B$1;I$10;$A85;I$9;$B$2;$B$3;$B$4)": 4299,_x000D_
    "=RIK_AC(\"INF04__;INF04@E=1,S=6,G=0,T=0,P=0:@R=A,S=1260,V={0}:R=B,S=1080,V={1}:R=C,S=1251,V={2}:R=D,S=1250,V={3}:R=E,S=1005,V={4}:R=F,S=1007,V={5}:R=G,S=1092,V={6}:\";$B$1;$A80;D$9;$B$2;$B$3;$B$4;D$10)": 4300,_x000D_
    "=RIK_AC(\"INF04__;INF04@E=1,S=1,G=0,T=0,P=0:@R=A,S=1260,V={0}:R=B,S=1080,V={1}:R=C,S=1251,V={2}:R=D,S=1250,V={3}:R=E,S=1005,V={4}:R=F,S=1007,V={5}:R=G,S=1092,V={6}:\";$B$1;$A79;H$9;$B$2;$B$3;$B$4;H$10)": 4301,_x000D_
    "=RIK_AC(\"INF04__;INF04@E=1,S=1,G=0,T=0,P=0:@R=A,S=1260,V={0}:R=B,S=1092,V={1}:R=C,S=1080,V={2}:R=D,S=1251,V={3}:R=E,S=1171,V=20 - temps partiel:R=F,S=1250,V={4}:R=G,S=1005,V={5}:R=H,S=1007,V={6}:\";$B$1;F$10;$A99;F$9;$B$2;$B$3;$B$4)": 4302,_x000D_
    "=RIK_AC(\"INF04__;INF04@E=1,S=7,G=0,T=0,P=0:@R=A,S=1260,V={0}:R=B,S=1080,V={1}:R=C,S=1251,V={2}:R=D,S=1250,V={3}:R=E,S=1005,V={4}:R=F,S=1007,V={5}:R=G,S=1092,V={6}:\";$B$1;$A109;D$9;$B$2;$B$3;$B$4;D$10)": 4303,_x000D_
    "=RIK_AC(\"INF04__;INF04@E=1,S=7,G=0,T=0,P=0:@R=A,S=1260,V={0}:R=B,S=1080,V={1}:R=C,S=1251,V={2}:R=D,S=1250,V={3}:R=E,S=1005,V={4}:R=F,S=1007,V={5}:R=G,S=1092,V={6}:\";$B$1;$A81;H$9;$B$2;$B$3;$B$4;H$10)": 4304,_x000D_
    "=RIK_AC(\"INF04__;INF04@E=1,S=7,G=0,T=0,P=0:@R=A,S=1260,V={0}:R=B,S=1080,V={1}:R=C,S=1251,V={2}:R=D,S=1250,V={3}:R=E,S=1005,V={4}:R=F,S=1007,V={5}:R=G,S=1092,V={6}:\";$B$1;$A81;F$9;$B$2;$B$3;$B$4;F$10)": 4305,_x000D_
    "=RIK_AC(\"INF04__;INF04@E=1,S=1,G=0,T=0,P=0:@R=A,S=1260,V={0}:R=B,S=1080,V={1}:R=C,S=1251,V={2}:R=D,S=1250,V={3}:R=E,S=1005,V={4}:R=F,S=1007,V={5}:R=G,S=1092,V={6}:\";$B$1;$A79;F$9;$B$2;$B$3;$B$4;F$10)": 4306,_x000D_
    "=RIK_AC(\"INF04__;INF04@E=1,S=1,G=0,T=0,P=0:@R=A,S=1260,V={0}:R=B,S=1080,V={1}:R=C,S=1251,V={2}:R=D,S=1171,V=10 - temps plein:R=E,S=1250,V={3}:R=F,S=1005,V={4}:R=G,S=1007,V={5}:R=H,S=1092,V={6}:\";$B$1;$A82;H$9;$B$2;$B$3;$B$4;H$10)": 4307,_x000D_
    "=RIK_AC(\"INF04__;INF04@E=1,S=1,G=0,T=0,P=0:@R=A,S=1260,V={0}:R=B,S=1080,V={1}:R=C,S=1251,V={2}:R=D,S=1250,V={3}:R=E,S=1005,V={4}:R=F,S=1007,V={5}:R=G,S=1092,V={6}:\";$B$1;$A107;D$9;$B$2;$B$3;$B$4;D$10)": 4308,_x000D_
    "=RIK_AC(\"INF04__;INF04@E=1,S=7,G=0,T=0,P=0:@R=A,S=1260,V={0}:R=B,S=1080,V={1}:R=C,S=1251,V={2}:R=D,S=1250,V={3}:R=E,S=1005,V={4}:R=F,S=1007,V={5}:R=G,S=1092,V={6}:\";$B$1;$A81;G$9;$B$2;$B$3;$B$4;G$10)": 4309,_x000D_
    "=RIK_AC(\"INF04__;INF04@E=1,S=7,G=0,T=0,P=0:@R=A,S=1260,V={0}:R=B,S=1080,V={1}:R=C,S=1251,V={2}:R=D,S=1250,V={3}:R=E,S=1005,V={4}:R=F,S=1007,V={5}:R=G,S=1092,V={6}:\";$B$1;$A81;E$9;$B$2;$B$3;$B$4;E$10)": 4310,_x000D_
    "=RIK_AC(\"INF04__;INF04@E=1,S=1,G=0,T=0,P=0:@R=A,S=1260,V={0}:R=B,S=1080,V={1}:R=C,S=1251,V={2}:R=D,S=1250,V={3}:R=E,S=1005,V={4}:R=F,S=1007,V={5}:R=G,S=1092,V={6}:\";$B$1;$A79;D$9;$B$2;$B$3;$B$4;D$10)": 4311,_x000D_
    "=RIK_AC(\"INF04__;INF04@E=1,S=1,G=0,T=0,P=0:@R=A,S=1260,V={0}:R=B,S=1080,V={1}:R=C,S=1251,V={2}:R=D,S=1171,V=10 - temps plein:R=E,S=1250,V={3}:R=F,S=1005,V={4}:R=G,S=1007,V={5}:R=H,S=1092,V={6}:\";$B$1;$A82;E$9;$B$2;$B$3;$B$4;E$10)": 4312,_x000D_
    "=RIK_AC(\"INF04__;INF04@E=1,S=6,G=0,T=0,P=0:@R=A,S=1260,V={0}:R=B,S=1080,V={1}:R=C,S=1251,V={2}:R=D,S=1250,V={3}:R=E,S=1005,V={4}:R=F,S=1007,V={5}:R=G,S=1092,V={6}:\";$B$1;$A108;F$9;$B$2;$B$3;$B$4;F$10)": 4313,_x000D_
    "=RIK_AC(\"INF04__;INF04@E=1,S=1,G=0,T=0,P=0:@R=A,S=1260,V={0}:R=B,S=1080,V={1}:R=C,S=1251,V={2}:R=D,S=1250,V={3}:R=E,S=1005,V={4}:R=F,S=1007,V={5}:R=G,S=1092,V={6}:\";$B$1;$A93;E$9;$B$2;$B$3;$B$4;E$10)": 4314,_x000D_
    "=RIK_AC(\"INF04__;INF04@E=1,S=6,G=0,T=0,P=0:@R=A,S=1260,V={0}:R=B,S=1080,V={1}:R=C,S=1251,V={2}:R=D,S=1250,V={3}:R=E,S=1005,V={4}:R=F,S=1007,V={5}:R=G,S=1092,V={6}:\";$B$1;$A80;F$9;$B$2;$B$3;$B$4;F$10)": 4315,_x000D_
    "=RIK_AC(\"INF04__;INF04@E=1,S=6,G=0,T=0,P=0:@R=A,S=1260,V={0}:R=B,S=1080,V={1}:R=C,S=1251,V={2}:R=D,S=1250,V={3}:R=E,S=1005,V={4}:R=F,S=1007,V={5}:R=G,S=1092,V={6}:\";$B$1;$A80;E$9;$B$2;$B$3;$B$4;E$10)": 4316,_x000D_
    "=RIK_AC(\"INF04__;INF04@E=1,S=6,G=0,T=0,P=0:@R=A,S=1260,V={0}:R=B,S=1080,V={1}:R=C,S=1251,V={2}:R=D,S=1250,V={3}:R=E,S=1005,V={4}:R=F,S=1007,V={5}:R=G,S=1092,V={6}:\";$B$1;$A108;I$9;$B$2;$B$3;$B$4;I$10)": 4317,_x000D_
    "=RIK_AC(\"INF04__;INF04@E=1,S=1,G=0,T=0,P=0:@R=A,S=1260,V={0}:R=B,S=1080,V={1}:R=C,S=1251,V={2}:R=D,S=1250,V={3}:R=E,S=1005,V={4}:R=F,S=1007,V={5}:R=G,S=1092,V={6}:\";$B$1;$A93;D$9;$B$2;$B$3;$B$4;D$10)": 4318,_x000D_
    "=RIK_AC(\"INF04__;INF04@E=1,S=6,G=0,T=0,P=0:@R=A,S=1260,V={0}:R=B,S=1080,V={1}:R=C,S=1251,V={2}:R=D,S=1250,V={3}:R=E,S=1005,V={4}:R=F,S=1007,V={5}:R=G,S=1092,V={6}:\";$B$1;$A94;D$9;$B$2;$B$3;$B$4;D$10)": 4319,_x000D_
    "=RIK_AC(\"INF04__;INF04@E=1,S=1,G=0,T=0,P=0:@R=A,S=1260,V={0}:R=C,S=1080,V={1}:R=D,S=1250,V={2}:R=E,S=1005,V={3}:R=F,S=1007,V={4}:R=F,S=1093,V={5}:R=G,S=1094,V={6}:\";$B$1;$A$145;$B$2;$B$3;$B$4;F$144;$B$8)": 4320,_x000D_
    "=RIK_AC(\"INF04__;INF04@E=1,S=6,G=0,T=0,P=0:@R=A,S=1260,V={0}:R=B,S=1080,V={1}:R=C,S=1251,V={2}:R=D,S=1250,V={3}:R=E,S=1005,V={4}:R=F,S=1007,V={5}:R=G,S=1092,V={6}:\";$B$1;$A80;I$9;$B$2;$B$3;$B$4;I$10)": 4321,_x000D_
    "=RIK_AC(\"INF04__;INF04@E=1,S=6,G=0,T=0,P=0:@R=A,S=1260,V={0}:R=B,S=1080,V={1}:R=C,S=1251,V={2}:R=D,S=1250,V={3}:R=E,S=1005,V={4}:R=F,S=1007,V={5}:R=G,S=1092,V={6}:\";$B$1;$A80;H$9;$B$2;$B$3;$B$4;H$10)": 4322,_x000D_
    "=RIK_AC(\"INF04__;INF04@E=1,S=7,G=0,T=0,P=0:@R=A,S=1260,V={0}:R=B,S=1080,V={1}:R=C,S=1251,V={2}:R=D,S=1250,V={3}:R=E,S=1005,V={4}:R=F,S=1007,V={5}:R=G,S=1092,V={6}:\";$B$1;$A95;E$9;$B$2;$B$3;$B$4;E$10)": 4323,_x000D_
    "=RIK_AC(\"INF04__;INF04@E=1,S=1,G=0,T=0,P=0:@R=A,S=1260,V={0}:R=B,S=1080,V={1}:R=C,S=1251,V={2}:R=D,S=1250,V={3}:R=E,S=1005,V={4}:R=F,S=1007,V={5}:R=G,S=1092,V={6}:\";$B$1;$A107;F$9;$B$2;$B$3;$B$4;F$10)": 4324,_x000D_
    "=RIK_AC(\"INF04__;INF04@E=1,S=1,G=0,T=0,P=0:@R=A,S=1260,V={0}:R=B,S=1092,V={1}:R=C,S=1080,V={2}:R=D,S=1251,V={3}:R=E,S=1171,V=20 - temps partiel:R=F,S=1250,V={4}:R=G,S=1005,V={5}:R=H,S=1007,V={6}:\";$B$1;H$10;$A85;H$9;$B$2;$B$3;$B$4)": 4325,_x000D_
    "=RIK_AC(\"INF04__;INF04@E=1,S=1,G=0,T=0,P=0:@R=A,S=1260,V={0}:R=B,S=1080,V={1}:R=C,S=1251,V={2}:R=D,S=1250,V={3}:R=E,S=1005,V={4}:R=F,S=1007,V={5}:R=G,S=1092,V={6}:\";$B$1;$A107;I$9;$B$2;$B$3;$B$4;I$10)": 4326,_x000D_
    "=RIK_AC(\"INF04__;INF04@E=1,S=7,G=0,T=0,P=0:@R=A,S=1260,V={0}:R=B,S=1080,V={1}:R=C,S=1251,V={2}:R=D,S=1250,V={3}:R=E,S=1005,V={4}:R=F,S=1007,V={5}:R=G,S=1092,V={6}:\";$B$1;$A81;D$9;$B$2;$B$3;$B$4;D$10)": 4327,_x000D_
    "=RIK_AC(\"INF04__;INF04@E=1,S=1,G=0,T=0,P=0:@R=A,S=1260,V={0}:R=B,S=1080,V={1}:R=C,S=1251,V={2}:R=D,S=1171,V=10 - temps plein:R=E,S=1250,V={3}:R=F,S=1005,V={4}:R=G,S=1007,V={5}:R=H,S=1092,V={6}:\";$B$1;$A110;E$9;$B$2;$B$3;$B$4;E$10)": 4328,_x000D_
    "=RIK_AC(\"INF04__;INF04@E=1,S=1,G=0,T=0,P=0:@R=A,S=1260,V={0}:R=B,S=1080,V={1}:R=C,S=1251,V={2}:R=D,S=1171,V=10 - temps plein:R=E,S=1250,V={3}:R=F,S=1005,V={4}:R=G,S=1007,V={5}:R=H,S=1092,V={6}:\";$B$1;$A110;F$9;$B$2;$B$3;$B$4;F$10)": 4329,_x000D_
    "=RIK_AC(\"INF04__;INF04@E=1,S=1,G=0,T=0,P=0:@R=A,S=1260,V={0}:R=B,S=1092,V={1}:R=C,S=1080,V={2}:R=D,S=1251,V={3}:R=E,S=1171,V=20 - temps partiel:R=F,S=1250,V={4}:R=G,S=1005,V={5}:R=H,S=1007,V={6}:\";$B$1;D$10;$A113;D$9;$B$2;$B$3;$B$4)": 4330,_x000D_
    "=RIK_AC(\"INF04__;INF04@E=1,S=1,G=0,T=0,P=0:@R=A,S=1260,V={0}:R=B,S=1080,V={1}:R=C,S=1251,V={2}:R=D,S=1250,V={3}:R=E,S=1005,V={4}:R=F,S=1007,V={5}:R=G,S=1092,V={6}:\";$B$1;$A93;F$9;$B$2;$B$3;$B$4;F$10)": 4331,_x000D_
    "=RIK_AC(\"INF04__;INF04@E=1,S=1,G=0,T=0,P=0:@R=A,S=1260,V={0}:R=B,S=1092,V={1}:R=C,S=1080,V={2}:R=D,S=1251,V={3}:R=E,S=1171,V=20 - temps partiel:R=F,S=1250,V={4}:R=G,S=1005,V={5}:R=H,S=1007,V={6}:\";$B$1;D$10;$A85;D$9;$B$2;$B$3;$B$4)": 4332,_x000D_
    "=RIK_AC(\"INF04__;INF04@E=1,S=6,G=0,T=0,P=0:@R=A,S=1260,V={0}:R=B,S=1080,V={1}:R=C,S=1251,V={2}:R=D,S=1250,V={3}:R=E,S=1005,V={4}:R=F,S=1007,V={5}:R=G,S=1092,V={6}:\";$B$1;$A108;H$9;$B$2;$B$3;$B$4;H$10)": 4333,_x000D_
    "=RIK_AC(\"INF04__;INF04@E=1,S=1,G=0,T=0,P=0:@R=A,S=1260,V={0}:R=B,S=1092,V={1}:R=C,S=1080,V={2}:R=D,S=1251,V={3}:R=E,S=1171,V=20 - temps partiel:R=F,S=1250,V={4}:R=G,S=1005,V={5}:R=H,S=1007,V={6}:\";$B$1;E$10;$A113;E$9;$B$2;$B$3;$B$4)": 4334,_x000D_
    "=RIK_AC(\"INF04__;INF04@E=1,S=7,G=0,T=0,P=0:@R=A,S=1260,V={0}:R=B,S=1080,V={1}:R=C,S=1251,V={2}:R=D,S=1250,V={3}:R=E,S=1005,V={4}:R=F,S=1007,V={5}:R=G,S=1092,V={6}:\";$B$1;$A95;I$9;$B$2;$B$3;$B$4;I$10)": 4335,_x000D_
    "=RIK_AC(\"INF04__;INF04@E=1,S=1,G=0,T=0,P=0:@R=A,S=1260,V={0}:R=B,S=1080,V={1}:R=C,S=1251,V={2}:R=D,S=1171,V=10 - temps plein:R=E,S=1250,V={3}:R=F,S=1005,V={4}:R=G,S=1007,V={5}:R=H,S=1092,V={6}:\";$B$1;$A82;F$9;$B$2;$B$3;$B$4;F$10)": 4336,_x000D_
    "=RIK_AC(\"INF04__;INF04@E=1,S=1,G=0,T=0,P=0:@R=A,S=1260,V={0}:R=C,S=1080,V={1}:R=D,S=1251,V={2}:R=E,S=1204,V={3}:R=F,S=1250,V={4}:R=G,S=1005,V={5}:R=H,S=1007,V={6}:R=H,S=1093,V={7}:R=I,S=1094,V={8}:\";$B$1;$A$123;F$9;$A$123;$B$2;$B$3;$B$4;F$121;$B$8)": 4337,_x000D_
    "=RIK_AC(\"INF04__;INF04@E=1,S=1,G=0,T=0,P=0:@R=A,S=1260,V={0}:R=B,S=1080,V={1}:R=C,S=1251,V={2}:R=D,S=1171,V=10 - temps plein:R=E,S=1250,V={3}:R=F,S=1005,V={4}:R=G,S=1007,V={5}:R=H,S=1092,V={6}:\";$B$1;$A96;E$9;$B$2;$B$3;$B$4;E$10)": 4338,_x000D_
    "=RIK_AC(\"INF04__;INF04@E=1,S=1,G=0,T=0,P=0:@R=A,S=1260,V={0}:R=B,S=1080,V={1}:R=C,S=1251,V={2}:R=D,S=1171,V=10 - temps plein:R=E,S=1250,V={3}:R=F,S=1005,V={4}:R=G,S=1007,V={5}:R=H,S=1092,V={6}:\";$B$1;$A96;D$9;$B$2;$B$3;$B$4;D$10)": 4339,_x000D_
    "=RIK_AC(\"INF04__;INF04@E=1,S=7,G=0,T=0,P=0:@R=A,S=1260,V={0}:R=B,S=1080,V={1}:R=C,S=1251,V={2}:R=D,S=1250,V={3}:R=E,S=1005,V={4}:R=F,S=1007,V={5}:R=G,S=1092,V={6}:\";$B$1;$A109;I$9;$B$2;$B$3;$B$4;I$10)": 4340,_x000D_
    "=RIK_AC(\"INF04__;INF04@E=1,S=6,G=0,T=0,P=0:@R=A,S=1260,V={0}:R=B,S=1080,V={1}:R=C,S=1251,V={2}:R=D,S=1250,V={3}:R=E,S=1005,V={4}:R=F,S=1007,V={5}:R=G,S=1092,V={6}:\";$B$1;$A80;G$9;$B$2;$B$3;$B$4;G$10)": 4341,_x000D_
    "=RIK_AC(\"INF04__;INF04@E=1,S=1,G=0,T=0,P=0:@R=A,S=1260,V={0}:R=B,S=1080,V={1}:R=C,S=1251,V={2}:R=D,S=1171,V=10 - temps plein:R=E,S=1250,V={3}:R=F,S=1005,V={4}:R=G,S=1007,V={5}:R=H,S=1092,V={6}:\";$B$1;$A96;F$9;$B$2;$B$3;$B$4;F$10)": 4342,_x000D_
    "=RIK_AC(\"INF04__;INF04@E=1,S=1,G=0,T=0,P=0:@R=A,S=1260,V={0}:R=B,S=1092,V={1}:R=C,S=1080,V={2}:R=D,S=1251,V={3}:R=E,S=1171,V=20 - temps partiel:R=F,S=1250,V={4}:R=G,S=1005,V={5}:R=H,S=1007,V={6}:\";$B$1;H$10;$A113;H$9;$B$2;$B$3;$B$4)": 4343,_x000D_
    "=RIK_AC(\"INF04__;INF04@E=1,S=1,G=0,T=0,P=0:@R=A,S=1260,V={0}:R=B,S=1080,V={1}:R=C,S=1251,V={2}:R=D,S=1171,V=10 - temps plein:R=E,S=1250,V={3}:R=F,S=1005,V={4}:R=G,S=1007,V={5}:R=H,S=1092,V={6}:\";$B$1;$A96;H$9;$B$2;$B$3;$B$4;H$10)": 4344,_x000D_
    "=RIK_AC(\"INF04__;INF04@E=1,S=1,G=0,T=0,P=0:@R=A,S=1260,V={0}:R=B,S=1080,V={1}:R=C,S=1251,V={2}:R=D,S=1250,V={3}:R=E,S=1005,V={4}:R=F,S=1007,V={5}:R=G,S=1092,V={6}:\";$B$1;$A107;G$9;$B$2;$B$3;$B$4;G$10)": 4345,_x000D_
    "=RIK_AC(\"INF04__;INF04@E=1,S=1,G=0,T=0,P=0:@R=A,S=1260,V={0}:R=B,S=1092,V={1}:R=C,S=1080,V={2}:R=D,S=1251,V={3}:R=E,S=1171,V=20 - temps partiel:R=F,S=1250,V={4}:R=G,S=1005,V={5}:R=H,S=1007,V={6}:\";$B$1;D$10;$A99;D$9;$B$2;$B$3;$B$4)": 4346,_x000D_
    "=RIK_AC(\"INF04__;INF04@E=1,S=1,G=0,T=0,P=0:@R=A,S=1260,V={0}:R=B,S=1092,V={1}:R=C,S=1080,V={2}:R=D,S=1251,V={3}:R=E,S=1171,V=20 - temps partiel:R=F,S=1250,V={4}:R=G,S=1005,V={5}:R=H,S=1007,V={6}:\";$B$1;I$10;$A113;I$9;$B$2;$B$3;$B$4)": 4347,_x000D_
    "=RIK_AC(\"INF04__;INF04@E=1,S=1,G=0,T=0,P=0:@R=A,S=1260,V={0}:R=B,S=1092,V={1}:R=C,S=1080,V={2}:R=D,S=1251,V={3}:R=E,S=1171,V=20 - temps partiel:R=F,S=1250,V={4}:R=G,S=1005,V={5}:R=H,S=1007,V={6}:\";$B$1;G$10;$A113;G$9;$B$2;$B$3;$B$4)": 4348,_x000D_
    "=RIK_AC(\"INF04__;INF04@E=1,S=6,G=0,T=0,P=0:@R=A,S=1260,V={0}:R=B,S=1080,V={1}:R=C,S=1251,V={2}:R=D,S=1250,V={3}:R=E,S=1005,V={4}:R=F,S=1007,V={5}:R=G,S=1092,V={6}:\";$B$1;$A94;F$9;$B$2;$B$3;$B$4;F$10)": 4349,_x000D_
    "=RIK_AC(\"INF04__;INF04@E=1,S=7,G=0,T=0,P=0:@R=A,S=1260,V={0}:R=B,S=1080,V={1}:R=C,S=1251,V={2}:R=D,S=1250,V={3}:R=E,S=1005,V={4}:R=F,S=1007,V={5}:R=G,S=1092,V={6}:\";$B$1;$A81;I$9;$B$2;$B$3;$B$4;I$10)": 4350,_x000D_
    "=RIK_AC(\"INF04__;INF04@E=1,S=1,G=0,T=0,P=0:@R=A,S=1260,V={0}:R=B,S=1080,V={1}:R=C,S=1251,V={2}:R=D,S=1171,V=10 - temps plein:R=E,S=1250,V={3}:R=F,S=1005,V={4}:R=G,S=1007,V={5}:R=H,S=1092,V={6}:\";$B$1;$A96;I$9;$B$2;$B$3;$B$4;I$10)": 4351,_x000D_
    "=RIK_AC(\"INF04__;INF04@E=1,S=1,G=0,T=0,P=0:@R=A,S=1260,V={0}:R=B,S=1092,V={1}:R=C,S=1080,V={2}:R=D,S=1251,V={3}:R=E,S=1171,V=20 - temps partiel:R=F,S=1250,V={4}:R=G,S=1005,V={5}:R=H,S=1007,V={6}:\";$B$1;E$10;$A85;E$9;$B$2;$B$3;$B$4)": 4352,_x000D_
    "=RIK_AC(\"INF04__;INF04@E=1,S=1,G=0,T=0,P=0:@R=A,S=1260,V={0}:R=B,S=1080,V={1}:R=C,S=1251,V={2}:R=D,S=1171,V=10 - temps plein:R=E,S=1250,V={3}:R=F,S=1005,V={4}:R=G,S=1007,V={5}:R=H,S=1092,V={6}:\";$B$1;$A110;H$9;$B$2;$B$3;$B$4;H$10)": 4353,_x000D_
    "=RIK_AC(\"INF04__;INF04@E=1,S=1,G=0,T=0,P=0:@R=A,S=1260,V={0}:R=B,S=1080,V={1}:R=C,S=1251,V={2}:R=D,S=1171,V=10 - temps plein:R=E,S=1250,V={3}:R=F,S=1005,V={4}:R=G,S=1007,V={5}:R=H,S=1092,V={6}:\";$B$1;$A110;G$9;$B$2;$B$3;$B$4;G$10)": 4354,_x000D_
    "=RIK_AC(\"INF04__;INF04@E=1,S=6,G=0,T=0,P=0:@R=A,S=1260,V={0}:R=B,S=1080,V={1}:R=C,S=1251,V={2}:R=D,S=1250,V={3}:R=E,S=1005,V={4}:R=F,S=1007,V={5}:R=G,S=1092,V={6}:\";$B$1;$A94;H$9;$B$2;$B$3;$B$4;H$10)": 4355,_x000D_
    "=RIK_AC(\"INF04__;INF04@E=1,S=1,G=0,T=0,P=0:@R=A,S=1260,V={0}:R=B,S=1080,V={1}:R=C,S=1251,V={2}:R=D,S=1250,V={3}:R=E,S=1005,V={4}:R=F,S=1007,V={5}:R=G,S=1092,V={6}:\";$B$1;$A107;H$9;$B$2;$B$3;$B$4;H$10)": 4356,_x000D_
    "=RIK_AC(\"INF04__;INF04@E=1,S=1,G=0,T=0,P=0:@R=A,S=1260,V={0}:R=B,S=1092,V={1}:R=C,S=1080,V={2}:R=D,S=1251,V={3}:R=E,S=1171,V=20 - temps partiel:R=F,S=1250,V={4}:R=G,S=1005,V={5}:R=H,S=1007,V={6}:\";$B$1;I$10;$A99;I$9;$B$2;$B$3;$B$4)": 4357,_x000D_
    "=RIK_AC(\"INF04__;INF04@E=1,S=6,G=0,T=0,P=0:@R=A,S=1260,V={0}:R=B,S=1080,V={1}:R=C,S=1251,V={2}:R=D,S=1250,V={3}:R=E,S=1005,V={4}:R=F,S=1007,V={5}:R=G,S=1092,V={6}:\";$B$1;$A108;D$9;$B$2;$B$3;$B$4;D$10)": 4358,_x000D_
    "=RIK_AC(\"INF04__;INF04@E=1,S=1,G=0,T=0,P=0:@R=A,S=1260,V={0}:R=B,S=1080,V={1}:R=C,S=1251,V={2}:R=D,S=1250,V={3}:R=E,S=1005,V={4}:R=F,S=1007,V={5}:R=G,S=1092,V={6}:\";$B$1;$A93;I$9;$B$2;$B$3;$B$4;I$10)": 4359,_x000D_
    "=RIK_AC(\"INF04__;INF04@E=1,S=7,G=0,T=0,P=0:@R=A,S=1260,V={0}:R=B,S=1080,V={1}:R=C,S=1251,V={2}:R=D,S=1250,V={3}:R=E,S=1005,V={4}:R=F,S=1007,V={5}:R=G,S=1092,V={6}:\";$B$1;$A109;G$9;$B$2;$B$3;$B$4;G$10)": 4360,_x000D_
    "=RIK_AC(\"INF04__;INF04@E=1,S=1,G=0,T=0,P=0:@R=A,S=1260,V={0}:R=B,S=1092,V={1}:R=C,S=1080,V={2}:R=D,S=1251,V={3}:R=E,S=1171,V=20 - temps partiel:R=F,S=1250,V={4}:R=G,S=1005,V={5}:R=H,S=1007,V={6}:\";$B$1;H$10;$A99;H$9;$B$2;$B$3;$B$4)": 4361,_x000D_
    "=RIK_AC(\"INF04__;INF04@E=1,S=1,G=0,T=0,P=0:@R=A,S=1260,V={0}:R=B,S=1092,V={1}:R=C,S=1080,V={2}:R=D,S=1251,V={3}:R=E,S=1171,V=20 - temps partiel:R=F,S=1250,V={4}:R=G,S=1005,V={5}:R=H,S=1007,V={6}:\";$B$1;G$10;$A99;G$9;$B$2;$B$3;$B$4)": 4362,_x000D_
    "=RIK_AC(\"INF04__;INF04@E=1,S=1,G=0,T=0,P=0:@R=A,S=1260,V={0}:R=B,S=1080,V={1}:R=C,S=1251,V={2}:R=D,S=1171,V=10 - temps plein:R=E,S=1250,V={3}:R=F,S=1005,V={4}:R=G,S=1007,V={5}:R=H,S=1092,V={6}:\";$B$1;$A110;D$9;$B$2;$B$3;$B$4;D$10)": 4363,_x000D_
    "=RIK_AC(\"INF04__;INF04@E=1,S=1,G=0,T=0,P=0:@R=A,S=1260,V={0}:R=B,S=1092,V={1}:R=C,S=1080,V={2}:R=D,S=1251,V={3}:R=E,S=1171,V=20 - temps partiel:R=F,S=1250,V={4}:R=G,S=1005,V={5}:R=H,S=1007,V={6}:\";$B$1;F$10;$A113;F$9;$B$2;$B$3;$B$4)": 4364,_x000D_
    "=RIK_AC(\"INF04__;INF04@E=1,S=7,G=0,T=0,P=0:@R=A,S=1260,V={0}:R=B,S=1080,V={1}:R=C,S=1251,V={2}:R=D,S=1250,V={3}:R=E,S=1005,V={4}:R=F,S=1007,V={5}:R=G,S=1092,V={6}:\";$B$1;$A95;D$9;$B$2;$B$3;$B$4;D$10)": 4365,_x000D_
    "=RIK_AC(\"INF04__;INF04@E=1,S=7,G=0,T=0,P=0:@R=A,S=1260,V={0}:R=B,S=1080,V={1}:R=C,S=1251,V={2}:R=D,S=1250,V={3}:R=E,S=1005,V={4}:R=F,S=1007,V={5}:R=G,S=1092,V={6}:\";$B$1;$A109;H$9;$B$2;$B$3;$B$4;H$10)": 4366,_x000D_
    "=RIK_AC(\"INF04__;INF04@E=1,S=7,G=0,T=0,P=0:@R=A,S=1260,V={0}:R=B,S=1080,V={1}:R=C,S=1251,V={2}:R=D,S=1250,V={3}:R=E,S=1005,V={4}:R=F,S=1007,V={5}:R=G,S=1092,V={6}:\";$B$1;$A109;E$9;$B$2;$B$3;$B$4;E$10)": 4367,_x000D_
    "=RIK_AC(\"INF04__;INF04@E=1,S=1,G=0,T=0,P=0:@R=A,S=1260,V={0}:R=B,S=1080,V={1}:R=C,S=1251,V={2}:R=D,S=1250,V={3}:R=E,S=1005,V={4}:R=F,S=1007,V={5}:R=G,S=1092,V={6}:\";$B$1;$A107;E$9;$B$2;$B$3;$B$4;E$10)": 4368,_x000D_
    "=RIK_AC(\"INF04__;INF04@E=1,S=1,G=0,T=0,P=0:@R=A,S=1260,V={0}:R=B,S=1080,V={1}:R=C,S=1251,V={2}:R=D,S=1171,V=10 - temps plein:R=E,S=1250,V={3}:R=F,S=1005,V={4}:R=G,S=1007,V={5}:R=H,S=1092,V={6}:\";$B$1;$A82;I$9;$B$2;$B$3;$B$4;I$10)": 4369,_x000D_
    "=RIK_AC(\"INF04__;INF04@E=1,S=1,G=0,T=0,P=0:@R=A,S=1260,V={0}:R=B,S=1080,V={1}:R=C,S=1251,V={2}:R=D,S=1171,V=10 - temps plein:R=E,S=1250,V={3}:R=F,S=1005,V={4}:R=G,S=1007,V={5}:R=H,S=1092,V={6}:\";$B$1;$A82;D$9;$B$2;$B$3;$B$4;D$10)": 4370,_x000D_
    "=RIK_AC(\"INF04__;INF04@E=1,S=7,G=0,T=0,P=0:@R=A,S=1260,V={0}:R=B,S=1080,V={1}:R=C,S=1251,V={2}:R=D,S=1250,V={3}:R=E,S=1005,V={4}:R=F,S=1007,V={5}:R=G,S=1092,V={6}:\";$B$1;$A95;G$9;$B$2;$B$3;$B$4;G$10)": 4371,_x000D_
    "=RIK_AC(\"INF04__;INF04@E=1,S=6,G=0,T=0,P=0:@R=A,S=1260,V={0}:R=B,S=1080,V={1}:R=C,S=1251,V={2}:R=D,S=1250,V={3}:R=E,S=1005,V={4}:R=F,S=1007,V={5}:R=G,S=1092,V={6}:\";$B$1;$A94;G$9;$B$2;$B$3;$B$4;G$10)": 4372,_x000D_
    "=RIK_AC(\"INF04__;INF04@E=1,S=6,G=0,T=0,P=0:@R=A,S=1260,V={0}:R=B,S=1080,V={1}:R=C,S=1251,V={2}:R=D,S=1250,V={3}:R=E,S=1005,V={4}:R=F,S=1007,V={5}:R=G,S=1092,V={6}:\";$B$1;$A108;E$9;$B$2;$B$3;$B$4;E$10)": 4373,_x000D_
    "=RIK_AC(\"INF04__;INF04@E=1,S=6,G=0,T=0,P=0:@R=A,S=1260,V={0}:R=B,S=1080,V={1}:R=C,S=1251,V={2}:R=D,S=1250,V={3}:R=E,S=1005,V={4}:R=F,S=1007,V={5}:R=G,S=1092,V={6}:\";$B$1;$A94;I$9;$B$2;$B$3;$B$4;I$10)": 4374,_x000D_
    "=RIK_AC(\"INF04__;INF04@E=1,S=7,G=0,T=0,P=0:@R=A,S=1260,V={0}:R=B,S=1080,V={1}:R=C,S=1251,V={2}:R=D,S=1250,V={3}:R=E,S=1005,V={4}:R=F,S=1007,V={5}:R=G,S=1092,V={6}:\";$B$1;$A109;F$9;$B$2;$B$3;$B$4;F$10)": 4375,_x000D_
    "=RIK_AC(\"INF04__;INF04@E=1,S=1,G=0,T=0,P=0:@R=A,S=1260,V={0}:R=B,S=1080,V={1}:R=C,S=1251,V={2}:R=D,S=1171,V=10 - temps plein:R=E,S=1250,V={3}:R=F,S=1005,V={4}:R=G,S=1007,V={5}:R=H,S=1092,V={6}:\";$B$1;$A96;G$9;$B$2;$B$3;$B$4;G$10)": 4376,_x000D_
    "=RIK_AC(\"INF04__;INF04@E=1,S=1,G=0,T=0,P=0:@R=A,S=1260,V={0}:R=B,S=1092,V={1}:R=C,S=1080,V={2}:R=D,S=1251,V={3}:R=E,S=1171,V=20 - temps partiel:R=F,S=1250,V={4}:R=G,S=1005,V={5}:R=H,S=1007,V={6}:\";$B$1;F$10;$A85;F$9;$B$2;$B$3;$B$4)": 4377,_x000D_
    "=RIK_AC(\"INF04__;INF04@E=1,S=1,G=0,T=0,P=0:@R=A,S=1260,V={0}:R=B,S=1080,V={1}:R=C,S=1250,V={2}:R=D,S=1005,V={3}:R=E,S=1007,V={4}:R=F,S=1093,V={5}:R=G,S=1094,V={6}:\";$B$1;$A$131;$B$2;$B$3;$B$4;F$130;$B$8)": 4378,_x000D_
    "=RIK_AC(\"INF04__;INF04@E=1,S=7,G=0,T=0,P=0:@R=A,S=1260,V={0}:R=B,S=1080,V={1}:R=C,S=1251,V={2}:R=D,S=1250,V={3}:R=E,S=1005,V={4}:R=F,S=1007,V={5}:R=G,S=1092,V={6}:\";$B$1;$A95;H$9;$B$2;$B$3;$B$4;H$10)": 4379,_x000D_
    "=RIK_AC(\"INF04__;INF04@E=1,S=1,G=0,T=0,P=0:@R=A,S=1260,V={0}:R=B,S=1080,V={1}:R=C,S=1251,V={2}:R=D,S=1171,V=10 - temps plein:R=E,S=1250,V={3}:R=F,S=1005,V={4}:R=G,S=1007,V={5}:R=H,S=1092,V={6}:\";$B$1;$A110;I$9;$B$2;$B$3;$B$4;I$10)": 4380,_x000D_
    "=RIK_AC(\"INF04__;INF04@E=1,S=1,G=0,T=0,P=0:@R=A,S=1260,V={0}:R=B,S=1080,V={1}:R=C,S=1251,V={2}:R=D,S=1250,V={3}:R=E,S=1005,V={4}:R=F,S=1007,V={5}:R=G,S=1092,V={6}:\";$B$1;$A93;G$9;$B$2;$B$3;$B$4;G$10)": 4381,_x000D_
    "=RIK_AC(\"INF04__;INF04@E=8,S=1014,G=0,T=0,P=0:@R=A,S=1093,V={0}:R=B,S=1251,V={1}:R=C,S=1080,V={2}:R=D,S=26,V=&gt;0:R=E,S=26,V={3}:R=F,S=1250,V={4}:R=G,S=1005,V={5}:R=H,S=1007,V={6}:\";$D$190;H$9;$A198;$A$197;$B$2;$B$3;$B$4)": 4382,_x000D_
    "=RIK_AC(\"INF04__;INF06@E=8,S=74,G=0,T=0,P=0:@R=A,S=9,V={0}:R=B,S=95,V={1}:R=C,S=94,V={2}:R=D,S=98,V={3}:R=E,S=100,V={4}:R=F,S=21,V={5}:R=G,S=23,V={6}:\";$B$1;$A170;$B$2;$B$3;$B$4;E$151;E$7)": 4383,_x000D_
    "=RIK_AC(\"INF04__;INF06@E=1,S=83,G=0,T=0,P=0:@R=A,S=9,V={0}:R=B,S=95,V={1}:R=C,S=94,V={2}:R=D,S=98,V={3}:R=E,S=100,V={4}:R=F,S=21,V={5}:R=G,S=23,V={6}:\";$B$1;$A167;$B$2;$B$3;$B$4;D$151;D$7)": 4384,_x000D_
    "=RIK_AC(\"INF04__;INF02@E=1,S=1022,G=0,T=0,P=0:@R=A,S=1257,V={0}:R=B,S=1016,V=CONSTANTES:R=C,S=1010,V=TOTALHS,TOTALHC:R=D,S=1092,V={1}:R=E,S=1044,V={2}:R=F,S=1080,V={3}:R=G,S=1171,V=20 - temps partiel:R=H,S=1137,V={4}:R=I,S=1005,V\"&amp;\"={5}:R=J,S=1007,V={6}:\";$B$1;I$8;I$9;$A100;$B$2;$B$3;$B$4)": 4385,_x000D_
    "=RIK_AC(\"INF04__;INF02@E=1,S=1022,G=0,T=0,P=0:@R=A,S=1257,V={0}:R=B,S=1016,V=CONSTANTES:R=C,S=1010,V=TOTALHS,TOTALHC:R=D,S=1092,V={1}:R=E,S=1044,V={2}:R=F,S=1080,V={3}:R=G,S=1171,V=20 - temps partiel:R=H,S=1137,V={4}:R=I,S=1005,V\"&amp;\"={5}:R=J,S=1007,V={6}:\";$B$1;D$8;D$9;$A100;$B$2;$B$3;$B$4)": 4386,_x000D_
    "=RIK_AC(\"INF04__;INF04@E=8,S=1014,G=0,T=0,P=0:@R=A,S=1093,V={0}:R=B,S=1251,V={1}:R=C,S=1080,V={2}:R=D,S=26,V=&gt;0:R=E,S=26,V={3}:R=F,S=1250,V={4}:R=G,S=1005,V={5}:R=H,S=1007,V={6}:\";$D$190;D$9;$A198;$A$197;$B$2;$B$3;$B$4)": 4387,_x000D_
    "=RIK_AC(\"INF04__;INF02@E=3,S=1022,G=0,T=0,P=0:@R=A,S=1254,V=NON:R=B,S=1257,V={0}:R=C,S=1016,V=CONSTANTES:R=D,S=1010,V=BRUT:R=E,S=1092,V={1}:R=F,S=1044,V={2}:R=G,S=1080,V={3}:R=H,S=1171,V=10 - temps plein:R=I,S=1137,V={4}:R=J,S=10\"&amp;\"05,V={5}:R=K,S=1007,V={6}:\";$B$1;D$8;D$9;$A112;$B$2;$B$3;$B$4)": 4388,_x000D_
    "=RIK_AC(\"INF04__;INF02@E=1,S=1022,G=0,T=0,P=0:@R=A,S=1257,V={0}:R=B,S=1016,V=CONSTANTES:R=C,S=1010,V=TOTALHS,TOTALHC:R=D,S=1092,V={1}:R=E,S=1044,V={2}:R=F,S=1080,V={3}:R=G,S=1171,V=20 - temps partiel:R=H,S=1137,V={4}:R=I,S=1005,V\"&amp;\"={5}:R=J,S=1007,V={6}:\";$B$1;F$8;F$9;$A100;$B$2;$B$3;$B$4)": 4389,_x000D_
    "=RIK_AC(\"INF04__;INF04@E=8,S=1014,G=0,T=0,P=0:@R=A,S=1093,V={0}:R=B,S=1251,V={1}:R=C,S=1080,V={2}:R=D,S=26,V=&lt;1:R=E,S=26,V={3}:R=F,S=1250,V={4}:R=G,S=1005,V={5}:R=H,S=1007,V={6}:\";$D$190;I$9;$A195;$A$192;$B$2;$B$3;$B$4)": 4390,_x000D_
    "=RIK_AC(\"INF04__;INF02@E=3,S=1022,G=0,T=0,P=0:@R=A,S=1257,V={0}:R=B,S=1016,V=CONSTANTES:R=C,S=1010,V=BRUT:R=D,S=1092,V={1}:R=E,S=1044,V={2}:R=F,S=1080,V={3}:R=G,S=1171,V=20 - temps partiel:R=H,S=1137,V={4}:R=I,S=1005,V={5}:R=J,S=\"&amp;\"1007,V={6}:\";$B$1;D$8;D$9;$A101;$B$2;$B$3;$B$4)": 4391,_x000D_
    "=RIK_AC(\"INF04__;INF02@E=3,S=1022,G=0,T=0,P=0:@R=A,S=1254,V=NON:R=B,S=1257,V={0}:R=C,S=1016,V=CONSTANTES:R=D,S=1010,V=BRUT:R=E,S=1092,V={1}:R=F,S=1044,V={2}:R=G,S=1080,V={3}:R=H,S=1171,V=10 - temps plein:R=I,S=1137,V={4}:R=J,S=10\"&amp;\"05,V={5}:R=K,S=1007,V={6}:\";$B$1;H$8;H$9;$A84;$B$2;$B$3;$B$4)": 4392,_x000D_
    "=RIK_AC(\"INF04__;INF02@E=1,S=1022,G=0,T=0,P=0:@R=A,S=1257,V={0}:R=B,S=1016,V=CONSTANTES:R=C,S=1010,V=TOTALHS,TOTALHC:R=D,S=1092,V={1}:R=E,S=1044,V={2}:R=F,S=1080,V={3}:R=G,S=1171,V=20 - temps partiel:R=H,S=1137,V={4}:R=I,S=1005,V\"&amp;\"={5}:R=J,S=1007,V={6}:\";$B$1;G$8;G$9;$A100;$B$2;$B$3;$B$4)": 4393,_x000D_
    "=RIK_AC(\"INF04__;INF04@E=8,S=1014,G=0,T=0,P=0:@R=A,S=1093,V={0}:R=B,S=1251,V={1}:R=C,S=1080,V={2}:R=D,S=26,V=&gt;0:R=E,S=26,V={3}:R=F,S=1250,V={4}:R=G,S=1005,V={5}:R=H,S=1007,V={6}:\";$D$190;D$9;$A200;$A$197;$B$2;$B$3;$B$4)": 4394,_x000D_
    "=RIK_AC(\"INF04__;INF06@E=1,S=83,G=0,T=0,P=0:@R=A,S=9,V={0}:R=B,S=95,V={1}:R=C,S=94,V={2}:R=D,S=98,V={3}:R=E,S=100,V={4}:R=F,S=21,V={5}:R=G,S=23,V={6}:\";$B$1;$A155;$B$2;$B$3;$B$4;F$151;F$7)": 4395,_x000D_
    "=RIK_AC(\"INF04__;INF02@E=1,S=1022,G=0,T=0,P=0:@R=A,S=1257,V={0}:R=B,S=1016,V=CONSTANTES:R=C,S=1010,V=TOTALHS,TOTALHC:R=D,S=1092,V={1}:R=E,S=1044,V={2}:R=F,S=1080,V={3}:R=G,S=1171,V=20 - temps partiel:R=H,S=1137,V={4}:R=I,S=1005,V\"&amp;\"={5}:R=J,S=1007,V={6}:\";$B$1;D$8;D$9;$A114;$B$2;$B$3;$B$4)": 4396,_x000D_
    "=RIK_AC(\"INF04__;INF02@E=3,S=1022,G=0,T=0,P=0:@R=A,S=1254,V=NON:R=B,S=1257,V={0}:R=C,S=1016,V=CONSTANTES:R=D,S=1010,V=BRUT:R=E,S=1092,V={1}:R=F,S=1044,V={2}:R=G,S=1080,V={3}:R=H,S=1171,V=10 - temps plein:R=I,S=1137,V={4}:R=J,S=10\"&amp;\"05,V={5}:R=K,S=1007,V={6}:\";$B$1;E$8;E$9;$A98;$B$2;$B$3;$B$4)": 4397,_x000D_
    "=RIK_AC(\"INF04__;INF02@E=1,S=1022,G=0,T=0,P=0:@R=A,S=1257,V={0}:R=B,S=1016,V=CONSTANTES:R=C,S=1010,V=TOTALHS,TOTALHC:R=D,S=1092,V={1}:R=E,S=1044,V={2}:R=F,S=1080,V={3}:R=G,S=1171,V=10 - temps plein:R=H,S=1137,V={4}:R=I,S=1005,V={\"&amp;\"5}:R=J,S=1007,V={6}:\";$B$1;E$8;E$9;$A111;$B$2;$B$3;$B$4)": 4398,_x000D_
    "=RIK_AC(\"INF04__;INF04@E=8,S=1014,G=0,T=0,P=0:@R=A,S=1093,V={0}:R=B,S=1251,V={1}:R=C,S=1080,V={2}:R=D,S=26,V=&lt;1:R=E,S=26,V={3}:R=F,S=1250,V={4}:R=G,S=1005,V={5}:R=H,S=1007,V={6}:\";$D$190;G$9;$A196;$A$192;$B$2;$B$3;$B$4)": 4399,_x000D_
    "=RIK_AC(\"INF04__;INF02@E=1,S=1022,G=0,T=0,P=0:@R=A,S=1257,V={0}:R=B,S=1016,V=CONSTANTES:R=C,S=1010,V=TOTALHS,TOTALHC:R=D,S=1092,V={1}:R=E,S=1044,V={2}:R=F,S=1080,V={3}:R=G,S=1171,V=20 - temps partiel:R=H,S=1137,V={4}:R=I,S=1005,V\"&amp;\"={5}:R=J,S=1007,V={6}:\";$B$1;E$8;E$9;$A86;$B$2;$B$3;$B$4)": 4400,_x000D_
    "=RIK_AC(\"INF04__;INF02@E=3,S=1022,G=0,T=0,P=0:@R=A,S=1257,V={0}:R=B,S=1016,V=CONSTANTES:R=C,S=1010,V=BRUT:R=D,S=1092,V={1}:R=E,S=1044,V={2}:R=F,S=1080,V={3}:R=G,S=1171,V</t>
  </si>
  <si>
    <t>=20 - temps partiel:R=H,S=1137,V={4}:R=I,S=1005,V={5}:R=J,S=\"&amp;\"1007,V={6}:\";$B$1;G$8;G$9;$A115;$B$2;$B$3;$B$4)": 4401,_x000D_
    "=RIK_AC(\"INF04__;INF02@E=1,S=1022,G=0,T=0,P=0:@R=A,S=1257,V={0}:R=B,S=1016,V=CONSTANTES:R=C,S=1010,V=TOTALHS,TOTALHC:R=D,S=1092,V={1}:R=E,S=1044,V={2}:R=F,S=1080,V={3}:R=G,S=1171,V=20 - temps partiel:R=H,S=1137,V={4}:R=I,S=1005,V\"&amp;\"={5}:R=J,S=1007,V={6}:\";$B$1;E$8;E$9;$A100;$B$2;$B$3;$B$4)": 4402,_x000D_
    "=RIK_AC(\"INF04__;INF06@E=8,S=74,G=0,T=0,P=0:@R=A,S=9,V={0}:R=B,S=95,V={1}:R=C,S=94,V={2}:R=D,S=98,V={3}:R=E,S=100,V={4}:R=F,S=21,V={5}:R=G,S=23,V={6}:\";$B$1;$A162;$B$2;$B$3;$B$4;E$151;E$7)": 4403,_x000D_
    "=RIK_AC(\"INF04__;INF02@E=1,S=1022,G=0,T=0,P=0:@R=A,S=1257,V={0}:R=B,S=1016,V=CONSTANTES:R=C,S=1010,V=TOTALHS,TOTALHC:R=D,S=1092,V={1}:R=E,S=1044,V={2}:R=F,S=1080,V={3}:R=G,S=1171,V=10 - temps plein:R=H,S=1137,V={4}:R=I,S=1005,V={\"&amp;\"5}:R=J,S=1007,V={6}:\";$B$1;I$8;I$9;$A83;$B$2;$B$3;$B$4)": 4404,_x000D_
    "=RIK_AC(\"INF04__;INF06@E=1,S=83,G=0,T=0,P=0:@R=A,S=9,V={0}:R=B,S=95,V={1}:R=C,S=94,V={2}:R=D,S=98,V={3}:R=E,S=100,V={4}:R=F,S=21,V={5}:R=G,S=23,V={6}:\";$B$1;$A167;$B$2;$B$3;$B$4;E$151;E$7)": 4405,_x000D_
    "=RIK_AC(\"INF04__;INF02@E=1,S=1022,G=0,T=0,P=0:@R=A,S=1257,V={0}:R=B,S=1016,V=CONSTANTES:R=C,S=1010,V=TOTALHS,TOTALHC:R=D,S=1092,V={1}:R=E,S=1044,V={2}:R=F,S=1080,V={3}:R=G,S=1171,V=20 - temps partiel:R=H,S=1137,V={4}:R=I,S=1005,V\"&amp;\"={5}:R=J,S=1007,V={6}:\";$B$1;I$8;I$9;$A86;$B$2;$B$3;$B$4)": 4406,_x000D_
    "=RIK_AC(\"INF04__;INF06@E=8,S=74,G=0,T=0,P=0:@R=A,S=9,V={0}:R=B,S=95,V={1}:R=C,S=94,V={2}:R=D,S=98,V={3}:R=E,S=100,V={4}:R=F,S=21,V={5}:R=G,S=23,V={6}:\";$B$1;$A162;$B$2;$B$3;$B$4;D$151;D$7)": 4407,_x000D_
    "=RIK_AC(\"INF04__;INF04@E=8,S=1014,G=0,T=0,P=0:@R=A,S=1093,V={0}:R=B,S=1251,V={1}:R=C,S=1080,V={2}:R=D,S=26,V=&gt;0:R=E,S=26,V={3}:R=F,S=1250,V={4}:R=G,S=1005,V={5}:R=H,S=1007,V={6}:\";$D$190;I$9;$A200;$A$197;$B$2;$B$3;$B$4)": 4408,_x000D_
    "=RIK_AC(\"INF04__;INF06@E=1,S=83,G=0,T=0,P=0:@R=A,S=9,V={0}:R=B,S=95,V={1}:R=C,S=94,V={2}:R=D,S=98,V={3}:R=E,S=100,V={4}:R=F,S=21,V={5}:R=G,S=23,V={6}:\";$B$1;$A155;$B$2;$B$3;$B$4;E$151;E$7)": 4409,_x000D_
    "=RIK_AC(\"INF04__;INF02@E=1,S=1022,G=0,T=0,P=0:@R=A,S=1257,V={0}:R=B,S=1016,V=CONSTANTES:R=C,S=1010,V=TOTALHS,TOTALHC:R=D,S=1092,V={1}:R=E,S=1044,V={2}:R=F,S=1080,V={3}:R=G,S=1171,V=10 - temps plein:R=H,S=1137,V={4}:R=I,S=1005,V={\"&amp;\"5}:R=J,S=1007,V={6}:\";$B$1;H$8;H$9;$A83;$B$2;$B$3;$B$4)": 4410,_x000D_
    "=RIK_AC(\"INF04__;INF06@E=8,S=74,G=0,T=0,P=0:@R=A,S=9,V={0}:R=B,S=95,V={1}:R=C,S=94,V={2}:R=D,S=98,V={3}:R=E,S=100,V={4}:R=F,S=21,V={5}:R=G,S=23,V={6}:\";$B$1;$A166;$B$2;$B$3;$B$4;D$151;D$7)": 4411,_x000D_
    "=RIK_AC(\"INF04__;INF04@E=1,S=1,G=0,T=0,P=0:@R=A,S=1260,V={0}:R=B,S=1080,V={1}:R=C,S=1250,V={2}:R=D,S=1005,V={3}:R=E,S=1007,V={4}:R=F,S=1093,V={5}:R=G,S=1094,V={6}:\";$B$1;$A$131;$B$2;$B$3;$B$4;E$130;$B$8)": 4412,_x000D_
    "=RIK_AC(\"INF04__;INF02@E=3,S=1022,G=0,T=0,P=0:@R=A,S=1254,V=NON:R=B,S=1257,V={0}:R=C,S=1016,V=CONSTANTES:R=D,S=1010,V=BRUT:R=E,S=1092,V={1}:R=F,S=1044,V={2}:R=G,S=1080,V={3}:R=H,S=1171,V=10 - temps plein:R=I,S=1137,V={4}:R=J,S=10\"&amp;\"05,V={5}:R=K,S=1007,V={6}:\";$B$1;E$8;E$9;$A112;$B$2;$B$3;$B$4)": 4413,_x000D_
    "=RIK_AC(\"INF04__;INF06@E=8,S=74,G=0,T=0,P=0:@R=A,S=9,V={0}:R=B,S=95,V={1}:R=C,S=94,V={2}:R=D,S=98,V={3}:R=E,S=100,V={4}:R=F,S=21,V={5}:R=G,S=23,V={6}:\";$B$1;$A166;$B$2;$B$3;$B$4;F$151;F$7)": 4414,_x000D_
    "=RIK_AC(\"INF04__;INF02@E=1,S=1022,G=0,T=0,P=0:@R=A,S=1257,V={0}:R=B,S=1016,V=CONSTANTES:R=C,S=1010,V=TOTALHS,TOTALHC:R=D,S=1092,V={1}:R=E,S=1044,V={2}:R=F,S=1080,V={3}:R=G,S=1171,V=10 - temps plein:R=H,S=1137,V={4}:R=I,S=1005,V={\"&amp;\"5}:R=J,S=1007,V={6}:\";$B$1;G$8;G$9;$A97;$B$2;$B$3;$B$4)": 4415,_x000D_
    "=RIK_AC(\"INF04__;INF04@E=8,S=1014,G=0,T=0,P=0:@R=A,S=1093,V={0}:R=B,S=1251,V={1}:R=C,S=1080,V={2}:R=D,S=26,V=&gt;0:R=E,S=26,V={3}:R=F,S=1250,V={4}:R=G,S=1005,V={5}:R=H,S=1007,V={6}:\";$D$190;F$9;$A199;$A$197;$B$2;$B$3;$B$4)": 4416,_x000D_
    "=RIK_AC(\"INF04__;INF04@E=8,S=1014,G=0,T=0,P=0:@R=A,S=1093,V={0}:R=B,S=1251,V={1}:R=C,S=1080,V={2}:R=D,S=26,V=&gt;0:R=E,S=26,V={3}:R=F,S=1250,V={4}:R=G,S=1005,V={5}:R=H,S=1007,V={6}:\";$D$190;E$9;$A200;$A$197;$B$2;$B$3;$B$4)": 4417,_x000D_
    "=RIK_AC(\"INF04__;INF02@E=1,S=1022,G=0,T=0,P=0:@R=A,S=1257,V={0}:R=B,S=1016,V=CONSTANTES:R=C,S=1010,V=TOTALHS,TOTALHC:R=D,S=1092,V={1}:R=E,S=1044,V={2}:R=F,S=1080,V={3}:R=G,S=1171,V=10 - temps plein:R=H,S=1137,V={4}:R=I,S=1005,V={\"&amp;\"5}:R=J,S=1007,V={6}:\";$B$1;H$8;H$9;$A97;$B$2;$B$3;$B$4)": 4418,_x000D_
    "=RIK_AC(\"INF04__;INF04@E=8,S=1014,G=0,T=0,P=0:@R=A,S=1093,V={0}:R=B,S=1251,V={1}:R=C,S=1080,V={2}:R=D,S=26,V=&gt;0:R=E,S=26,V={3}:R=F,S=1250,V={4}:R=G,S=1005,V={5}:R=H,S=1007,V={6}:\";$D$190;F$9;$A201;$A$197;$B$2;$B$3;$B$4)": 4419,_x000D_
    "=RIK_AC(\"INF04__;INF04@E=8,S=1014,G=0,T=0,P=0:@R=A,S=1093,V={0}:R=B,S=1251,V={1}:R=C,S=1080,V={2}:R=D,S=26,V=&gt;0:R=E,S=26,V={3}:R=F,S=1250,V={4}:R=G,S=1005,V={5}:R=H,S=1007,V={6}:\";$D$190;I$9;$A201;$A$197;$B$2;$B$3;$B$4)": 4420,_x000D_
    "=RIK_AC(\"INF04__;INF04@E=8,S=1014,G=0,T=0,P=0:@R=A,S=1093,V={0}:R=B,S=1251,V={1}:R=C,S=1080,V={2}:R=D,S=26,V=&lt;1:R=E,S=26,V={3}:R=F,S=1250,V={4}:R=G,S=1005,V={5}:R=H,S=1007,V={6}:\";$D$190;I$9;$A193;$A$192;$B$2;$B$3;$B$4)": 4421,_x000D_
    "=RIK_AC(\"INF04__;INF04@E=8,S=1014,G=0,T=0,P=0:@R=A,S=1093,V={0}:R=B,S=1251,V={1}:R=C,S=1080,V={2}:R=D,S=26,V=&gt;0:R=E,S=26,V={3}:R=F,S=1250,V={4}:R=G,S=1005,V={5}:R=H,S=1007,V={6}:\";$D$190;H$9;$A201;$A$197;$B$2;$B$3;$B$4)": 4422,_x000D_
    "=RIK_AC(\"INF04__;INF02@E=3,S=1022,G=0,T=0,P=0:@R=A,S=1257,V={0}:R=B,S=1016,V=CONSTANTES:R=C,S=1010,V=BRUT:R=D,S=1092,V={1}:R=E,S=1044,V={2}:R=F,S=1080,V={3}:R=G,S=1171,V=20 - temps partiel:R=H,S=1137,V={4}:R=I,S=1005,V={5}:R=J,S=\"&amp;\"1007,V={6}:\";$B$1;I$8;I$9;$A101;$B$2;$B$3;$B$4)": 4423,_x000D_
    "=RIK_AC(\"INF04__;INF02@E=3,S=1022,G=0,T=0,P=0:@R=A,S=1254,V=NON:R=B,S=1257,V={0}:R=C,S=1016,V=CONSTANTES:R=D,S=1010,V=BRUT:R=E,S=1092,V={1}:R=F,S=1044,V={2}:R=G,S=1080,V={3}:R=H,S=1171,V=10 - temps plein:R=I,S=1137,V={4}:R=J,S=10\"&amp;\"05,V={5}:R=K,S=1007,V={6}:\";$B$1;F$8;F$9;$A84;$B$2;$B$3;$B$4)": 4424,_x000D_
    "=RIK_AC(\"INF04__;INF02@E=3,S=1022,G=0,T=0,P=0:@R=A,S=1254,V=NON:R=B,S=1257,V={0}:R=C,S=1016,V=CONSTANTES:R=D,S=1010,V=BRUT:R=E,S=1092,V={1}:R=F,S=1044,V={2}:R=G,S=1080,V={3}:R=H,S=1171,V=10 - temps plein:R=I,S=1137,V={4}:R=J,S=10\"&amp;\"05,V={5}:R=K,S=1007,V={6}:\";$B$1;D$8;D$9;$A98;$B$2;$B$3;$B$4)": 4425,_x000D_
    "=RIK_AC(\"INF04__;INF02@E=3,S=1022,G=0,T=0,P=0:@R=A,S=1254,V=NON:R=B,S=1257,V={0}:R=C,S=1016,V=CONSTANTES:R=D,S=1010,V=BRUT:R=E,S=1092,V={1}:R=F,S=1044,V={2}:R=G,S=1080,V={3}:R=H,S=1171,V=10 - temps plein:R=I,S=1137,V={4}:R=J,S=10\"&amp;\"05,V={5}:R=K,S=1007,V={6}:\";$B$1;H$8;H$9;$A98;$B$2;$B$3;$B$4)": 4426,_x000D_
    "=RIK_AC(\"INF04__;INF06@E=8,S=74,G=0,T=0,P=0:@R=A,S=9,V={0}:R=B,S=95,V={1}:R=C,S=94,V={2}:R=D,S=98,V={3}:R=E,S=100,V={4}:R=F,S=21,V={5}:R=G,S=23,V={6}:\";$B$1;$A170;$B$2;$B$3;$B$4;D$151;D$7)": 4427,_x000D_
    "=RIK_AC(\"INF04__;INF02@E=3,S=1022,G=0,T=0,P=0:@R=A,S=1257,V={0}:R=B,S=1016,V=CONSTANTES:R=C,S=1010,V=BRUT:R=D,S=1092,V={1}:R=E,S=1044,V={2}:R=F,S=1080,V={3}:R=G,S=1171,V=20 - temps partiel:R=H,S=1137,V={4}:R=I,S=1005,V={5}:R=J,S=\"&amp;\"1007,V={6}:\";$B$1;H$8;H$9;$A87;$B$2;$B$3;$B$4)": 4428,_x000D_
    "=RIK_AC(\"INF04__;INF04@E=8,S=1014,G=0,T=0,P=0:@R=A,S=1093,V={0}:R=B,S=1251,V={1}:R=C,S=1080,V={2}:R=D,S=26,V=&lt;1:R=E,S=26,V={3}:R=F,S=1250,V={4}:R=G,S=1005,V={5}:R=H,S=1007,V={6}:\";$D$190;D$9;$A194;$A$192;$B$2;$B$3;$B$4)": 4429,_x000D_
    "=RIK_AC(\"INF04__;INF02@E=1,S=1022,G=0,T=0,P=0:@R=A,S=1257,V={0}:R=B,S=1016,V=CONSTANTES:R=C,S=1010,V=TOTALHS,TOTALHC:R=D,S=1092,V={1}:R=E,S=1044,V={2}:R=F,S=1080,V={3}:R=G,S=1171,V=20 - temps partiel:R=H,S=1137,V={4}:R=I,S=1005,V\"&amp;\"={5}:R=J,S=1007,V={6}:\";$B$1;H$8;H$9;$A86;$B$2;$B$3;$B$4)": 4430,_x000D_
    "=RIK_AC(\"INF04__;INF04@E=8,S=1014,G=0,T=0,P=0:@R=A,S=1093,V={0}:R=B,S=1251,V={1}:R=C,S=1080,V={2}:R=D,S=26,V=&lt;1:R=E,S=26,V={3}:R=F,S=1250,V={4}:R=G,S=1005,V={5}:R=H,S=1007,V={6}:\";$D$190;D$9;$A195;$A$192;$B$2;$B$3;$B$4)": 4431,_x000D_
    "=RIK_AC(\"INF04__;INF02@E=1,S=1022,G=0,T=0,P=0:@R=A,S=1257,V={0}:R=B,S=1010,V={1}:R=C,S=1092,V={2}:R=D,S=1137,V={3}:R=E,S=1005,V={4}:R=F,S=1007,V={5}:R=G,S=1016,V=NATURE D'EVENEMENTS:\";$B$1;$A235;D$8;$B$2;$B$3;$B$4)": 4432,_x000D_
    "=RIK_AC(\"INF04__;INF04@E=8,S=1014,G=0,T=0,P=0:@R=A,S=1093,V={0}:R=B,S=1251,V={1}:R=C,S=1080,V={2}:R=D,S=26,V=&gt;0:R=E,S=26,V={3}:R=F,S=1250,V={4}:R=G,S=1005,V={5}:R=H,S=1007,V={6}:\";$D$190;F$9;$A200;$A$197;$B$2;$B$3;$B$4)": 4433,_x000D_
    "=RIK_AC(\"INF04__;INF02@E=3,S=1022,G=0,T=0,P=0:@R=A,S=1257,V={0}:R=B,S=1016,V=CONSTANTES:R=C,S=1010,V=BRUT:R=D,S=1092,V={1}:R=E,S=1044,V={2}:R=F,S=1080,V={3}:R=G,S=1171,V=20 - temps partiel:R=H,S=1137,V={4}:R=I,S=1005,V={5}:R=J,S=\"&amp;\"1007,V={6}:\";$B$1;F$8;F$9;$A87;$B$2;$B$3;$B$4)": 4434,_x000D_
    "=RIK_AC(\"INF04__;INF04@E=8,S=1014,G=0,T=0,P=0:@R=A,S=1093,V={0}:R=B,S=1251,V={1}:R=C,S=1080,V={2}:R=D,S=26,V=&gt;0:R=E,S=26,V={3}:R=F,S=1250,V={4}:R=G,S=1005,V={5}:R=H,S=1007,V={6}:\";$D$190;G$9;$A198;$A$197;$B$2;$B$3;$B$4)": 4435,_x000D_
    "=RIK_AC(\"INF04__;INF02@E=3,S=1022,G=0,T=0,P=0:@R=A,S=1257,V={0}:R=B,S=1016,V=CONSTANTES:R=C,S=1010,V=BRUT:R=D,S=1092,V={1}:R=E,S=1044,V={2}:R=F,S=1080,V={3}:R=G,S=1171,V=20 - temps partiel:R=H,S=1137,V={4}:R=I,S=1005,V={5}:R=J,S=\"&amp;\"1007,V={6}:\";$B$1;G$8;G$9;$A101;$B$2;$B$3;$B$4)": 4436,_x000D_
    "=RIK_AC(\"INF04__;INF04@E=8,S=1014,G=0,T=0,P=0:@R=A,S=1093,V={0}:R=B,S=1251,V={1}:R=C,S=1080,V={2}:R=D,S=26,V=&gt;0:R=E,S=26,V={3}:R=F,S=1250,V={4}:R=G,S=1005,V={5}:R=H,S=1007,V={6}:\";$D$190;G$9;$A201;$A$197;$B$2;$B$3;$B$4)": 4437,_x000D_
    "=RIK_AC(\"INF04__;INF04@E=1,S=1,G=0,T=0,P=0:@R=A,S=1260,V={0}:R=C,S=1080,V={1}:R=D,S=1251,V={2}:R=E,S=1204,V={3}:R=F,S=1250,V={4}:R=G,S=1005,V={5}:R=H,S=1007,V={6}:R=H,S=1093,V={7}:R=I,S=1094,V={8}:\";$B$1;$A$123;E$9;$A$123;$B$2;$B$3;$B$4;E$121;$B$8)": 4438,_x000D_
    "=RIK_AC(\"INF04__;INF02@E=1,S=1022,G=0,T=0,P=0:@R=A,S=1257,V={0}:R=B,S=1016,V=CONSTANTES:R=C,S=1010,V=TOTALHS,TOTALHC:R=D,S=1092,V={1}:R=E,S=1044,V={2}:R=F,S=1080,V={3}:R=G,S=1171,V=20 - temps partiel:R=H,S=1137,V={4}:R=I,S=1005,V\"&amp;\"={5}:R=J,S=1007,V={6}:\";$B$1;G$8;G$9;$A86;$B$2;$B$3;$B$4)": 4439,_x000D_
    "=RIK_AC(\"INF04__;INF06@E=8,S=74,G=0,T=0,P=0:@R=A,S=9,V={0}:R=B,S=95,V={1}:R=C,S=94,V={2}:R=D,S=98,V={3}:R=E,S=100,V={4}:R=F,S=21,V={5}:R=G,S=23,V={6}:\";$B$1;$A158;$B$2;$B$3;$B$4;F$151;F$7)": 4440,_x000D_
    "=RIK_AC(\"INF04__;INF02@E=3,S=1022,G=0,T=0,P=0:@R=A,S=1254,V=NON:R=B,S=1257,V={0}:R=C,S=1016,V=CONSTANTES:R=D,S=1010,V=BRUT:R=E,S=1092,V={1}:R=F,S=1044,V={2}:R=G,S=1080,V={3}:R=H,S=1171,V=10 - temps plein:R=I,S=1137,V={4}:R=J,S=10\"&amp;\"05,V={5}:R=K,S=1007,V={6}:\";$B$1;F$8;F$9;$A112;$B$2;$B$3;$B$4)": 4441,_x000D_
    "=RIK_AC(\"INF04__;INF06@E=8,S=74,G=0,T=0,P=0:@R=A,S=9,V={0}:R=B,S=95,V={1}:R=C,S=94,V={2}:R=D,S=98,V={3}:R=E,S=100,V={4}:R=F,S=21,V={5}:R=G,S=23,V={6}:\";$B$1;$A154;$B$2;$B$3;$B$4;D$151;D$7)": 4442,_x000D_
    "=RIK_AC(\"INF04__;INF04@E=8,S=1014,G=0,T=0,P=0:@R=A,S=1093,V={0}:R=B,S=1251,V={1}:R=C,S=1080,V={2}:R=D,S=26,V=&lt;1:R=E,S=26,V={3}:R=F,S=1250,V={4}:R=G,S=1005,V={5}:R=H,S=1007,V={6}:\";$D$190;D$9;$A196;$A$192;$B$2;$B$3;$B$4)": 4443,_x000D_
    "=RIK_AC(\"INF04__;INF02@E=3,S=1022,G=0,T=0,P=0:@R=A,S=1254,V=NON:R=B,S=1257,V={0}:R=C,S=1016,V=CONSTANTES:R=D,S=1010,V=BRUT:R=E,S=1092,V={1}:R=F,S=1044,V={2}:R=G,S=1080,V={3}:R=H,S=1171,V=10 - temps plein:R=I,S=1137,V={4}:R=J,S=10\"&amp;\"05,V={5}:R=K,S=1007,V={6}:\";$B$1;H$8;H$9;$A112;$B$2;$B$3;$B$4)": 4444,_x000D_
    "=RIK_AC(\"INF04__;INF06@E=1,S=83,G=0,T=0,P=0:@R=A,S=9,V={0}:R=B,S=95,V={1}:R=C,S=94,V={2}:R=D,S=98,V={3}:R=E,S=100,V={4}:R=F,S=21,V={5}:R=G,S=23,V={6}:\";$B$1;$A163;$B$2;$B$3;$B$4;F$151;F$7)": 4445,_x000D_
    "=RIK_AC(\"INF04__;INF02@E=1,S=1022,G=0,T=0,P=0:@R=A,S=1257,V={0}:R=B,S=1016,V=CONSTANTES:R=C,S=1010,V=TOTALHS,TOTALHC:R=D,S=1092,V={1}:R=E,S=1044,V={2}:R=F,S=1080,V={3}:R=G,S=1171,V=10 - temps plein:R=H,S=1137,V={4}:R=I,S=1005,V={\"&amp;\"5}:R=J,S=1007,V={6}:\";$B$1;I$8;I$9;$A111;$B$2;$B$3;$B$4)": 4446,_x000D_
    "=RIK_AC(\"INF04__;INF02@E=1,S=1022,G=0,T=0,P=0:@R=A,S=1257,V={0}:R=B,S=1016,V=CONSTANTES:R=C,S=1010,V=TOTALHS,TOTALHC:R=D,S=1092,V={1}:R=E,S=1044,V={2}:R=F,S=1080,V={3}:R=G,S=1171,V=10 - temps plein:R=H,S=1137,V={4}:R=I,S=1005,V={\"&amp;\"5}:R=J,S=1007,V={6}:\";$B$1;D$8;D$9;$A83;$B$2;$B$3;$B$4)": 4447,_x000D_
    "=RIK_AC(\"INF04__;INF04@E=8,S=1014,G=0,T=0,P=0:@R=A,S=1093,V={0}:R=B,S=1251,V={1}:R=C,S=1080,V={2}:R=D,S=26,V=&lt;1:R=E,S=26,V={3}:R=F,S=1250,V={4}:R=G,S=1005,V={5}:R=H,S=1007,V={6}:\";$D$190;H$9;$A195;$A$192;$B$2;$B$3;$B$4)": 4448,_x000D_
    "=RIK_AC(\"INF04__;INF06@E=1,S=83,G=0,T=0,P=0:@R=A,S=9,V={0}:R=B,S=95,V={1}:R=C,S=94,V={2}:R=D,S=98,V={3}:R=E,S=100,V={4}:R=F,S=21,V={5}:R=G,S=23,V={6}:\";$B$1;$A171;$B$2;$B$3;$B$4;D$151;D$7)": 4449,_x000D_
    "=RIK_AC(\"INF04__;INF04@E=8,S=1014,G=0,T=0,P=0:@R=A,S=1093,V={0}:R=B,S=1251,V={1}:R=C,S=1080,V={2}:R=D,S=26,V=&lt;1:R=E,S=26,V={3}:R=F,S=1250,V={4}:R=G,S=1005,V={5}:R=H,S=1007,V={6}:\";$D$190;F$9;$A195;$A$192;$B$2;$B$3;$B$4)": 4450,_x000D_
    "=RIK_AC(\"INF04__;INF04@E=8,S=1014,G=0,T=0,P=0:@R=A,S=1093,V={0}:R=B,S=1251,V={1}:R=C,S=1080,V={2}:R=D,S=26,V=&lt;1:R=E,S=26,V={3}:R=F,S=1250,V={4}:R=G,S=1005,V={5}:R=H,S=1007,V={6}:\";$D$190;F$9;$A194;$A$192;$B$2;$B$3;$B$4)": 4451,_x000D_
    "=RIK_AC(\"INF04__;INF02@E=1,S=1022,G=0,T=0,P=0:@R=A,S=1257,V={0}:R=B,S=1016,V=CONSTANTES:R=C,S=1010,V=TOTALHS,TOTALHC:R=D,S=1092,V={1}:R=E,S=1044,V={2}:R=F,S=1080,V={3}:R=G,S=1171,V=10 - temps plein:R=H,S=1137,V={4}:R=I,S=1005,V={\"&amp;\"5}:R=J,S=1007,V={6}:\";$B$1;E$8;E$9;$A97;$B$2;$B$3;$B$4)": 4452,_x000D_
    "=RIK_AC(\"INF04__;INF02@E=3,S=1022,G=0,T=0,P=0:@R=A,S=1254,V=NON:R=B,S=1257,V={0}:R=C,S=1016,V=CONSTANTES:R=D,S=1010,V=BRUT:R=E,S=1092,V={1}:R=F,S=1044,V={2}:R=G,S=1080,V={3}:R=H,S=1171,V=10 - temps plein:R=I,S=1137,V={4}:R=J,S=10\"&amp;\"05,V={5}:R=K,S=1007,V={6}:\";$B$1;G$8;G$9;$A98;$B$2;$B$3;$B$4)": 4453,_x000D_
    "=RIK_AC(\"INF04__;INF04@E=8,S=1014,G=0,T=0,P=0:@R=A,S=1093,V={0}:R=B,S=1251,V={1}:R=C,S=1080,V={2}:R=D,S=26,V=&lt;1:R=E,S=26,V={3}:R=F,S=1250,V={4}:R=G,S=1005,V={5}:R=H,S=1007,V={6}:\";$D$190;F$9;$A193;$A$192;$B$2;$B$3;$B$4)": 4454,_x000D_
    "=RIK_AC(\"INF04__;INF04@E=8,S=1014,G=0,T=0,P=0:@R=A,S=1093,V={0}:R=B,S=1251,V={1}:R=C,S=1080,V={2}:R=D,S=26,V=&lt;1:R=E,S=26,V={3}:R=F,S=1250,V={4}:R=G,S=1005,V={5}:R=H,S=1007,V={6}:\";$D$190;H$9;$A196;$A$192;$B$2;$B$3;$B$4)": 4455,_x000D_
    "=RIK_AC(\"INF04__;INF04@E=8,S=1014,G=0,T=0,P=0:@R=A,S=1093,V={0}:R=B,S=1251,V={1}:R=C,S=1080,V={2}:R=D,S=26,V=&lt;1:R=E,S=26,V={3}:R=F,S=1250,V={4}:R=G,S=1005,V={5}:R=H,S=1007,V={6}:\";$D$190;G$9;$A193;$A$192;$B$2;$B$3;$B$4)": 4456,_x000D_
    "=RIK_AC(\"INF04__;INF02@E=3,S=1022,G=0,T=0,P=0:@R=A,S=1257,V={0}:R=B,S=1016,V=CONSTANTES:R=C,S=1010,V=BRUT:R=D,S=1092,V={1}:R=E,S=1044,V={2}:R=F,S=1080,V={3}:R=G,S=1171,V=20 - temps partiel:R=H,S=1137,V={4}:R=I,S=1005,V={5}:R=J,S=\"&amp;\"1007,V={6}:\";$B$1;H$8;H$9;$A101;$B$2;$B$3;$B$4)": 4457,_x000D_
    "=RIK_AC(\"INF04__;INF06@E=1,S=83,G=0,T=0,P=0:@R=A,S=9,V={0}:R=B,S=95,V={1}:R=C,S=94,V={2}:R=D,S=98,V={3}:R=E,S=100,V={4}:R=F,S=21,V={5}:R=G,S=23,V={6}:\";$B$1;$A171;$B$2;$B$3;$B$4;F$151;F$7)": 4458,_x000D_
    "=RIK_AC(\"INF04__;INF02@E=3,S=1022,G=0,T=0,P=0:@R=A,S=1254,V=NON:R=B,S=1257,V={0}:R=C,S=1016,V=CONSTANTES:R=D,S=1010,V=BRUT:R=E,S=1092,V={1}:R=F,S=1044,V={2}:R=G,S=1080,V={3}:R=H,S=1171,V=10 - temps plein:R=I,S=1137,V={4}:R=J,S=10\"&amp;\"05,V={5}:R=K,S=1007,V={6}:\";$B$1;D$8;D$9;$A84;$B$2;$B$3;$B$4)": 4459,_x000D_
    "=RIK_AC(\"INF04__;INF02@E=3,S=1022,G=0,T=0,P=0:@R=A,S=1257,V={0}:R=B,S=1016,V=CONSTANTES:R=C,S=1010,V=BRUT:R=D,S=1092,V={1}:R=E,S=1044,V={2}:R=F,S=1080,V={3}:R=G,S=1171,V=20 - temps partiel:R=H,S=1137,V={4}:R=I,S=1005,V={5}:R=J,S=\"&amp;\"1007,V={6}:\";$B$1;E$8;E$9;$A115;$B$2;$B$3;$B$4)": 4460,_x000D_
    "=RIK_AC(\"INF04__;INF02@E=1,S=1022,G=0,T=0,P=0:@R=A,S=1257,V={0}:R=B,S=1016,V=CONSTANTES:R=C,S=1010,V=TOTALHS,TOTALHC:R=D,S=1092,V={1}:R=E,S=1044,V={2}:R=F,S=1080,V={3}:R=G,S=1171,V=10 - temps plein:R=H,S=1137,V={4}:R=I,S=1005,V={\"&amp;\"5}:R=J,S=1007,V={6}:\";$B$1;F$8;F$9;$A111;$B$2;$B$3;$B$4)": 4461,_x000D_
    "=RIK_AC(\"INF04__;INF02@E=3,S=1022,G=0,T=0,P=0:@R=A,S=1257,V={0}:R=B,S=1016,V=CONSTANTES:R=C,S=1010,V=BRUT:R=D,S=1092,V={1}:R=E,S=1044,V={2}:R=F,S=1080,V={3}:R=G,S=1171,V=20 - temps partiel:R=H,S=1137,V={4}:R=I,S=1005,V={5}:R=J,S=\"&amp;\"1007,V={6}:\";$B$1;E$8;E$9;$A101;$B$2;$B$3;$B$4)": 4462,_x000D_
    "=RIK_AC(\"INF04__;INF02@E=3,S=1022,G=0,T=0,P=0:@R=A,S=1254,V=NON:R=B,S=1257,V={0}:R=C,S=1016,V=CONSTANTES:R=D,S=1010,V=BRUT:R=E,S=1092,V={1}:R=F,S=1044,V={2}:R=G,S=1080,V={3}:R=H,S=1171,V=10 - temps plein:R=I,S=1137,V={4}:R=J,S=10\"&amp;\"05,V={5}:R=K,S=1007,V={6}:\";$B$1;I$8;I$9;$A84;$B$2;$B$3;$B$4)": 4463,_x000D_
    "=RIK_AC(\"INF04__;INF04@E=8,S=1014,G=0,T=0,P=0:@R=A,S=1093,V={0}:R=B,S=1251,V={1}:R=C,S=1080,V={2}:R=D,S=26,V=&lt;1:R=E,S=26,V={3}:R=F,S=1250,V={4}:R=G,S=1005,V={5}:R=H,S=1007,V={6}:\";$D$190;H$9;$A194;$A$192;$B$2;$B$3;$B$4)": 4464,_x000D_
    "=RIK_AC(\"INF04__;INF04@E=8,S=1014,G=0,T=0,P=0:@R=A,S=1093,V={0}:R=B,S=1251,V={1}:R=C,S=1080,V={2}:R=D,S=26,V=&lt;1:R=E,S=26,V={3}:R=F,S=1250,V={4}:R=G,S=1005,V={5}:R=H,S=1007,V={6}:\";$D$190;I$9;$A196;$A$192;$B$2;$B$3;$B$4)": 4465,_x000D_
    "=RIK_AC(\"INF04__;INF06@E=8,S=74,G=0,T=0,P=0:@R=A,S=9,V={0}:R=B,S=95,V={1}:R=C,S=94,V={2}:R=D,S=98,V={3}:R=E,S=100,V={4}:R=F,S=21,V={5}:R=G,S=23,V={6}:\";$B$1;$A154;$B$2;$B$3;$B$4;E$151;E$7)": 4466,_x000D_
    "=RIK_AC(\"INF04__;INF06@E=1,S=83,G=0,T=0,P=0:@R=A,S=9,V={0}:R=B,S=95,V={1}:R=C,S=94,V={2}:R=D,S=98,V={3}:R=E,S=100,V={4}:R=F,S=21,V={5}:R=G,S=23,V={6}:\";$B$1;$A163;$B$2;$B$3;$B$4;D$151;D$7)": 4467,_x000D_
    "=RIK_AC(\"INF04__;INF04@E=8,S=1014,G=0,T=0,P=0:@R=A,S=1093,V={0}:R=B,S=1251,V={1}:R=C,S=1080,V={2}:R=D,S=26,V=&gt;0:R=E,S=26,V={3}:R=F,S=1250,V={4}:R=G,S=1005,V={5}:R=H,S=1007,V={6}:\";$D$190;I$9;$A199;$A$197;$B$2;$B$3;$B$4)": 4468,_x000D_
    "=RIK_AC(\"INF04__;INF06@E=1,S=83,G=0,T=0,P=0:@R=A,S=9,V={0}:R=B,S=95,V={1}:R=C,S=94,V={2}:R=D,S=98,V={3}:R=E,S=100,V={4}:R=F,S=21,V={5}:R=G,S=23,V={6}:\";$B$1;$A159;$B$2;$B$3;$B$4;E$151;E$7)": 4469,_x000D_
    "=RIK_AC(\"INF04__;INF04@E=8,S=1014,G=0,T=0,P=0:@R=A,S=1093,V={0}:R=B,S=1251,V={1}:R=C,S=1080,V={2}:R=D,S=26,V=&lt;1:R=E,S=26,V={3}:R=F,S=1250,V={4}:R=G,S=1005,V={5}:R=H,S=1007,V={6}:\";$D$190;G$9;$A195;$A$192;$B$2;$B$3;$B$4)": 4470,_x000D_
    "=RIK_AC(\"INF04__;INF02@E=1,S=1022,G=0,T=0,P=0:@R=A,S=1257,V={0}:R=B,S=1016,V=CONSTANTES:R=C,S=1010,V=TOTALHS,TOTALHC:R=D,S=1092,V={1}:R=E,S=1044,V={2}:R=F,S=1080,V={3}:R=G,S=1171,V=10 - temps plein:R=H,S=1137,V={4}:R=I,S=1005,V={\"&amp;\"5}:R=J,S=1007,V={6}:\";$B$1;F$8;F$9;$A97;$B$2;$B$3;$B$4)": 4471,_x000D_
    "=RIK_AC(\"INF04__;INF02@E=3,S=1022,G=0,T=0,P=0:@R=A,S=1257,V={0}:R=B,S=1016,V=CONSTANTES:R=C,S=1010,V=BRUT:R=D,S=1092,V={1}:R=E,S=1044,V={2}:R=F,S=1080,V={3}:R=G,S=1171,V=20 - temps partiel:R=H,S=1137,V={4}:R=I,S=1005,V={5}:R=J,S=\"&amp;\"1007,V={6}:\";$B$1;E$8;E$9;$A87;$B$2;$B$3;$B$4)": 4472,_x000D_
    "=RIK_AC(\"INF04__;INF04@E=8,S=1014,G=0,T=0,P=0:@R=A,S=1093,V={0}:R=B,S=1251,V={1}:R=C,S=1080,V={2}:R=D,S=26,V=&gt;0:R=E,S=26,V={3}:R=F,S=1250,V={4}:R=G,S=1005,V={5}:R=H,S=1007,V={6}:\";$D$190;E$9;$A199;$A$197;$B$2;$B$3;$B$4)": 4473,_x000D_
    "=RIK_AC(\"INF04__;INF06@E=1,S=83,G=0,T=0,P=0:@R=A,S=9,V={0}:R=B,S=95,V={1}:R=C,S=94,V={2}:R=D,S=98,V={3}:R=E,S=100,V={4}:R=F,S=21,V={5}:R=G,S=23,V={6}:\";$B$1;$A171;$B$2;$B$3;$B$4;E$151;E$7)": 4474,_x000D_
    "=RIK_AC(\"INF04__;INF04@E=8,S=1014,G=0,T=0,P=0:@R=A,S=1093,V={0}:R=B,S=1251,V={1}:R=C,S=1080,V={2}:R=D,S=26,V=&lt;1:R=E,S=26,V={3}:R=F,S=1250,V={4}:R=G,S=1005,V={5}:R=H,S=1007,V={6}:\";$D$190;E$9;$A196;$A$192;$B$2;$B$3;$B$4)": 4475,_x000D_
    "=RIK_AC(\"INF04__;INF02@E=1,S=1022,G=0,T=0,P=0:@R=A,S=1257,V={0}:R=B,S=1016,V=CONSTANTES:R=C,S=1010,V=TOTALHS,TOTALHC:R=D,S=1092,V={1}:R=E,S=1044,V={2}:R=F,S=1080,V={3}:R=G,S=1171,V=20 - temps partiel:R=H,S=1137,V={4}:R=I,S=1005,V\"&amp;\"={5}:R=J,S=1007,V={6}:\";$B$1;I$8;I$9;$A114;$B$2;$B$3;$B$4)": 4476,_x000D_
    "=RIK_AC(\"INF04__;INF06@E=1,S=83,G=0,T=0,P=0:@R=A,S=9,V={0}:R=B,S=95,V={1}:R=C,S=94,V={2}:R=D,S=98,V={3}:R=E,S=100,V={4}:R=F,S=21,V={5}:R=G,S=23,V={6}:\";$B$1;$A167;$B$2;$B$3;$B$4;F$151;F$7)": 4477,_x000D_
    "=RIK_AC(\"INF04__;INF06@E=8,S=74,G=0,T=0,P=0:@R=A,S=9,V={0}:R=B,S=95,V={1}:R=C,S=94,V={2}:R=D,S=98,V={3}:R=E,S=100,V={4}:R=F,S=21,V={5}:R=G,S=23,V={6}:\";$B$1;$A170;$B$2;$B$3;$B$4;F$151;F$7)": 4478,_x000D_
    "=RIK_AC(\"INF04__;INF06@E=1,S=83,G=0,T=0,P=0:@R=A,S=9,V={0}:R=B,S=95,V={1}:R=C,S=94,V={2}:R=D,S=98,V={3}:R=E,S=100,V={4}:R=F,S=21,V={5}:R=G,S=23,V={6}:\";$B$1;$A159;$B$2;$B$3;$B$4;D$151;D$7)": 4479,_x000D_
    "=RIK_AC(\"INF04__;INF02@E=3,S=1022,G=0,T=0,P=0:@R=A,S=1257,V={0}:R=B,S=1016,V=CONSTANTES:R=C,S=1010,V=BRUT:R=D,S=1092,V={1}:R=E,S=1044,V={2}:R=F,S=1080,V={3}:R=G,S=1171,V=20 - temps partiel:R=H,S=1137,V={4}:R=I,S=1005,V={5}:R=J,S=\"&amp;\"1007,V={6}:\";$B$1;I$8;I$9;$A115;$B$2;$B$3;$B$4)": 4480,_x000D_
    "=RIK_AC(\"INF04__;INF02@E=3,S=1022,G=0,T=0,P=0:@R=A,S=1257,V={0}:R=B,S=1016,V=CONSTANTES:R=C,S=1010,V=BRUT:R=D,S=1092,V={1}:R=E,S=1044,V={2}:R=F,S=1080,V={3}:R=G,S=1171,V=20 - temps partiel:R=H,S=1137,V={4}:R=I,S=1005,V={5}:R=J,S=\"&amp;\"1007,V={6}:\";$B$1;H$8;H$9;$A115;$B$2;$B$3;$B$4)": 4481,_x000D_
    "=RIK_AC(\"INF04__;INF02@E=3,S=1022,G=0,T=0,P=0:@R=A,S=1254,V=NON:R=B,S=1257,V={0}:R=C,S=1016,V=CONSTANTES:R=D,S=1010,V=BRUT:R=E,S=1092,V={1}:R=F,S=1044,V={2}:R=G,S=1080,V={3}:R=H,S=1171,V=10 - temps plein:R=I,S=1137,V={4}:R=J,S=10\"&amp;\"05,V={5}:R=K,S=1007,V={6}:\";$B$1;I$8;I$9;$A98;$B$2;$B$3;$B$4)": 4482,_x000D_
    "=RIK_AC(\"INF04__;INF04@E=8,S=1014,G=0,T=0,P=0:@R=A,S=1093,V={0}:R=B,S=1251,V={1}:R=C,S=1080,V={2}:R=D,S=26,V=&lt;1:R=E,S=26,V={3}:R=F,S=1250,V={4}:R=G,S=1005,V={5}:R=H,S=1007,V={6}:\";$D$190;I$9;$A194;$A$192;$B$2;$B$3;$B$4)": 4483,_x000D_
    "=RIK_AC(\"INF04__;INF04@E=8,S=1014,G=0,T=0,P=0:@R=A,S=1093,V={0}:R=B,S=1251,V={1}:R=C,S=1080,V={2}:R=D,S=26,V=&gt;0:R=E,S=26,V={3}:R=F,S=1250,V={4}:R=G,S=1005,V={5}:R=H,S=1007,V={6}:\";$D$190;F$9;$A198;$A$197;$B$2;$B$3;$B$4)": 4484,_x000D_
    "=RIK_AC(\"INF04__;INF02@E=1,S=1022,G=0,T=0,P=0:@R=A,S=1257,V={0}:R=B,S=1010,V={1}:R=C,S=1092,V={2}:R=D,S=1137,V={3}:R=E,S=1005,V={4}:R=F,S=1007,V={5}:R=G,S=1016,V=NATURE D'EVENEMENTS:\";$B$1;$A235;F$8;$B$2;$B$3;$B$4)": 4485,_x000D_
    "=RIK_AC(\"INF04__;INF02@E=3,S=1022,G=0,T=0,P=0:@R=A,S=1257,V={0}:R=B,S=1016,V=CONSTANTES:R=C,S=1010,V=BRUT:R=D,S=1092,V={1}:R=E,S=1044,V={2}:R=F,S=1080,V={3}:R=G,S=1171,V=20 - temps partiel:R=H,S=1137,V={4}:R=I,S=1005,V={5}:R=J,S=\"&amp;\"1007,V={6}:\";$B$1;G$8;G$9;$A87;$B$2;$B$3;$B$4)": 4486,_x000D_
    "=RIK_AC(\"INF04__;INF02@E=3,S=1022,G=0,T=0,P=0:@R=A,S=1254,V=NON:R=B,S=1257,V={0}:R=C,S=1016,V=CONSTANTES:R=D,S=1010,V=BRUT:R=E,S=1092,V={1}:R=F,S=1044,V={2}:R=G,S=1080,V={3}:R=H,S=1171,V=10 - temps plein:R=I,S=1137,V={4}:R=J,S=10\"&amp;\"05,V={5}:R=K,S=1007,V={6}:\";$B$1;F$8;F$9;$A98;$B$2;$B$3;$B$4)": 4487,_x000D_
    "=RIK_AC(\"INF04__;INF04@E=8,S=1014,G=0,T=0,P=0:@R=A,S=1093,V={0}:R=B,S=1251,V={1}:R=C,S=1080,V={2}:R=D,S=26,V=&lt;1:R=E,S=26,V={3}:R=F,S=1250,V={4}:R=G,S=1005,V={5}:R=H,S=1007,V={6}:\";$D$190;D$9;$A193;$A$192;$B$2;$B$3;$B$4)": 4488,_x000D_
    "=RIK_AC(\"INF04__;INF02@E=3,S=1022,G=0,T=0,P=0:@R=A,S=1257,V={0}:R=B,S=1016,V=CONSTANTES:R=C,S=1010,V=BRUT:R=D,S=1092,V={1}:R=E,S=1044,V={2}:R=F,S=1080,V={3}:R=G,S=1171,V=20 - temps partiel:R=H,S=1137,V={4}:R=I,S=1005,V={5}:R=J,S=\"&amp;\"1007,V={6}:\";$B$1;D$8;D$9;$A87;$B$2;$B$3;$B$4)": 4489,_x000D_
    "=RIK_AC(\"INF04__;INF06@E=8,S=74,G=0,T=0,P=0:@R=A,S=9,V={0}:R=B,S=95,V={1}:R=C,S=94,V={2}:R=D,S=98,V={3}:R=E,S=100,V={4}:R=F,S=21,V={5}:R=G,S=23,V={6}:\";$B$1;$A162;$B$2;$B$3;$B$4;F$151;F$7)": 4490,_x000D_
    "=RIK_AC(\"INF04__;INF02@E=1,S=1022,G=0,T=0,P=0:@R=A,S=1257,V={0}:R=B,S=1016,V=CONSTANTES:R=C,S=1010,V=TOTALHS,TOTALHC:R=D,S=1092,V={1}:R=E,S=1044,V={2}:R=F,S=1080,V={3}:R=G,S=1171,V=20 - temps partiel:R=H,S=1137,V={4}:R=I,S=1005,V\"&amp;\"={5}:R=J,S=1007,V={6}:\";$B$1;D$8;D$9;$A86;$B$2;$B$3;$B$4)": 4491,_x000D_
    "=RIK_AC(\"INF04__;INF02@E=3,S=1022,G=0,T=0,P=0:@R=A,S=1257,V={0}:R=B,S=1016,V=CONSTANTES:R=C,S=1010,V=BRUT:R=D,S=1092,V={1}:R=E,S=1044,V={2}:R=F,S=1080,V={3}:R=G,S=1171,V=20 - temps partiel:R=H,S=1137,V={4}:R=I,S=1005,V={5}:R=J,S=\"&amp;\"1007,V={6}:\";$B$1;F$8;F$9;$A115;$B$2;$B$3;$B$4)": 4492,_x000D_
    "=RIK_AC(\"INF04__;INF02@E=1,S=1022,G=0,T=0,P=0:@R=A,S=1257,V={0}:R=B,S=1016,V=CONSTANTES:R=C,S=1010,V=TOTALHS,TOTALHC:R=D,S=1092,V={1}:R=E,S=1044,V={2}:R=F,S=1080,V={3}:R=G,S=1171,V=10 - temps plein:R=H,S=1137,V={4}:R=I,S=1005,V={\"&amp;\"5}:R=J,S=1007,V={6}:\";$B$1;H$8;H$9;$A111;$B$2;$B$3;$B$4)": 4493,_x000D_
    "=RIK_AC(\"INF04__;INF06@E=8,S=74,G=0,T=0,P=0:@R=A,S=9,V={0}:R=B,S=95,V={1}:R=C,S=94,V={2}:R=D,S=98,V={3}:R=E,S=100,V={4}:R=F,S=21,V={5}:R=G,S=23,V={6}:\";$B$1;$A158;$B$2;$B$3;$B$4;E$151;E$7)": 4494,_x000D_
    "=RIK_AC(\"INF04__;INF02@E=1,S=1022,G=0,T=0,P=0:@R=A,S=1257,V={0}:R=B,S=1016,V=CONSTANTES:R=C,S=1010,V=TOTALHS,TOTALHC:R=D,S=1092,V={1}:R=E,S=1044,V={2}:R=F,S=1080,V={3}:R=G,S=1171,V=20 - temps partiel:R=H,S=1137,V={4}:R=I,S=1005,V\"&amp;\"={5}:R=J,S=1007,V={6}:\";$B$1;G$8;G$9;$A114;$B$2;$B$3;$B$4)": 4495,_x000D_
    "=RIK_AC(\"INF04__;INF02@E=3,S=1022,G=0,T=0,P=0:@R=A,S=1254,V=NON:R=B,S=1257,V={0}:R=C,S=1016,V=CONSTANTES:R=D,S=1010,V=BRUT:R=E,S=1092,V={1}:R=F,S=1044,V={2}:R=G,S=1080,V={3}:R=H,S=1171,V=10 - temps plein:R=I,S=1137,V={4}:R=J,S=10\"&amp;\"05,V={5}:R=K,S=1007,V={6}:\";$B$1;I$8;I$9;$A112;$B$2;$B$3;$B$4)": 4496,_x000D_
    "=RIK_AC(\"INF04__;INF04@E=8,S=1014,G=0,T=0,P=0:@R=A,S=1093,V={0}:R=B,S=1251,V={1}:R=C,S=1080,V={2}:R=D,S=26,V=&lt;1:R=E,S=26,V={3}:R=F,S=1250,V={4}:R=G,S=1005,V={5}:R=H,S=1007,V={6}:\";$D$190;E$9;$A195;$A$192;$B$2;$B$3;$B$4)": 4497,_x000D_
    "=RIK_AC(\"INF04__;INF02@E=3,S=1022,G=0,T=0,P=0:@R=A,S=1254,V=NON:R=B,S=1257,V={0}:R=C,S=1016,V=CONSTANTES:R=D,S=1010,V=BRUT:R=E,S=1092,V={1}:R=F,S=1044,V={2}:R=G,S=1080,V={3}:R=H,S=1171,V=10 - temps plein:R=I,S=1137,V={4}:R=J,S=10\"&amp;\"05,V={5}:R=K,S=1007,V={6}:\";$B$1;E$8;E$9;$A84;$B$2;$B$3;$B$4)": 4498,_x000D_
    "=RIK_AC(\"INF04__;INF02@E=1,S=1022,G=0,T=0,P=0:@R=A,S=1257,V={0}:R=B,S=1016,V=CONSTANTES:R=C,S=1010,V=TOTALHS,TOTALHC:R=D,S=1092,V={1}:R=E,S=1044,V={2}:R=F,S=1080,V={3}:R=G,S=1171,V=10 - temps plein:R=H,S=1137,V={4}:R=I,S=1005,V={\"&amp;\"5}:R=J,S=1007,V={6}:\";$B$1;I$8;I$9;$A97;$B$2;$B$3;$B$4)": 4499,_x000D_
    "=RIK_AC(\"INF04__;INF06@E=8,S=74,G=0,T=0,P=0:@R=A,S=9,V={0}:R=B,S=95,V={1}:R=C,S=94,V={2}:R=D,S=98,V={3}:R=E,S=100,V={4}:R=F,S=21,V={5}:R=G,S=23,V={6}:\";$B$1;$A158;$B$2;$B$3;$B$4;D$151;D$7)": 4500,_x000D_
    "=RIK_AC(\"INF04__;INF02@E=1,S=1022,G=0,T=0,P=0:@R=A,S=1257,V={0}:R=B,S=1010,V={1}:R=C,S=1092,V={2}:R=D,S=1137,V={3}:R=E,S=1005,V={4}:R=F,S=1007,V={5}:R=G,S=1016,V=NATURE D'EVENEMENTS:\";$B$1;$A235;E$8;$B$2;$B$3;$B$4)": 4501,_x000D_
    "=RIK_AC(\"INF04__;INF04@E=8,S=1014,G=0,T=0,P=0:@R=A,S=1093,V={0}:R=B,S=1251,V={1}:R=C,S=1080,V={2}:R=D,S=26,V=&lt;1:R=E,S=26,V={3}:R=F,S=1250,V={4}:R=G,S=1005,V={5}:R=H,S=1007,V={6}:\";$D$190;H$9;$A193;$A$192;$B$2;$B$3;$B$4)": 4502,_x000D_
    "=RIK_AC(\"INF04__;INF02@E=1,S=1022,G=0,T=0,P=0:@R=A,S=1257,V={0}:R=B,S=1016,V=CONSTANTES:R=C,S=1010,V=TOTALHS,TOTALHC:R=D,S=1092,V={1}:R=E,S=1044,V={2}:R=F,S=1080,V={3}:R=G,S=1171,V=10 - temps plein:R=H,S=1137,V={4}:R=I,S=1005,V={\"&amp;\"5}:R=J,S=1007,V={6}:\";$B$1;G$8;G$9;$A111;$B$2;$B$3;$B$4)": 4503,_x000D_
    "=RIK_AC(\"INF04__;INF04@E=8,S=1014,G=0,T=0,P=0:@R=A,S=1093,V={0}:R=B,S=1251,V={1}:R=C,S=1080,V={2}:R=D,S=26,V=&lt;1:R=E,S=26,V={3}:R=F,S=1250,V={4}:R=G,S=1005,V={5}:R=H,S=1007,V={6}:\";$D$190;E$9;$A193;$A$192;$B$2;$B$3;$B$4)": 4504,_x000D_
    "=RIK_AC(\"INF04__;INF04@E=8,S=1014,G=0,T=0,P=0:@R=A,S=1093,V={0}:R=B,S=1251,V={1}:R=C,S=1080,V={2}:R=D,S=26,V=&gt;0:R=E,S=26,V={3}:R=F,S=1250,V={4}:R=G,S=1005,V={5}:R=H,S=1007,V={6}:\";$D$190;G$9;$A199;$A$197;$B$2;$B$3;$B$4)": 4505,_x000D_
    "=RIK_AC(\"INF04__;INF04@E=8,S=1014,G=0,T=0,P=0:@R=A,S=1093,V={0}:R=B,S=1251,V={1}:R=C,S=1080,V={2}:R=D,S=26,V=&lt;1:R=E,S=26,V={3}:R=F,S=1250,V={4}:R=G,S=1005,V={5}:R=H,S=1007,V={6}:\";$D$190;E$9;$A194;$A$192;$B$2;$B$3;$B$4)": 4506,_x000D_
    "=RIK_AC(\"INF04__;INF02@E=1,S=1022,G=0,T=0,P=0:@R=A,S=1257,V={0}:R=B,S=1016,V=CONSTANTES:R=C,S=1010,V=TOTALHS,TOTALHC:R=D,S=1092,V={1}:R=E,S=1044,V={2}:R=F,S=1080,V={3}:R=G,S=1171,V=10 - temps plein:R=H,S=1137,V={4}:R=I,S=1005,V={\"&amp;\"5}:R=J,S=1007,V={6}:\";$B$1;D$8;D$9;$A97;$B$2;$B$3;$B$4)": 4507,_x000D_
    "=RIK_AC(\"INF04__;INF02@E=1,S=1022,G=0,T=0,P=0:@R=A,S=1257,V={0}:R=B,S=1016,V=CONSTANTES:R=C,S=1010,V=TOTALHS,TOTALHC:R=D,S=1092,V={1}:R=E,S=1044,V={2}:R=F,S=1080,V={3}:R=G,S=1171,V=10 - temps plein:R=H,S=1137,V={4}:R=I,S=1005,V={\"&amp;\"5}:R=J,S=1007,V={6}:\";$B$1;F$8;F$9;$A83;$B$2;$B$3;$B$4)": 4508,_x000D_
    "=RIK_AC(\"INF04__;INF02@E=3,S=1022,G=0,T=0,P=0:@R=A,S=1257,V={0}:R=B,S=1016,V=CONSTANTES:R=C,S=1010,V=BRUT:R=D,S=1092,V={1}:R=E,S=1044,V={2}:R=F,S=1080,V={3}:R=G,S=1171,V=20 - temps partiel:R=H,S=1137,V={4}:R=I,S=1005,V={5}:R=J,S=\"&amp;\"1007,V={6}:\";$B$1;D$8;D$9;$A115;$B$2;$B$3;$B$4)": 4509,_x000D_
    "=RIK_AC(\"INF04__;INF04@E=8,S=1014,G=0,T=0,P=0:@R=A,S=1093,V={0}:R=B,S=1251,V={1}:R=C,S=1080,V={2}:R=D,S=26,V=&gt;0:R=E,S=26,V={3}:R=F,S=1250,V={4}:R=G,S=1005,V={5}:R=H,S=1007,V={6}:\";$D$190;I$9;$A198;$A$197;$B$2;$B$3;$B$4)": 4510,_x000D_
    "=RIK_AC(\"INF04__;INF06@E=1,S=83,G=0,T=0,P=0:@R=A,S=9,V={0}:R=B,S=95,V={1}:R=C,S=94,V={2}:R=D,S=98,V={3}:R=E,S=100,V={4}:R=F,S=21,V={5}:R=G,S=23,V={6}:\";$B$1;$A159;$B$2;$B$3;$B$4;F$151;F$7)": 4511,_x000D_
    "=RIK_AC(\"INF04__;INF04@E=8,S=1014,G=0,T=0,P=0:@R=A,S=1093,V={0}:R=B,S=1251,V={1}:R=C,S=1080,V={2}:R=D,S=26,V=&gt;0:R=E,S=26,V={3}:R=F,S=1250,V={4}:R=G,S=1005,V={5}:R=H,S=1007,V={6}:\";$D$190;D$9;$A199;$A$197;$B$2;$B$3;$B$4)": 4512,_x000D_
    "=RIK_AC(\"INF04__;INF02@E=1,S=1022,G=0,T=0,P=0:@R=A,S=1257,V={0}:R=B,S=1016,V=CONSTANTES:R=C,S=1010,V=TOTALHS,TOTALHC:R=D,S=1092,V={1}:R=E,S=1044,V={2}:R=F,S=1080,V={3}:R=G,S=1171,V=20 - temps partiel:R=H,S=1137,V={4}:R=I,S=1005,V\"&amp;\"={5}:R=J,S=1007,V={6}:\";$B$1;H$8;H$9;$A100;$B$2;$B$3;$B$4)": 4513,_x000D_
    "=RIK_AC(\"INF04__;INF02@E=3,S=1022,G=0,T=0,P=0:@R=A,S=1254,V=NON:R=B,S=1257,V={0}:R=C,S=1016,V=CONSTANTES:R=D,S=1010,V=BRUT:R=E,S=1092,V={1}:R=F,S=1044,V={2}:R=G,S=1080,V={3}:R=H,S=1171,V=10 - temps plein:R=I,S=1137,V={4}:R=J,S=10\"&amp;\"05,V={5}:R=K,S=1007,V={6}:\";$B$1;G$8;G$9;$A112;$B$2;$B$3;$B$4)": 4514,_x000D_
    "=RIK_AC(\"INF04__;INF06@E=8,S=74,G=0,T=0,P=0:@R=A,S=9,V={0}:R=B,S=95,V={1}:R=C,S=94,V={2}:R=D,S=98,V={3}:R=E,S=100,V={4}:R=F,S=21,V={5}:R=G,S=23,V={6}:\";$B$1;$A166;$B$2;$B$3;$B$4;E$151;E$7)": 4515,_x000D_
    "=RIK_AC(\"INF04__;INF02@E=1,S=1022,G=0,T=0,P=0:@R=A,S=1257,V={0}:R=B,S=1016,V=CONSTANTES:R=C,S=1010,V=TOTALHS,TOTALHC:R=D,S=1092,V={1}:R=E,S=1044,V={2}:R=F,S=1080,V={3}:R=G,S=1171,V=20 - temps partiel:R=H,S=1137,V={4}:R=I,S=1005,V\"&amp;\"={5}:R=J,S=1007,V={6}:\";$B$1;H$8;H$9;$A114;$B$2;$B$3;$B$4)": 4516,_x000D_
    "=RIK_AC(\"INF04__;INF04@E=8,S=1014,G=0,T=0,P=0:@R=A,S=1093,V={0}:R=B,S=1251,V={1}:R=C,S=1080,V={2}:R=D,S=26,V=&lt;1:R=E,S=26,V={3}:R=F,S=1250,V={4}:R=G,S=1005,V={5}:R=H,S=1007,V={6}:\";$D$190;F$9;$A196;$A$192;$B$2;$B$3;$B$4)": 4517,_x000D_
    "=RIK_AC(\"INF04__;INF02@E=3,S=1022,G=0,T=0,P=0:@R=A,S=1254,V=NON:R=B,S=1257,V={0}:R=C,S=1016,V=CONSTANTES:R=D,S=1010,V=BRUT:R=E,S=1092,V={1}:R=F,S=1044,V={2}:R=G,S=1080,V={3}:R=H,S=1171,V=10 - temps plein:R=I,S=1137,V={4}:R=J,S=10\"&amp;\"05,V={5}:R=K,S=1007,V={6}:\";$B$1;G$8;G$9;$A84;$B$2;$B$3;$B$4)": 4518,_x000D_
    "=RIK_AC(\"INF04__;INF04@E=8,S=1014,G=0,T=0,P=0:@R=A,S=1093,V={0}:R=B,S=1251,V={1}:R=C,S=1080,V={2}:R=D,S=26,V=&gt;0:R=E,S=26,V={3}:R=F,S=1250,V={4}:R=G,S=1005,V={5}:R=H,S=1007,V={6}:\";$D$190;G$9;$A200;$A$197;$B$2;$B$3;$B$4)": 4519,_x000D_
    "=RIK_AC(\"INF04__;INF02@E=1,S=1022,G=0,T=0,P=0:@R=A,S=1257,V={0}:R=B,S=1016,V=CONSTANTES:R=C,S=1010,V=TOTALHS,TOTALHC:R=D,S=1092,V={1}:R=E,S=1044,V={2}:R=F,S=1080,V={3}:R=G,S=1171,V=20 - temps partiel:R=H,S=1137,V={4}:R=I,S=1005,V\"&amp;\"={5}:R=J,S=1007,V={6}:\";$B$1;F$8;F$9;$A114;$B$2;$B$3;$B$4)": 4520,_x000D_
    "=RIK_AC(\"INF04__;INF02@E=3,S=1022,G=0,T=0,P=0:@R=A,S=1257,V={0}:R=B,S=1016,V=CONSTANTES:R=C,S=1010,V=BRUT:R=D,S=1092,V={1}:R=E,S=1044,V={2}:R=F,S=1080,V={3}:R=G,S=1171,V=20 - temps partiel:R=H,S=1137,V={4}:R=I,S=1005,V={5}:R=J,S=\"&amp;\"1007,V={6}:\";$B$1;F$8;F$9;$A101;$B$2;$B$3;$B$4)": 4521,_x000D_
    "=RIK_AC(\"INF04__;INF02@E=1,S=1022,G=0,T=0,P=0:@R=A,S=1257,V={0}:R=B,S=1016,V=CONSTANTES:R=C,S=1010,V=TOTALHS,TOTALHC:R=D,S=1092,V={1}:R=E,S=1044,V={2}:R=F,S=1080,V={3}:R=G,S=1171,V=10 - temps plein:R=H,S=1137,V={4}:R=I,S=1005,V={\"&amp;\"5}:R=J,S=1007,V={6}:\";$B$1;D$8;D$9;$A111;$B$2;$B$3;$B$4)": 4522,_x000D_
    "=RIK_AC(\"INF04__;INF02@E=1,S=1022,G=0,T=0,P=0:@R=A,S=1257,V={0}:R=B,S=1016,V=CONSTANTES:R=C,S=1010,V=TOTALHS,TOTALHC:R=D,S=1092,V={1}:R=E,S=1044,V={2}:R=F,S=1080,V={3}:R=G,S=1171,V=20 - temps partiel:R=H,S=1137,V={4}:R=I,S=1005,V\"&amp;\"={5}:R=J,S=1007,V={6}:\";$B$1;E$8;E$9;$A114;$B$2;$B$3;$B$4)": 4523,_x000D_
    "=RIK_AC(\"INF04__;INF02@E=1,S=1022,G=0,T=0,P=0:@R=A,S=1257,V={0}:R=B,S=1016,V=CONSTANTES:R=C,S=1010,V=TOTALHS,TOTALHC:R=D,S=1092,V={1}:R=E,S=1044,V={2}:R=F,S=1080,V={3}:R=G,S=1171,V=10 - temps plein:R=H,S=1137,V={4}:R=I,S=1005,V={\"&amp;\"5}:R=J,S=1007,V={6}:\";$B$1;E$8;E$9;$A83;$B$2;$B$3;$B$4)": 4524,_x000D_
    "=RIK_AC(\"INF04__;INF06@E=1,S=83,G=0,T=0,P=0:@R=A,S=9,V={0}:R=B,S=95,V={1}:R=C,S=94,V={2}:R=D,S=98,V={3}:R=E,S=100,V={4}:R=F,S=21,V={5}:R=G,S=23,V={6}:\";$B$1;$A155;$B$2;$B$3;$B$4;D$151;D$7)": 4525,_x000D_
    "=RIK_AC(\"INF04__;INF04@E=8,S=1014,G=0,T=0,P=0:@R=A,S=1093,V={0}:R=B,S=1251,V={1}:R=C,S=1080,V={2}:R=D,S=26,V=&gt;0:R=E,S=26,V={3}:R=F,S=1250,V={4}:R=G,S=1005,V=</t>
  </si>
  <si>
    <t>{5}:R=H,S=1007,V={6}:\";$D$190;H$9;$A200;$A$197;$B$2;$B$3;$B$4)": 4526,_x000D_
    "=RIK_AC(\"INF04__;INF02@E=1,S=1022,G=0,T=0,P=0:@R=A,S=1257,V={0}:R=B,S=1016,V=CONSTANTES:R=C,S=1010,V=TOTALHS,TOTALHC:R=D,S=1092,V={1}:R=E,S=1044,V={2}:R=F,S=1080,V={3}:R=G,S=1171,V=20 - temps partiel:R=H,S=1137,V={4}:R=I,S=1005,V\"&amp;\"={5}:R=J,S=1007,V={6}:\";$B$1;F$8;F$9;$A86;$B$2;$B$3;$B$4)": 4527,_x000D_
    "=RIK_AC(\"INF04__;INF06@E=1,S=83,G=0,T=0,P=0:@R=A,S=9,V={0}:R=B,S=95,V={1}:R=C,S=94,V={2}:R=D,S=98,V={3}:R=E,S=100,V={4}:R=F,S=21,V={5}:R=G,S=23,V={6}:\";$B$1;$A163;$B$2;$B$3;$B$4;E$151;E$7)": 4528,_x000D_
    "=RIK_AC(\"INF04__;INF04@E=8,S=1014,G=0,T=0,P=0:@R=A,S=1093,V={0}:R=B,S=1251,V={1}:R=C,S=1080,V={2}:R=D,S=26,V=&gt;0:R=E,S=26,V={3}:R=F,S=1250,V={4}:R=G,S=1005,V={5}:R=H,S=1007,V={6}:\";$D$190;E$9;$A198;$A$197;$B$2;$B$3;$B$4)": 4529,_x000D_
    "=RIK_AC(\"INF04__;INF04@E=8,S=1014,G=0,T=0,P=0:@R=A,S=1093,V={0}:R=B,S=1251,V={1}:R=C,S=1080,V={2}:R=D,S=26,V=&gt;0:R=E,S=26,V={3}:R=F,S=1250,V={4}:R=G,S=1005,V={5}:R=H,S=1007,V={6}:\";$D$190;H$9;$A199;$A$197;$B$2;$B$3;$B$4)": 4530,_x000D_
    "=RIK_AC(\"INF04__;INF06@E=8,S=74,G=0,T=0,P=0:@R=A,S=9,V={0}:R=B,S=95,V={1}:R=C,S=94,V={2}:R=D,S=98,V={3}:R=E,S=100,V={4}:R=F,S=21,V={5}:R=G,S=23,V={6}:\";$B$1;$A154;$B$2;$B$3;$B$4;F$151;F$7)": 4531,_x000D_
    "=RIK_AC(\"INF04__;INF04@E=8,S=1014,G=0,T=0,P=0:@R=A,S=1093,V={0}:R=B,S=1251,V={1}:R=C,S=1080,V={2}:R=D,S=26,V=&gt;0:R=E,S=26,V={3}:R=F,S=1250,V={4}:R=G,S=1005,V={5}:R=H,S=1007,V={6}:\";$D$190;D$9;$A201;$A$197;$B$2;$B$3;$B$4)": 4532,_x000D_
    "=RIK_AC(\"INF04__;INF04@E=8,S=1014,G=0,T=0,P=0:@R=A,S=1093,V={0}:R=B,S=1251,V={1}:R=C,S=1080,V={2}:R=D,S=26,V=&gt;0:R=E,S=26,V={3}:R=F,S=1250,V={4}:R=G,S=1005,V={5}:R=H,S=1007,V={6}:\";$D$190;E$9;$A201;$A$197;$B$2;$B$3;$B$4)": 4533,_x000D_
    "=RIK_AC(\"INF04__;INF04@E=1,S=1,G=0,T=0,P=0:@R=A,S=1260,V={0}:R=C,S=1080,V={1}:R=D,S=1250,V={2}:R=E,S=1005,V={3}:R=F,S=1007,V={4}:R=F,S=1093,V={5}:R=G,S=1094,V={6}:\";$B$1;$A$146;$B$2;$B$3;$B$4;D$144;$B$8)": 4534,_x000D_
    "=RIK_AC(\"INF04__;INF04@E=8,S=1014,G=0,T=0,P=0:@R=A,S=1093,V={0}:R=B,S=1251,V={1}:R=C,S=1080,V={2}:R=D,S=26,V=&lt;1:R=E,S=26,V={3}:R=F,S=1250,V={4}:R=G,S=1005,V={5}:R=H,S=1007,V={6}:\";$D$190;G$9;$A194;$A$192;$B$2;$B$3;$B$4)": 4535,_x000D_
    "=RIK_AC(\"INF04__;INF02@E=1,S=1022,G=0,T=0,P=0:@R=A,S=1257,V={0}:R=B,S=1016,V=CONSTANTES:R=C,S=1010,V=TOTALHS,TOTALHC:R=D,S=1092,V={1}:R=E,S=1044,V={2}:R=F,S=1080,V={3}:R=G,S=1171,V=10 - temps plein:R=H,S=1137,V={4}:R=I,S=1005,V={\"&amp;\"5}:R=J,S=1007,V={6}:\";$B$1;G$8;G$9;$A83;$B$2;$B$3;$B$4)": 4536,_x000D_
    "=RIK_AC(\"INF04__;INF02@E=3,S=1022,G=0,T=0,P=0:@R=A,S=1257,V={0}:R=B,S=1016,V=CONSTANTES:R=C,S=1010,V=BRUT:R=D,S=1092,V={1}:R=E,S=1044,V={2}:R=F,S=1080,V={3}:R=G,S=1171,V=20 - temps partiel:R=H,S=1137,V={4}:R=I,S=1005,V={5}:R=J,S=\"&amp;\"1007,V={6}:\";$B$1;I$8;I$9;$A87;$B$2;$B$3;$B$4)": 4537,_x000D_
    "=RIK_AC(\"INF04__;INF04@E=1,S=1,G=0,T=0,P=0:@R=A,S=1260,V={0}:R=B,S=1080,V={1}:R=C,S=1250,V={2}:R=D,S=1005,V={3}:R=E,S=1007,V={4}:R=F,S=1093,V={5}:R=G,S=1094,V={6}:\";$B$1;$A$131;$B$2;$B$3;$B$4;D$130;$B$8)": 4538,_x000D_
    "=RIK_AC(\"INF04__;INF04@E=1,S=1,G=0,T=0,P=0:@R=A,S=1260,V={0}:R=C,S=1080,V={1}:R=D,S=1251,V={2}:R=E,S=1204,V={3}:R=F,S=1250,V={4}:R=G,S=1005,V={5}:R=H,S=1007,V={6}:R=H,S=1093,V={7}:R=I,S=1094,V={8}:\";$B$1;$A$123;D$9;$A$123;$B$2;$B$3;$B$4;D$121;$B$8)": 4539,_x000D_
    "=RIK_AC(\"INF04__;INF04@E=1,S=1,G=0,T=0,P=0:@R=A,S=1260,V={0}:R=B,S=1092,V={1}:R=C,S=1080,V={2}:R=D,S=1251,V={3}:R=E,S=1171,V=20 - temps partiel:R=F,S=1250,V={4}:R=G,S=1005,V={5}:R=H,S=1007,V={6}:\";$B$1;E$10;$A83;E$9;$B$2;$B$3;$B$4)": 4540,_x000D_
    "=RIK_AC(\"INF04__;INF04@E=1,S=7,G=0,T=0,P=0:@R=A,S=1260,V={0}:R=B,S=1080,V={1}:R=C,S=1251,V={2}:R=D,S=1250,V={3}:R=E,S=1005,V={4}:R=F,S=1007,V={5}:R=G,S=1092,V={6}:\";$B$1;$A79;F$9;$B$2;$B$3;$B$4;F$10)": 4541,_x000D_
    "=RIK_AC(\"INF04__;INF04@E=1,S=1,G=0,T=0,P=0:@R=A,S=1260,V={0}:R=B,S=1080,V={1}:R=C,S=1251,V={2}:R=D,S=1250,V={3}:R=E,S=1005,V={4}:R=F,S=1007,V={5}:R=G,S=1092,V={6}:\";$B$1;$A77;H$9;$B$2;$B$3;$B$4;H$10)": 4542,_x000D_
    "=RIK_AC(\"INF04__;INF04@E=1,S=6,G=0,T=0,P=0:@R=A,S=1260,V={0}:R=B,S=1080,V={1}:R=C,S=1251,V={2}:R=D,S=1250,V={3}:R=E,S=1005,V={4}:R=F,S=1007,V={5}:R=G,S=1092,V={6}:\";$B$1;$A78;E$9;$B$2;$B$3;$B$4;E$10)": 4543,_x000D_
    "=RIK_AC(\"INF04__;INF04@E=1,S=1,G=0,T=0,P=0:@R=A,S=1260,V={0}:R=B,S=1092,V={1}:R=C,S=1080,V={2}:R=D,S=1251,V={3}:R=E,S=1171,V=20 - temps partiel:R=F,S=1250,V={4}:R=G,S=1005,V={5}:R=H,S=1007,V={6}:\";$B$1;F$10;$A83;F$9;$B$2;$B$3;$B$4)": 4544,_x000D_
    "=RIK_AC(\"INF04__;INF04@E=1,S=1,G=0,T=0,P=0:@R=A,S=1260,V={0}:R=B,S=1080,V={1}:R=C,S=1251,V={2}:R=D,S=1250,V={3}:R=E,S=1005,V={4}:R=F,S=1007,V={5}:R=G,S=1092,V={6}:\";$B$1;$A77;E$9;$B$2;$B$3;$B$4;E$10)": 4545,_x000D_
    "=RIK_AC(\"INF04__;INF04@E=1,S=1,G=0,T=0,P=0:@R=A,S=1260,V={0}:R=B,S=1080,V={1}:R=C,S=1251,V={2}:R=D,S=1250,V={3}:R=E,S=1005,V={4}:R=F,S=1007,V={5}:R=G,S=1092,V={6}:\";$B$1;$A77;D$9;$B$2;$B$3;$B$4;D$10)": 4546,_x000D_
    "=RIK_AC(\"INF04__;INF04@E=1,S=6,G=0,T=0,P=0:@R=A,S=1260,V={0}:R=B,S=1080,V={1}:R=C,S=1251,V={2}:R=D,S=1250,V={3}:R=E,S=1005,V={4}:R=F,S=1007,V={5}:R=G,S=1092,V={6}:\";$B$1;$A78;D$9;$B$2;$B$3;$B$4;D$10)": 4547,_x000D_
    "=RIK_AC(\"INF04__;INF04@E=1,S=7,G=0,T=0,P=0:@R=A,S=1260,V={0}:R=B,S=1080,V={1}:R=C,S=1251,V={2}:R=D,S=1250,V={3}:R=E,S=1005,V={4}:R=F,S=1007,V={5}:R=G,S=1092,V={6}:\";$B$1;$A79;E$9;$B$2;$B$3;$B$4;E$10)": 4548,_x000D_
    "=RIK_AC(\"INF04__;INF04@E=1,S=1,G=0,T=0,P=0:@R=A,S=1260,V={0}:R=B,S=1080,V={1}:R=C,S=1251,V={2}:R=D,S=1250,V={3}:R=E,S=1005,V={4}:R=F,S=1007,V={5}:R=G,S=1092,V={6}:\";$B$1;$A77;F$9;$B$2;$B$3;$B$4;F$10)": 4549,_x000D_
    "=RIK_AC(\"INF04__;INF04@E=1,S=7,G=0,T=0,P=0:@R=A,S=1260,V={0}:R=B,S=1080,V={1}:R=C,S=1251,V={2}:R=D,S=1250,V={3}:R=E,S=1005,V={4}:R=F,S=1007,V={5}:R=G,S=1092,V={6}:\";$B$1;$A79;I$9;$B$2;$B$3;$B$4;I$10)": 4550,_x000D_
    "=RIK_AC(\"INF04__;INF04@E=1,S=1,G=0,T=0,P=0:@R=A,S=1260,V={0}:R=B,S=1080,V={1}:R=C,S=1251,V={2}:R=D,S=1171,V=10 - temps plein:R=E,S=1250,V={3}:R=F,S=1005,V={4}:R=G,S=1007,V={5}:R=H,S=1092,V={6}:\";$B$1;$A80;E$9;$B$2;$B$3;$B$4;E$10)": 4551,_x000D_
    "=RIK_AC(\"INF04__;INF04@E=1,S=1,G=0,T=0,P=0:@R=A,S=1260,V={0}:R=B,S=1080,V={1}:R=C,S=1251,V={2}:R=D,S=1171,V=10 - temps plein:R=E,S=1250,V={3}:R=F,S=1005,V={4}:R=G,S=1007,V={5}:R=H,S=1092,V={6}:\";$B$1;$A80;D$9;$B$2;$B$3;$B$4;D$10)": 4552,_x000D_
    "=RIK_AC(\"INF04__;INF04@E=1,S=1,G=0,T=0,P=0:@R=A,S=1260,V={0}:R=B,S=1080,V={1}:R=C,S=1251,V={2}:R=D,S=1171,V=10 - temps plein:R=E,S=1250,V={3}:R=F,S=1005,V={4}:R=G,S=1007,V={5}:R=H,S=1092,V={6}:\";$B$1;$A80;F$9;$B$2;$B$3;$B$4;F$10)": 4553,_x000D_
    "=RIK_AC(\"INF04__;INF04@E=1,S=1,G=0,T=0,P=0:@R=A,S=1260,V={0}:R=B,S=1080,V={1}:R=C,S=1251,V={2}:R=D,S=1171,V=10 - temps plein:R=E,S=1250,V={3}:R=F,S=1005,V={4}:R=G,S=1007,V={5}:R=H,S=1092,V={6}:\";$B$1;$A80;H$9;$B$2;$B$3;$B$4;H$10)": 4554,_x000D_
    "=RIK_AC(\"INF04__;INF04@E=1,S=1,G=0,T=0,P=0:@R=A,S=1260,V={0}:R=B,S=1092,V={1}:R=C,S=1080,V={2}:R=D,S=1251,V={3}:R=E,S=1171,V=20 - temps partiel:R=F,S=1250,V={4}:R=G,S=1005,V={5}:R=H,S=1007,V={6}:\";$B$1;D$10;$A83;D$9;$B$2;$B$3;$B$4)": 4555,_x000D_
    "=RIK_AC(\"INF04__;INF04@E=1,S=6,G=0,T=0,P=0:@R=A,S=1260,V={0}:R=B,S=1080,V={1}:R=C,S=1251,V={2}:R=D,S=1250,V={3}:R=E,S=1005,V={4}:R=F,S=1007,V={5}:R=G,S=1092,V={6}:\";$B$1;$A78;F$9;$B$2;$B$3;$B$4;F$10)": 4556,_x000D_
    "=RIK_AC(\"INF04__;INF04@E=1,S=1,G=0,T=0,P=0:@R=A,S=1260,V={0}:R=B,S=1080,V={1}:R=C,S=1251,V={2}:R=D,S=1171,V=10 - temps plein:R=E,S=1250,V={3}:R=F,S=1005,V={4}:R=G,S=1007,V={5}:R=H,S=1092,V={6}:\";$B$1;$A80;I$9;$B$2;$B$3;$B$4;I$10)": 4557,_x000D_
    "=RIK_AC(\"INF04__;INF04@E=1,S=6,G=0,T=0,P=0:@R=A,S=1260,V={0}:R=B,S=1080,V={1}:R=C,S=1251,V={2}:R=D,S=1250,V={3}:R=E,S=1005,V={4}:R=F,S=1007,V={5}:R=G,S=1092,V={6}:\";$B$1;$A78;H$9;$B$2;$B$3;$B$4;H$10)": 4558,_x000D_
    "=RIK_AC(\"INF04__;INF04@E=1,S=1,G=0,T=0,P=0:@R=A,S=1260,V={0}:R=B,S=1092,V={1}:R=C,S=1080,V={2}:R=D,S=1251,V={3}:R=E,S=1171,V=20 - temps partiel:R=F,S=1250,V={4}:R=G,S=1005,V={5}:R=H,S=1007,V={6}:\";$B$1;I$10;$A83;I$9;$B$2;$B$3;$B$4)": 4559,_x000D_
    "=RIK_AC(\"INF04__;INF04@E=1,S=1,G=0,T=0,P=0:@R=A,S=1260,V={0}:R=B,S=1080,V={1}:R=C,S=1251,V={2}:R=D,S=1250,V={3}:R=E,S=1005,V={4}:R=F,S=1007,V={5}:R=G,S=1092,V={6}:\";$B$1;$A77;I$9;$B$2;$B$3;$B$4;I$10)": 4560,_x000D_
    "=RIK_AC(\"INF04__;INF04@E=1,S=1,G=0,T=0,P=0:@R=A,S=1260,V={0}:R=B,S=1092,V={1}:R=C,S=1080,V={2}:R=D,S=1251,V={3}:R=E,S=1171,V=20 - temps partiel:R=F,S=1250,V={4}:R=G,S=1005,V={5}:R=H,S=1007,V={6}:\";$B$1;H$10;$A83;H$9;$B$2;$B$3;$B$4)": 4561,_x000D_
    "=RIK_AC(\"INF04__;INF04@E=1,S=1,G=0,T=0,P=0:@R=A,S=1260,V={0}:R=B,S=1092,V={1}:R=C,S=1080,V={2}:R=D,S=1251,V={3}:R=E,S=1171,V=20 - temps partiel:R=F,S=1250,V={4}:R=G,S=1005,V={5}:R=H,S=1007,V={6}:\";$B$1;G$10;$A83;G$9;$B$2;$B$3;$B$4)": 4562,_x000D_
    "=RIK_AC(\"INF04__;INF04@E=1,S=7,G=0,T=0,P=0:@R=A,S=1260,V={0}:R=B,S=1080,V={1}:R=C,S=1251,V={2}:R=D,S=1250,V={3}:R=E,S=1005,V={4}:R=F,S=1007,V={5}:R=G,S=1092,V={6}:\";$B$1;$A79;D$9;$B$2;$B$3;$B$4;D$10)": 4563,_x000D_
    "=RIK_AC(\"INF04__;INF04@E=1,S=7,G=0,T=0,P=0:@R=A,S=1260,V={0}:R=B,S=1080,V={1}:R=C,S=1251,V={2}:R=D,S=1250,V={3}:R=E,S=1005,V={4}:R=F,S=1007,V={5}:R=G,S=1092,V={6}:\";$B$1;$A79;G$9;$B$2;$B$3;$B$4;G$10)": 4564,_x000D_
    "=RIK_AC(\"INF04__;INF04@E=1,S=6,G=0,T=0,P=0:@R=A,S=1260,V={0}:R=B,S=1080,V={1}:R=C,S=1251,V={2}:R=D,S=1250,V={3}:R=E,S=1005,V={4}:R=F,S=1007,V={5}:R=G,S=1092,V={6}:\";$B$1;$A78;G$9;$B$2;$B$3;$B$4;G$10)": 4565,_x000D_
    "=RIK_AC(\"INF04__;INF04@E=1,S=6,G=0,T=0,P=0:@R=A,S=1260,V={0}:R=B,S=1080,V={1}:R=C,S=1251,V={2}:R=D,S=1250,V={3}:R=E,S=1005,V={4}:R=F,S=1007,V={5}:R=G,S=1092,V={6}:\";$B$1;$A78;I$9;$B$2;$B$3;$B$4;I$10)": 4566,_x000D_
    "=RIK_AC(\"INF04__;INF04@E=1,S=1,G=0,T=0,P=0:@R=A,S=1260,V={0}:R=B,S=1080,V={1}:R=C,S=1251,V={2}:R=D,S=1171,V=10 - temps plein:R=E,S=1250,V={3}:R=F,S=1005,V={4}:R=G,S=1007,V={5}:R=H,S=1092,V={6}:\";$B$1;$A80;G$9;$B$2;$B$3;$B$4;G$10)": 4567,_x000D_
    "=RIK_AC(\"INF04__;INF04@E=1,S=7,G=0,T=0,P=0:@R=A,S=1260,V={0}:R=B,S=1080,V={1}:R=C,S=1251,V={2}:R=D,S=1250,V={3}:R=E,S=1005,V={4}:R=F,S=1007,V={5}:R=G,S=1092,V={6}:\";$B$1;$A79;H$9;$B$2;$B$3;$B$4;H$10)": 4568,_x000D_
    "=RIK_AC(\"INF04__;INF04@E=1,S=1,G=0,T=0,P=0:@R=A,S=1260,V={0}:R=B,S=1080,V={1}:R=C,S=1251,V={2}:R=D,S=1250,V={3}:R=E,S=1005,V={4}:R=F,S=1007,V={5}:R=G,S=1092,V={6}:\";$B$1;$A77;G$9;$B$2;$B$3;$B$4;G$10)": 4569,_x000D_
    "=RIK_AC(\"INF04__;INF02@E=1,S=1022,G=0,T=0,P=0:@R=A,S=1257,V={0}:R=B,S=1016,V=CONSTANTES:R=C,S=1010,V=TOTALHS,TOTALHC:R=D,S=1092,V={1}:R=E,S=1044,V={2}:R=F,S=1080,V={3}:R=G,S=1171,V=20 - temps partiel:R=H,S=1137,V={4}:R=I,S=1005,V\"&amp;\"={5}:R=J,S=1007,V={6}:\";$B$1;I$8;I$9;$A84;$B$2;$B$3;$B$4)": 4570,_x000D_
    "=RIK_AC(\"INF04__;INF02@E=1,S=1022,G=0,T=0,P=0:@R=A,S=1257,V={0}:R=B,S=1016,V=CONSTANTES:R=C,S=1010,V=TOTALHS,TOTALHC:R=D,S=1092,V={1}:R=E,S=1044,V={2}:R=F,S=1080,V={3}:R=G,S=1171,V=20 - temps partiel:R=H,S=1137,V={4}:R=I,S=1005,V\"&amp;\"={5}:R=J,S=1007,V={6}:\";$B$1;D$8;D$9;$A84;$B$2;$B$3;$B$4)": 4571,_x000D_
    "=RIK_AC(\"INF04__;INF02@E=1,S=1022,G=0,T=0,P=0:@R=A,S=1257,V={0}:R=B,S=1016,V=CONSTANTES:R=C,S=1010,V=TOTALHS,TOTALHC:R=D,S=1092,V={1}:R=E,S=1044,V={2}:R=F,S=1080,V={3}:R=G,S=1171,V=20 - temps partiel:R=H,S=1137,V={4}:R=I,S=1005,V\"&amp;\"={5}:R=J,S=1007,V={6}:\";$B$1;F$8;F$9;$A84;$B$2;$B$3;$B$4)": 4572,_x000D_
    "=RIK_AC(\"INF04__;INF02@E=3,S=1022,G=0,T=0,P=0:@R=A,S=1257,V={0}:R=B,S=1016,V=CONSTANTES:R=C,S=1010,V=BRUT:R=D,S=1092,V={1}:R=E,S=1044,V={2}:R=F,S=1080,V={3}:R=G,S=1171,V=20 - temps partiel:R=H,S=1137,V={4}:R=I,S=1005,V={5}:R=J,S=\"&amp;\"1007,V={6}:\";$B$1;D$8;D$9;$A85;$B$2;$B$3;$B$4)": 4573,_x000D_
    "=RIK_AC(\"INF04__;INF02@E=1,S=1022,G=0,T=0,P=0:@R=A,S=1257,V={0}:R=B,S=1016,V=CONSTANTES:R=C,S=1010,V=TOTALHS,TOTALHC:R=D,S=1092,V={1}:R=E,S=1044,V={2}:R=F,S=1080,V={3}:R=G,S=1171,V=20 - temps partiel:R=H,S=1137,V={4}:R=I,S=1005,V\"&amp;\"={5}:R=J,S=1007,V={6}:\";$B$1;G$8;G$9;$A84;$B$2;$B$3;$B$4)": 4574,_x000D_
    "=RIK_AC(\"INF04__;INF02@E=3,S=1022,G=0,T=0,P=0:@R=A,S=1254,V=NON:R=B,S=1257,V={0}:R=C,S=1016,V=CONSTANTES:R=D,S=1010,V=BRUT:R=E,S=1092,V={1}:R=F,S=1044,V={2}:R=G,S=1080,V={3}:R=H,S=1171,V=10 - temps plein:R=I,S=1137,V={4}:R=J,S=10\"&amp;\"05,V={5}:R=K,S=1007,V={6}:\";$B$1;E$8;E$9;$A82;$B$2;$B$3;$B$4)": 4575,_x000D_
    "=RIK_AC(\"INF04__;INF02@E=1,S=1022,G=0,T=0,P=0:@R=A,S=1257,V={0}:R=B,S=1016,V=CONSTANTES:R=C,S=1010,V=TOTALHS,TOTALHC:R=D,S=1092,V={1}:R=E,S=1044,V={2}:R=F,S=1080,V={3}:R=G,S=1171,V=20 - temps partiel:R=H,S=1137,V={4}:R=I,S=1005,V\"&amp;\"={5}:R=J,S=1007,V={6}:\";$B$1;E$8;E$9;$A84;$B$2;$B$3;$B$4)": 4576,_x000D_
    "=RIK_AC(\"INF04__;INF02@E=1,S=1022,G=0,T=0,P=0:@R=A,S=1257,V={0}:R=B,S=1016,V=CONSTANTES:R=C,S=1010,V=TOTALHS,TOTALHC:R=D,S=1092,V={1}:R=E,S=1044,V={2}:R=F,S=1080,V={3}:R=G,S=1171,V=10 - temps plein:R=H,S=1137,V={4}:R=I,S=1005,V={\"&amp;\"5}:R=J,S=1007,V={6}:\";$B$1;G$8;G$9;$A81;$B$2;$B$3;$B$4)": 4577,_x000D_
    "=RIK_AC(\"INF04__;INF02@E=1,S=1022,G=0,T=0,P=0:@R=A,S=1257,V={0}:R=B,S=1016,V=CONSTANTES:R=C,S=1010,V=TOTALHS,TOTALHC:R=D,S=1092,V={1}:R=E,S=1044,V={2}:R=F,S=1080,V={3}:R=G,S=1171,V=10 - temps plein:R=H,S=1137,V={4}:R=I,S=1005,V={\"&amp;\"5}:R=J,S=1007,V={6}:\";$B$1;H$8;H$9;$A81;$B$2;$B$3;$B$4)": 4578,_x000D_
    "=RIK_AC(\"INF04__;INF02@E=3,S=1022,G=0,T=0,P=0:@R=A,S=1257,V={0}:R=B,S=1016,V=CONSTANTES:R=C,S=1010,V=BRUT:R=D,S=1092,V={1}:R=E,S=1044,V={2}:R=F,S=1080,V={3}:R=G,S=1171,V=20 - temps partiel:R=H,S=1137,V={4}:R=I,S=1005,V={5}:R=J,S=\"&amp;\"1007,V={6}:\";$B$1;I$8;I$9;$A85;$B$2;$B$3;$B$4)": 4579,_x000D_
    "=RIK_AC(\"INF04__;INF02@E=3,S=1022,G=0,T=0,P=0:@R=A,S=1254,V=NON:R=B,S=1257,V={0}:R=C,S=1016,V=CONSTANTES:R=D,S=1010,V=BRUT:R=E,S=1092,V={1}:R=F,S=1044,V={2}:R=G,S=1080,V={3}:R=H,S=1171,V=10 - temps plein:R=I,S=1137,V={4}:R=J,S=10\"&amp;\"05,V={5}:R=K,S=1007,V={6}:\";$B$1;D$8;D$9;$A82;$B$2;$B$3;$B$4)": 4580,_x000D_
    "=RIK_AC(\"INF04__;INF02@E=3,S=1022,G=0,T=0,P=0:@R=A,S=1254,V=NON:R=B,S=1257,V={0}:R=C,S=1016,V=CONSTANTES:R=D,S=1010,V=BRUT:R=E,S=1092,V={1}:R=F,S=1044,V={2}:R=G,S=1080,V={3}:R=H,S=1171,V=10 - temps plein:R=I,S=1137,V={4}:R=J,S=10\"&amp;\"05,V={5}:R=K,S=1007,V={6}:\";$B$1;H$8;H$9;$A82;$B$2;$B$3;$B$4)": 4581,_x000D_
    "=RIK_AC(\"INF04__;INF02@E=3,S=1022,G=0,T=0,P=0:@R=A,S=1257,V={0}:R=B,S=1016,V=CONSTANTES:R=C,S=1010,V=BRUT:R=D,S=1092,V={1}:R=E,S=1044,V={2}:R=F,S=1080,V={3}:R=G,S=1171,V=20 - temps partiel:R=H,S=1137,V={4}:R=I,S=1005,V={5}:R=J,S=\"&amp;\"1007,V={6}:\";$B$1;G$8;G$9;$A85;$B$2;$B$3;$B$4)": 4582,_x000D_
    "=RIK_AC(\"INF04__;INF02@E=1,S=1022,G=0,T=0,P=0:@R=A,S=1257,V={0}:R=B,S=1016,V=CONSTANTES:R=C,S=1010,V=TOTALHS,TOTALHC:R=D,S=1092,V={1}:R=E,S=1044,V={2}:R=F,S=1080,V={3}:R=G,S=1171,V=10 - temps plein:R=H,S=1137,V={4}:R=I,S=1005,V={\"&amp;\"5}:R=J,S=1007,V={6}:\";$B$1;E$8;E$9;$A81;$B$2;$B$3;$B$4)": 4583,_x000D_
    "=RIK_AC(\"INF04__;INF02@E=3,S=1022,G=0,T=0,P=0:@R=A,S=1254,V=NON:R=B,S=1257,V={0}:R=C,S=1016,V=CONSTANTES:R=D,S=1010,V=BRUT:R=E,S=1092,V={1}:R=F,S=1044,V={2}:R=G,S=1080,V={3}:R=H,S=1171,V=10 - temps plein:R=I,S=1137,V={4}:R=J,S=10\"&amp;\"05,V={5}:R=K,S=1007,V={6}:\";$B$1;G$8;G$9;$A82;$B$2;$B$3;$B$4)": 4584,_x000D_
    "=RIK_AC(\"INF04__;INF02@E=3,S=1022,G=0,T=0,P=0:@R=A,S=1257,V={0}:R=B,S=1016,V=CONSTANTES:R=C,S=1010,V=BRUT:R=D,S=1092,V={1}:R=E,S=1044,V={2}:R=F,S=1080,V={3}:R=G,S=1171,V=20 - temps partiel:R=H,S=1137,V={4}:R=I,S=1005,V={5}:R=J,S=\"&amp;\"1007,V={6}:\";$B$1;H$8;H$9;$A85;$B$2;$B$3;$B$4)": 4585,_x000D_
    "=RIK_AC(\"INF04__;INF02@E=3,S=1022,G=0,T=0,P=0:@R=A,S=1257,V={0}:R=B,S=1016,V=CONSTANTES:R=C,S=1010,V=BRUT:R=D,S=1092,V={1}:R=E,S=1044,V={2}:R=F,S=1080,V={3}:R=G,S=1171,V=20 - temps partiel:R=H,S=1137,V={4}:R=I,S=1005,V={5}:R=J,S=\"&amp;\"1007,V={6}:\";$B$1;E$8;E$9;$A85;$B$2;$B$3;$B$4)": 4586,_x000D_
    "=RIK_AC(\"INF04__;INF02@E=1,S=1022,G=0,T=0,P=0:@R=A,S=1257,V={0}:R=B,S=1016,V=CONSTANTES:R=C,S=1010,V=TOTALHS,TOTALHC:R=D,S=1092,V={1}:R=E,S=1044,V={2}:R=F,S=1080,V={3}:R=G,S=1171,V=10 - temps plein:R=H,S=1137,V={4}:R=I,S=1005,V={\"&amp;\"5}:R=J,S=1007,V={6}:\";$B$1;F$8;F$9;$A81;$B$2;$B$3;$B$4)": 4587,_x000D_
    "=RIK_AC(\"INF04__;INF02@E=3,S=1022,G=0,T=0,P=0:@R=A,S=1254,V=NON:R=B,S=1257,V={0}:R=C,S=1016,V=CONSTANTES:R=D,S=1010,V=BRUT:R=E,S=1092,V={1}:R=F,S=1044,V={2}:R=G,S=1080,V={3}:R=H,S=1171,V=10 - temps plein:R=I,S=1137,V={4}:R=J,S=10\"&amp;\"05,V={5}:R=K,S=1007,V={6}:\";$B$1;I$8;I$9;$A82;$B$2;$B$3;$B$4)": 4588,_x000D_
    "=RIK_AC(\"INF04__;INF02@E=3,S=1022,G=0,T=0,P=0:@R=A,S=1254,V=NON:R=B,S=1257,V={0}:R=C,S=1016,V=CONSTANTES:R=D,S=1010,V=BRUT:R=E,S=1092,V={1}:R=F,S=1044,V={2}:R=G,S=1080,V={3}:R=H,S=1171,V=10 - temps plein:R=I,S=1137,V={4}:R=J,S=10\"&amp;\"05,V={5}:R=K,S=1007,V={6}:\";$B$1;F$8;F$9;$A82;$B$2;$B$3;$B$4)": 4589,_x000D_
    "=RIK_AC(\"INF04__;INF02@E=1,S=1022,G=0,T=0,P=0:@R=A,S=1257,V={0}:R=B,S=1016,V=CONSTANTES:R=C,S=1010,V=TOTALHS,TOTALHC:R=D,S=1092,V={1}:R=E,S=1044,V={2}:R=F,S=1080,V={3}:R=G,S=1171,V=10 - temps plein:R=H,S=1137,V={4}:R=I,S=1005,V={\"&amp;\"5}:R=J,S=1007,V={6}:\";$B$1;I$8;I$9;$A81;$B$2;$B$3;$B$4)": 4590,_x000D_
    "=RIK_AC(\"INF04__;INF02@E=1,S=1022,G=0,T=0,P=0:@R=A,S=1257,V={0}:R=B,S=1016,V=CONSTANTES:R=C,S=1010,V=TOTALHS,TOTALHC:R=D,S=1092,V={1}:R=E,S=1044,V={2}:R=F,S=1080,V={3}:R=G,S=1171,V=10 - temps plein:R=H,S=1137,V={4}:R=I,S=1005,V={\"&amp;\"5}:R=J,S=1007,V={6}:\";$B$1;D$8;D$9;$A81;$B$2;$B$3;$B$4)": 4591,_x000D_
    "=RIK_AC(\"INF04__;INF02@E=1,S=1022,G=0,T=0,P=0:@R=A,S=1257,V={0}:R=B,S=1016,V=CONSTANTES:R=C,S=1010,V=TOTALHS,TOTALHC:R=D,S=1092,V={1}:R=E,S=1044,V={2}:R=F,S=1080,V={3}:R=G,S=1171,V=20 - temps partiel:R=H,S=1137,V={4}:R=I,S=1005,V\"&amp;\"={5}:R=J,S=1007,V={6}:\";$B$1;H$8;H$9;$A84;$B$2;$B$3;$B$4)": 4592,_x000D_
    "=RIK_AC(\"INF04__;INF02@E=3,S=1022,G=0,T=0,P=0:@R=A,S=1257,V={0}:R=B,S=1016,V=CONSTANTES:R=C,S=1010,V=BRUT:R=D,S=1092,V={1}:R=E,S=1044,V={2}:R=F,S=1080,V={3}:R=G,S=1171,V=20 - temps partiel:R=H,S=1137,V={4}:R=I,S=1005,V={5}:R=J,S=\"&amp;\"1007,V={6}:\";$B$1;F$8;F$9;$A85;$B$2;$B$3;$B$4)": 4593,_x000D_
    "=RIK_AC(\"INF04__;INF04@E=1,S=6,G=0,T=0,P=0:@R=A,S=1260,V={0}:R=B,S=1080,V={1}:R=C,S=1251,V={2}:R=D,S=1250,V={3}:R=E,S=1005,V={4}:R=F,S=1007,V={5}:R=G,S=1092,V={6}:\";$B$1;$A109;G$9;$B$2;$B$3;$B$4;G$10)": 4594,_x000D_
    "=RIK_AC(\"INF04__;INF04@E=1,S=7,G=0,T=0,P=0:@R=A,S=1260,V={0}:R=B,S=1080,V={1}:R=C,S=1251,V={2}:R=D,S=1250,V={3}:R=E,S=1005,V={4}:R=F,S=1007,V={5}:R=G,S=1092,V={6}:\";$B$1;$A110;D$9;$B$2;$B$3;$B$4;D$10)": 4595,_x000D_
    "=RIK_AC(\"INF04__;INF04@E=1,S=1,G=0,T=0,P=0:@R=A,S=1260,V={0}:R=B,S=1080,V={1}:R=C,S=1251,V={2}:R=D,S=1250,V={3}:R=E,S=1005,V={4}:R=F,S=1007,V={5}:R=G,S=1092,V={6}:\";$B$1;$A108;D$9;$B$2;$B$3;$B$4;D$10)": 4596,_x000D_
    "=RIK_AC(\"INF04__;INF04@E=1,S=6,G=0,T=0,P=0:@R=A,S=1260,V={0}:R=B,S=1080,V={1}:R=C,S=1251,V={2}:R=D,S=1250,V={3}:R=E,S=1005,V={4}:R=F,S=1007,V={5}:R=G,S=1092,V={6}:\";$B$1;$A109;F$9;$B$2;$B$3;$B$4;F$10)": 4597,_x000D_
    "=RIK_AC(\"INF04__;INF04@E=1,S=6,G=0,T=0,P=0:@R=A,S=1260,V={0}:R=B,S=1080,V={1}:R=C,S=1251,V={2}:R=D,S=1250,V={3}:R=E,S=1005,V={4}:R=F,S=1007,V={5}:R=G,S=1092,V={6}:\";$B$1;$A109;I$9;$B$2;$B$3;$B$4;I$10)": 4598,_x000D_
    "=RIK_AC(\"INF04__;INF04@E=1,S=1,G=0,T=0,P=0:@R=A,S=1260,V={0}:R=C,S=1080,V={1}:R=D,S=1250,V={2}:R=E,S=1005,V={3}:R=F,S=1007,V={4}:R=F,S=1093,V={5}:R=G,S=1094,V={6}:\";$B$1;$A$146;$B$2;$B$3;$B$4;F$145;$B$8)": 4599,_x000D_
    "=RIK_AC(\"INF04__;INF04@E=1,S=1,G=0,T=0,P=0:@R=A,S=1260,V={0}:R=B,S=1080,V={1}:R=C,S=1251,V={2}:R=D,S=1250,V={3}:R=E,S=1005,V={4}:R=F,S=1007,V={5}:R=G,S=1092,V={6}:\";$B$1;$A108;F$9;$B$2;$B$3;$B$4;F$10)": 4600,_x000D_
    "=RIK_AC(\"INF04__;INF04@E=1,S=1,G=0,T=0,P=0:@R=A,S=1260,V={0}:R=B,S=1080,V={1}:R=C,S=1251,V={2}:R=D,S=1250,V={3}:R=E,S=1005,V={4}:R=F,S=1007,V={5}:R=G,S=1092,V={6}:\";$B$1;$A108;I$9;$B$2;$B$3;$B$4;I$10)": 4601,_x000D_
    "=RIK_AC(\"INF04__;INF04@E=1,S=1,G=0,T=0,P=0:@R=A,S=1260,V={0}:R=B,S=1080,V={1}:R=C,S=1251,V={2}:R=D,S=1171,V=10 - temps plein:R=E,S=1250,V={3}:R=F,S=1005,V={4}:R=G,S=1007,V={5}:R=H,S=1092,V={6}:\";$B$1;$A111;E$9;$B$2;$B$3;$B$4;E$10)": 4602,_x000D_
    "=RIK_AC(\"INF04__;INF04@E=1,S=1,G=0,T=0,P=0:@R=A,S=1260,V={0}:R=B,S=1080,V={1}:R=C,S=1251,V={2}:R=D,S=1171,V=10 - temps plein:R=E,S=1250,V={3}:R=F,S=1005,V={4}:R=G,S=1007,V={5}:R=H,S=1092,V={6}:\";$B$1;$A111;F$9;$B$2;$B$3;$B$4;F$10)": 4603,_x000D_
    "=RIK_AC(\"INF04__;INF04@E=1,S=1,G=0,T=0,P=0:@R=A,S=1260,V={0}:R=B,S=1092,V={1}:R=C,S=1080,V={2}:R=D,S=1251,V={3}:R=E,S=1171,V=20 - temps partiel:R=F,S=1250,V={4}:R=G,S=1005,V={5}:R=H,S=1007,V={6}:\";$B$1;D$10;$A114;D$9;$B$2;$B$3;$B$4)": 4604,_x000D_
    "=RIK_AC(\"INF04__;INF04@E=1,S=6,G=0,T=0,P=0:@R=A,S=1260,V={0}:R=B,S=1080,V={1}:R=C,S=1251,V={2}:R=D,S=1250,V={3}:R=E,S=1005,V={4}:R=F,S=1007,V={5}:R=G,S=1092,V={6}:\";$B$1;$A109;H$9;$B$2;$B$3;$B$4;H$10)": 4605,_x000D_
    "=RIK_AC(\"INF04__;INF04@E=1,S=1,G=0,T=0,P=0:@R=A,S=1260,V={0}:R=B,S=1092,V={1}:R=C,S=1080,V={2}:R=D,S=1251,V={3}:R=E,S=1171,V=20 - temps partiel:R=F,S=1250,V={4}:R=G,S=1005,V={5}:R=H,S=1007,V={6}:\";$B$1;E$10;$A114;E$9;$B$2;$B$3;$B$4)": 4606,_x000D_
    "=RIK_AC(\"INF04__;INF04@E=1,S=1,G=0,T=0,P=0:@R=A,S=1260,V={0}:R=C,S=1080,V={1}:R=D,S=1251,V={2}:R=E,S=1204,V={3}:R=F,S=1250,V={4}:R=G,S=1005,V={5}:R=H,S=1007,V={6}:R=H,S=1093,V={7}:R=I,S=1094,V={8}:\";$B$1;$A$124;F$9;$A$124;$B$2;$B$3;$B$4;F$122;$B$8)": 4607,_x000D_
    "=RIK_AC(\"INF04__;INF04@E=1,S=7,G=0,T=0,P=0:@R=A,S=1260,V={0}:R=B,S=1080,V={1}:R=C,S=1251,V={2}:R=D,S=1250,V={3}:R=E,S=1005,V={4}:R=F,S=1007,V={5}:R=G,S=1092,V={6}:\";$B$1;$A110;I$9;$B$2;$B$3;$B$4;I$10)": 4608,_x000D_
    "=RIK_AC(\"INF04__;INF04@E=1,S=1,G=0,T=0,P=0:@R=A,S=1260,V={0}:R=B,S=1092,V={1}:R=C,S=1080,V={2}:R=D,S=1251,V={3}:R=E,S=1171,V=20 - temps partiel:R=F,S=1250,V={4}:R=G,S=1005,V={5}:R=H,S=1007,V={6}:\";$B$1;H$10;$A114;H$9;$B$2;$B$3;$B$4)": 4609,_x000D_
    "=RIK_AC(\"INF04__;INF04@E=1,S=1,G=0,T=0,P=0:@R=A,S=1260,V={0}:R=B,S=1080,V={1}:R=C,S=1251,V={2}:R=D,S=1250,V={3}:R=E,S=1005,V={4}:R=F,S=1007,V={5}:R=G,S=1092,V={6}:\";$B$1;$A108;G$9;$B$2;$B$3;$B$4;G$10)": 4610,_x000D_
    "=RIK_AC(\"INF04__;INF04@E=1,S=1,G=0,T=0,P=0:@R=A,S=1260,V={0}:R=B,S=1092,V={1}:R=C,S=1080,V={2}:R=D,S=1251,V={3}:R=E,S=1171,V=20 - temps partiel:R=F,S=1250,V={4}:R=G,S=1005,V={5}:R=H,S=1007,V={6}:\";$B$1;I$10;$A114;I$9;$B$2;$B$3;$B$4)": 4611,_x000D_
    "=RIK_AC(\"INF04__;INF04@E=1,S=1,G=0,T=0,P=0:@R=A,S=1260,V={0}:R=B,S=1092,V={1}:R=C,S=1080,V={2}:R=D,S=1251,V={3}:R=E,S=1171,V=20 - temps partiel:R=F,S=1250,V={4}:R=G,S=1005,V={5}:R=H,S=1007,V={6}:\";$B$1;G$10;$A114;G$9;$B$2;$B$3;$B$4)": 4612,_x000D_
    "=RIK_AC(\"INF04__;INF04@E=1,S=1,G=0,T=0,P=0:@R=A,S=1260,V={0}:R=B,S=1080,V={1}:R=C,S=1251,V={2}:R=D,S=1171,V=10 - temps plein:R=E,S=1250,V={3}:R=F,S=1005,V={4}:R=G,S=1007,V={5}:R=H,S=1092,V={6}:\";$B$1;$A111;H$9;$B$2;$B$3;$B$4;H$10)": 4613,_x000D_
    "=RIK_AC(\"INF04__;INF04@E=1,S=1,G=0,T=0,P=0:@R=A,S=1260,V={0}:R=B,S=1080,V={1}:R=C,S=1251,V={2}:R=D,S=1171,V=10 - temps plein:R=E,S=1250,V={3}:R=F,S=1005,V={4}:R=G,S=1007,V={5}:R=H,S=1092,V={6}:\";$B$1;$A111;G$9;$B$2;$B$3;$B$4;G$10)": 4614,_x000D_
    "=RIK_AC(\"INF04__;INF04@E=1,S=1,G=0,T=0,P=0:@R=A,S=1260,V={0}:R=B,S=1080,V={1}:R=C,S=1251,V={2}:R=D,S=1250,V={3}:R=E,S=1005,V={4}:R=F,S=1007,V={5}:R=G,S=1092,V={6}:\";$B$1;$A108;H$9;$B$2;$B$3;$B$4;H$10)": 4615,_x000D_
    "=RIK_AC(\"INF04__;INF04@E=1,S=6,G=0,T=0,P=0:@R=A,S=1260,V={0}:R=B,S=1080,V={1}:R=C,S=1251,V={2}:R=D,S=1250,V={3}:R=E,S=1005,V={4}:R=F,S=1007,V={5}:R=G,S=1092,V={6}:\";$B$1;$A109;D$9;$B$2;$B$3;$B$4;D$10)": 4616,_x000D_
    "=RIK_AC(\"INF04__;INF04@E=1,S=7,G=0,T=0,P=0:@R=A,S=1260,V={0}:R=B,S=1080,V={1}:R=C,S=1251,V={2}:R=D,S=1250,V={3}:R=E,S=1005,V={4}:R=F,S=1007,V={5}:R=G,S=1092,V={6}:\";$B$1;$A110;G$9;$B$2;$B$3;$B$4;G$10)": 4617,_x000D_
    "=RIK_AC(\"INF04__;INF04@E=1,S=1,G=0,T=0,P=0:@R=A,S=1260,V={0}:R=B,S=1080,V={1}:R=C,S=1251,V={2}:R=D,S=1171,V=10 - temps plein:R=E,S=1250,V={3}:R=F,S=1005,V={4}:R=G,S=1007,V={5}:R=H,S=1092,V={6}:\";$B$1;$A111;D$9;$B$2;$B$3;$B$4;D$10)": 4618,_x000D_
    "=RIK_AC(\"INF04__;INF04@E=1,S=1,G=0,T=0,P=0:@R=A,S=1260,V={0}:R=B,S=1092,V={1}:R=C,S=1080,V={2}:R=D,S=1251,V={3}:R=E,S=1171,V=20 - temps partiel:R=F,S=1250,V={4}:R=G,S=1005,V={5}:R=H,S=1007,V={6}:\";$B$1;F$10;$A114;F$9;$B$2;$B$3;$B$4)": 4619,_x000D_
    "=RIK_AC(\"INF04__;INF04@E=1,S=7,G=0,T=0,P=0:@R=A,S=1260,V={0}:R=B,S=1080,V={1}:R=C,S=1251,V={2}:R=D,S=1250,V={3}:R=E,S=1005,V={4}:R=F,S=1007,V={5}:R=G,S=1092,V={6}:\";$B$1;$A110;H$9;$B$2;$B$3;$B$4;H$10)": 4620,_x000D_
    "=RIK_AC(\"INF04__;INF04@E=1,S=7,G=0,T=0,P=0:@R=A,S=1260,V={0}:R=B,S=1080,V={1}:R=C,S=1251,V={2}:R=D,S=1250,V={3}:R=E,S=1005,V={4}:R=F,S=1007,V={5}:R=G,S=1092,V={6}:\";$B$1;$A110;E$9;$B$2;$B$3;$B$4;E$10)": 4621,_x000D_
    "=RIK_AC(\"INF04__;INF04@E=1,S=1,G=0,T=0,P=0:@R=A,S=1260,V={0}:R=B,S=1080,V={1}:R=C,S=1251,V={2}:R=D,S=1250,V={3}:R=E,S=1005,V={4}:R=F,S=1007,V={5}:R=G,S=1092,V={6}:\";$B$1;$A108;E$9;$B$2;$B$3;$B$4;E$10)": 4622,_x000D_
    "=RIK_AC(\"INF04__;INF04@E=1,S=6,G=0,T=0,P=0:@R=A,S=1260,V={0}:R=B,S=1080,V={1}:R=C,S=1251,V={2}:R=D,S=1250,V={3}:R=E,S=1005,V={4}:R=F,S=1007,V={5}:R=G,S=1092,V={6}:\";$B$1;$A109;E$9;$B$2;$B$3;$B$4;E$10)": 4623,_x000D_
    "=RIK_AC(\"INF04__;INF04@E=1,S=7,G=0,T=0,P=0:@R=A,S=1260,V={0}:R=B,S=1080,V={1}:R=C,S=1251,V={2}:R=D,S=1250,V={3}:R=E,S=1005,V={4}:R=F,S=1007,V={5}:R=G,S=1092,V={6}:\";$B$1;$A110;F$9;$B$2;$B$3;$B$4;F$10)": 4624,_x000D_
    "=RIK_AC(\"INF04__;INF04@E=1,S=1,G=0,T=0,P=0:@R=A,S=1260,V={0}:R=B,S=1080,V={1}:R=C,S=1250,V={2}:R=D,S=1005,V={3}:R=E,S=1007,V={4}:R=F,S=1093,V={5}:R=G,S=1094,V={6}:\";$B$1;$A$132;$B$2;$B$3;$B$4;F$131;$B$8)": 4625,_x000D_
    "=RIK_AC(\"INF04__;INF04@E=1,S=1,G=0,T=0,P=0:@R=A,S=1260,V={0}:R=B,S=1080,V={1}:R=C,S=1251,V={2}:R=D,S=1171,V=10 - temps plein:R=E,S=1250,V={3}:R=F,S=1005,V={4}:R=G,S=1007,V={5}:R=H,S=1092,V={6}:\";$B$1;$A111;I$9;$B$2;$B$3;$B$4;I$10)": 4626,_x000D_
    "=RIK_AC(\"INF04__;INF04@E=8,S=1014,G=0,T=0,P=0:@R=A,S=1093,V={0}:R=B,S=1251,V={1}:R=C,S=1080,V={2}:R=D,S=26,V=&gt;0:R=E,S=26,V={3}:R=F,S=1250,V={4}:R=G,S=1005,V={5}:R=H,S=1007,V={6}:\";$D$191;H$9;$A199;$A$198;$B$2;$B$3;$B$4)": 4627,_x000D_
    "=RIK_AC(\"INF04__;INF06@E=8,S=74,G=0,T=0,P=0:@R=A,S=9,V={0}:R=B,S=95,V={1}:R=C,S=94,V={2}:R=D,S=98,V={3}:R=E,S=100,V={4}:R=F,S=21,V={5}:R=G,S=23,V={6}:\";$B$1;$A171;$B$2;$B$3;$B$4;E$152;E$7)": 4628,_x000D_
    "=RIK_AC(\"INF04__;INF06@E=1,S=83,G=0,T=0,P=0:@R=A,S=9,V={0}:R=B,S=95,V={1}:R=C,S=94,V={2}:R=D,S=98,V={3}:R=E,S=100,V={4}:R=F,S=21,V={5}:R=G,S=23,V={6}:\";$B$1;$A168;$B$2;$B$3;$B$4;D$152;D$7)": 4629,_x000D_
    "=RIK_AC(\"INF04__;INF04@E=8,S=1014,G=0,T=0,P=0:@R=A,S=1093,V={0}:R=B,S=1251,V={1}:R=C,S=1080,V={2}:R=D,S=26,V=&gt;0:R=E,S=26,V={3}:R=F,S=1250,V={4}:R=G,S=1005,V={5}:R=H,S=1007,V={6}:\";$D$191;D$9;$A199;$A$198;$B$2;$B$3;$B$4)": 4630,_x000D_
    "=RIK_AC(\"INF04__;INF02@E=3,S=1022,G=0,T=0,P=0:@R=A,S=1254,V=NON:R=B,S=1257,V={0}:R=C,S=1016,V=CONSTANTES:R=D,S=1010,V=BRUT:R=E,S=1092,V={1}:R=F,S=1044,V={2}:R=G,S=1080,V={3}:R=H,S=1171,V=10 - temps plein:R=I,S=1137,V={4}:R=J,S=10\"&amp;\"05,V={5}:R=K,S=1007,V={6}:\";$B$1;D$8;D$9;$A113;$B$2;$B$3;$B$4)": 4631,_x000D_
    "=RIK_AC(\"INF04__;INF04@E=8,S=1014,G=0,T=0,P=0:@R=A,S=1093,V={0}:R=B,S=1251,V={1}:R=C,S=1080,V={2}:R=D,S=26,V=&lt;1:R=E,S=26,V={3}:R=F,S=1250,V={4}:R=G,S=1005,V={5}:R=H,S=1007,V={6}:\";$D$191;I$9;$A196;$A$193;$B$2;$B$3;$B$4)": 4632,_x000D_
    "=RIK_AC(\"INF04__;INF04@E=8,S=1014,G=0,T=0,P=0:@R=A,S=1093,V={0}:R=B,S=1251,V={1}:R=C,S=1080,V={2}:R=D,S=26,V=&gt;0:R=E,S=26,V={3}:R=F,S=1250,V={4}:R=G,S=1005,V={5}:R=H,S=1007,V={6}:\";$D$191;D$9;$A201;$A$198;$B$2;$B$3;$B$4)": 4633,_x000D_
    "=RIK_AC(\"INF04__;INF06@E=1,S=83,G=0,T=0,P=0:@R=A,S=9,V={0}:R=B,S=95,V={1}:R=C,S=94,V={2}:R=D,S=98,V={3}:R=E,S=100,V={4}:R=F,S=21,V={5}:R=G,S=23,V={6}:\";$B$1;$A156;$B$2;$B$3;$B$4;F$152;F$7)": 4634,_x000D_
    "=RIK_AC(\"INF04__;INF02@E=1,S=1022,G=0,T=0,P=0:@R=A,S=1257,V={0}:R=B,S=1016,V=CONSTANTES:R=C,S=1010,V=TOTALHS,TOTALHC:R=D,S=1092,V={1}:R=E,S=1044,V={2}:R=F,S=1080,V={3}:R=G,S=1171,V=20 - temps partiel:R=H,S=1137,V={4}:R=I,S=1005,V\"&amp;\"={5}:R=J,S=1007,V={6}:\";$B$1;D$8;D$9;$A115;$B$2;$B$3;$B$4)": 4635,_x000D_
    "=RIK_AC(\"INF04__;INF02@E=1,S=1022,G=0,T=0,P=0:@R=A,S=1257,V={0}:R=B,S=1016,V=CONSTANTES:R=C,S=1010,V=TOTALHS,TOTALHC:R=D,S=1092,V={1}:R=E,S=1044,V={2}:R=F,S=1080,V={3}:R=G,S=1171,V=10 - temps plein:R=H,S=1137,V={4}:R=I,S=1005,V={\"&amp;\"5}:R=J,S=1007,V={6}:\";$B$1;E$8;E$9;$A112;$B$2;$B$3;$B$4)": 4636,_x000D_
    "=RIK_AC(\"INF04__;INF04@E=8,S=1014,G=0,T=0,P=0:@R=A,S=1093,V={0}:R=B,S=1251,V={1}:R=C,S=1080,V={2}:R=D,S=26,V=&lt;1:R=E,S=26,V={3}:R=F,S=1250,V={4}:R=G,S=1005,V={5}:R=H,S=1007,V={6}:\";$D$191;G$9;$A197;$A$193;$B$2;$B$3;$B$4)": 4637,_x000D_
    "=RIK_AC(\"INF04__;INF02@E=3,S=1022,G=0,T=0,P=0:@R=A,S=1257,V={0}:R=B,S=1016,V=CONSTANTES:R=C,S=1010,V=BRUT:R=D,S=1092,V={1}:R=E,S=1044,V={2}:R=F,S=1080,V={3}:R=G,S=1171,V=20 - temps partiel:R=H,S=1137,V={4}:R=I,S=1005,V={5}:R=J,S=\"&amp;\"1007,V={6}:\";$B$1;G$8;G$9;$A116;$B$2;$B$3;$B$4)": 4638,_x000D_
    "=RIK_AC(\"INF04__;INF06@E=8,S=74,G=0,T=0,P=0:@R=A,S=9,V={0}:R=B,S=95,V={1}:R=C,S=94,V={2}:R=D,S=98,V={3}:R=E,S=100,V={4}:R=F,S=21,V={5}:R=G,S=23,V={6}:\";$B$1;$A163;$B$2;$B$3;$B$4;E$152;E$7)": 4639,_x000D_
    "=RIK_AC(\"INF04__;INF06@E=1,S=83,G=0,T=0,P=0:@R=A,S=9,V={0}:R=B,S=95,V={1}:R=C,S=94,V={2}:R=D,S=98,V={3}:R=E,S=100,V={4}:R=F,S=21,V={5}:R=G,S=23,V={6}:\";$B$1;$A168;$B$2;$B$3;$B$4;E$152;E$7)": 4640,_x000D_
    "=RIK_AC(\"INF04__;INF06@E=8,S=74,G=0,T=0,P=0:@R=A,S=9,V={0}:R=B,S=95,V={1}:R=C,S=94,V={2}:R=D,S=98,V={3}:R=E,S=100,V={4}:R=F,S=21,V={5}:R=G,S=23,V={6}:\";$B$1;$A163;$B$2;$B$3;$B$4;D$152;D$7)": 4641,_x000D_
    "=RIK_AC(\"INF04__;INF04@E=8,S=1014,G=0,T=0,P=0:@R=A,S=1093,V={0}:R=B,S=1251,V={1}:R=C,S=1080,V={2}:R=D,S=26,V=&gt;0:R=E,S=26,V={3}:R=F,S=1250,V={4}:R=G,S=1005,V={5}:R=H,S=1007,V={6}:\";$D$191;I$9;$A201;$A$198;$B$2;$B$3;$B$4)": 4642,_x000D_
    "=RIK_AC(\"INF04__;INF06@E=1,S=83,G=0,T=0,P=0:@R=A,S=9,V={0}:R=B,S=95,V={1}:R=C,S=94,V={2}:R=D,S=98,V={3}:R=E,S=100,V={4}:R=F,S=21,V={5}:R=G,S=23,V={6}:\";$B$1;$A156;$B$2;$B$3;$B$4;E$152;E$7)": 4643,_x000D_
    "=RIK_AC(\"INF04__;INF06@E=8,S=74,G=0,T=0,P=0:@R=A,S=9,V={0}:R=B,S=95,V={1}:R=C,S=94,V={2}:R=D,S=98,V={3}:R=E,S=100,V={4}:R=F,S=21,V={5}:R=G,S=23,V={6}:\";$B$1;$A167;$B$2;$B$3;$B$4;D$152;D$7)": 4644,_x000D_
    "=RIK_AC(\"INF04__;INF02@E=3,S=1022,G=0,T=0,P=0:@R=A,S=1254,V=NON:R=B,S=1257,V={0}:R=C,S=1016,V=CONSTANTES:R=D,S=1010,V=BRUT:R=E,S=1092,V={1}:R=F,S=1044,V={2}:R=G,S=1080,V={3}:R=H,S=1171,V=10 - temps plein:R=I,S=1137,V={4}:R=J,S=10\"&amp;\"05,V={5}:R=K,S=1007,V={6}:\";$B$1;E$8;E$9;$A113;$B$2;$B$3;$B$4)": 4645,_x000D_
    "=RIK_AC(\"INF04__;INF06@E=8,S=74,G=0,T=0,P=0:@R=A,S=9,V={0}:R=B,S=95,V={1}:R=C,S=94,V={2}:R=D,S=98,V={3}:R=E,S=100,V={4}:R=F,S=21,V={5}:R=G,S=23,V={6}:\";$B$1;$A167;$B$2;$B$3;$B$4;F$152;F$7)": 4646,_x000D_
    "=RIK_AC(\"INF04__;INF04@E=8,S=1014,G=0,T=0,P=0:@R=A,S=1093,V={0}:R=B,S=1251,V={1}:R=C,S=1080,V={2}:R=D,S=26,V=&gt;0:R=E,S=26,V={3}:R=F,S=1250,V={4}:R=G,S=1005,V={5}:R=H,S=1007,V={6}:\";$D$191;F$9;$A200;$A$198;$B$2;$B$3;$B$4)": 4647,_x000D_
    "=RIK_AC(\"INF04__;INF04@E=8,S=1014,G=0,T=0,P=0:@R=A,S=1093,V={0}:R=B,S=1251,V={1}:R=C,S=1080,V={2}:R=D,S=26,V=&gt;0:R=E,S=26,V={3}:R=F,S=1250,V={4}:R=G,S=1005,V={5}:R=H,S=1007,V={6}:\";$D$191;E$9;$A201;$A$198;$B$2;$B$3;$B$4)": 4648,_x000D_
    "=RIK_AC(\"INF04__;INF04@E=8,S=1014,G=0,T=0,P=0:@R=A,S=1093,V={0}:R=B,S=1251,V={1}:R=C,S=1080,V={2}:R=D,S=26,V=&gt;0:R=E,S=26,V={3}:R=F,S=1250,V={4}:R=G,S=1005,V={5}:R=H,S=1007,V={6}:\";$D$191;F$9;$A202;$A$198;$B$2;$B$3;$B$4)": 4649,_x000D_
    "=RIK_AC(\"INF04__;INF04@E=8,S=1014,G=0,T=0,P=0:@R=A,S=1093,V={0}:R=B,S=1251,V={1}:R=C,S=1080,V={2}:R=D,S=26,V=&gt;0:R=E,S=26,V={3}:R=F,S=1250,V={4}:R=G,S=1005,V={5}:R=H,S=1007,V={6}:\";$D$191;I$9;$A202;$A$198;$B$2;$B$3;$B$4)": 4650,_x000D_
    "=RIK_AC(\"INF04__;INF04@E=8,S=1014,G=0,T=0,P=0:@R=A,S=1093,V={0}:R=B,S=1251,V={1}:R=C,S=1080,V={2}:R=D,S=26,V=&lt;1:R=E,S=26,V={3}:R=F,S=1250,V={4}:R=G,S=1005,V={5}:R=H,S=1007,V={6}:\";$D$191;I$9;$A194;$A$193;$B$2;$B$3;$B$4)": 4651,_x000D_
    "=RIK_AC(\"INF04__;INF04@E=8,S=1014,G=0,T=0,P=0:@R=A,S=1093,V={0}:R=B,S=1251,V={1}:R=C,S=1080,V={2}:R=D,S=26,V=&gt;0:R=E,S=26,V={3}:R=F,S=1250,V={4}:R=G,S=1005,V={5}:R=H,S=1007,V={6}:\";$D$191;H$9;$A202;$A$198;$B$2;$B$3;$B$4)": 4652,_x000D_
    "=RIK_AC(\"INF04__;INF06@E=8,S=74,G=0,T=0,P=0:@R=A,S=9,V={0}:R=B,S=95,V={1}:R=C,S=94,V={2}:R=D,S=98,V={3}:R=E,S=100,V={4}:R=F,S=21,V={5}:R=G,S=23,V={6}:\";$B$1;$A171;$B$2;$B$3;$B$4;D$152;D$7)": 4653,_x000D_
    "=RIK_AC(\"INF04__;INF04@E=8,S=1014,G=0,T=0,P=0:@R=A,S=1093,V={0}:R=B,S=1251,V={1}:R=C,S=1080,V={2}:R=D,S=26,V=&lt;1:R=E,S=26,V={3}:R=F,S=1250,V={4}:R=G,S=1005,V={5}:R=H,S=1007,V={6}:\";$D$191;D$9;$A195;$A$193;$B$2;$B$3;$B$4)": 4654,_x000D_
    "=RIK_AC(\"INF04__;INF04@E=8,S=1014,G=0,T=0,P=0:@R=A,S=1093,V={0}:R=B,S=1251,V={1}:R=C,S=1080,V={2}:R=D,S=26,V=&lt;1:R=E,S=26,V={3}:R=F,S=1250,V={4}:R=G,S=1005,V={5}:R=H,S=1007,V={6}:\";$D$191;D$9;$A196;$A$193;$B$2;$B$3;$B$4)": 4655,_x000D_
    "=RIK_AC(\"INF04__;INF02@E=1,S=1022,G=0,T=0,P=0:@R=A,S=1257,V={0}:R=B,S=1010,V={1}:R=C,S=1092,V={2}:R=D,S=1137,V={3}:R=E,S=1005,V={4}:R=F,S=1007,V={5}:R=G,S=1016,V=NATURE D'EVENEMENTS:\";$B$1;$A236;D$8;$B$2;$B$3;$B$4)": 4656,_x000D_
    "=RIK_AC(\"INF04__;INF04@E=8,S=1014,G=0,T=0,P=0:@R=A,S=1093,V={0}:R=B,S=1251,V={1}:R=C,S=1080,V={2}:R=D,S=26,V=&gt;0:R=E,S=26,V={3}:R=F,S=1250,V={4}:R=G,S=1005,V={5}:R=H,S=1007,V={6}:\";$D$191;F$9;$A201;$A$198;$B$2;$B$3;$B$4)": 4657,_x000D_
    "=RIK_AC(\"INF04__;INF04@E=8,S=1014,G=0,T=0,P=0:@R=A,S=1093,V={0}:R=B,S=1251,V={1}:R=C,S=1080,V={2}:R=D,S=26,V=&gt;0:R=E,S=26,V={3}:R=F,S=1250,V={4}:R=G,S=1005,V={5}:R=H,S=1007,V={6}:\";$D$191;G$9;$A199;$A$198;$B$2;$B$3;$B$4)": 4658,_x000D_
    "=RIK_AC(\"INF04__;INF04@E=8,S=1014,G=0,T=0,P=0:@R=A,S=1093,V={0}:R=B,S=1251,V={1}:R=C,S=1080,V={2}:R=D,S=26,V</t>
  </si>
  <si>
    <t>=&gt;0:R=E,S=26,V={3}:R=F,S=1250,V={4}:R=G,S=1005,V={5}:R=H,S=1007,V={6}:\";$D$191;G$9;$A202;$A$198;$B$2;$B$3;$B$4)": 4659,_x000D_
    "=RIK_AC(\"INF04__;INF04@E=1,S=1,G=0,T=0,P=0:@R=A,S=1260,V={0}:R=C,S=1080,V={1}:R=D,S=1251,V={2}:R=E,S=1204,V={3}:R=F,S=1250,V={4}:R=G,S=1005,V={5}:R=H,S=1007,V={6}:R=H,S=1093,V={7}:R=I,S=1094,V={8}:\";$B$1;$A$124;E$9;$A$124;$B$2;$B$3;$B$4;E$122;$B$8)": 4660,_x000D_
    "=RIK_AC(\"INF04__;INF06@E=8,S=74,G=0,T=0,P=0:@R=A,S=9,V={0}:R=B,S=95,V={1}:R=C,S=94,V={2}:R=D,S=98,V={3}:R=E,S=100,V={4}:R=F,S=21,V={5}:R=G,S=23,V={6}:\";$B$1;$A159;$B$2;$B$3;$B$4;F$152;F$7)": 4661,_x000D_
    "=RIK_AC(\"INF04__;INF02@E=3,S=1022,G=0,T=0,P=0:@R=A,S=1254,V=NON:R=B,S=1257,V={0}:R=C,S=1016,V=CONSTANTES:R=D,S=1010,V=BRUT:R=E,S=1092,V={1}:R=F,S=1044,V={2}:R=G,S=1080,V={3}:R=H,S=1171,V=10 - temps plein:R=I,S=1137,V={4}:R=J,S=10\"&amp;\"05,V={5}:R=K,S=1007,V={6}:\";$B$1;F$8;F$9;$A113;$B$2;$B$3;$B$4)": 4662,_x000D_
    "=RIK_AC(\"INF04__;INF06@E=8,S=74,G=0,T=0,P=0:@R=A,S=9,V={0}:R=B,S=95,V={1}:R=C,S=94,V={2}:R=D,S=98,V={3}:R=E,S=100,V={4}:R=F,S=21,V={5}:R=G,S=23,V={6}:\";$B$1;$A155;$B$2;$B$3;$B$4;D$152;D$7)": 4663,_x000D_
    "=RIK_AC(\"INF04__;INF04@E=8,S=1014,G=0,T=0,P=0:@R=A,S=1093,V={0}:R=B,S=1251,V={1}:R=C,S=1080,V={2}:R=D,S=26,V=&lt;1:R=E,S=26,V={3}:R=F,S=1250,V={4}:R=G,S=1005,V={5}:R=H,S=1007,V={6}:\";$D$191;D$9;$A197;$A$193;$B$2;$B$3;$B$4)": 4664,_x000D_
    "=RIK_AC(\"INF04__;INF02@E=3,S=1022,G=0,T=0,P=0:@R=A,S=1254,V=NON:R=B,S=1257,V={0}:R=C,S=1016,V=CONSTANTES:R=D,S=1010,V=BRUT:R=E,S=1092,V={1}:R=F,S=1044,V={2}:R=G,S=1080,V={3}:R=H,S=1171,V=10 - temps plein:R=I,S=1137,V={4}:R=J,S=10\"&amp;\"05,V={5}:R=K,S=1007,V={6}:\";$B$1;H$8;H$9;$A113;$B$2;$B$3;$B$4)": 4665,_x000D_
    "=RIK_AC(\"INF04__;INF06@E=1,S=83,G=0,T=0,P=0:@R=A,S=9,V={0}:R=B,S=95,V={1}:R=C,S=94,V={2}:R=D,S=98,V={3}:R=E,S=100,V={4}:R=F,S=21,V={5}:R=G,S=23,V={6}:\";$B$1;$A164;$B$2;$B$3;$B$4;F$152;F$7)": 4666,_x000D_
    "=RIK_AC(\"INF04__;INF02@E=1,S=1022,G=0,T=0,P=0:@R=A,S=1257,V={0}:R=B,S=1016,V=CONSTANTES:R=C,S=1010,V=TOTALHS,TOTALHC:R=D,S=1092,V={1}:R=E,S=1044,V={2}:R=F,S=1080,V={3}:R=G,S=1171,V=10 - temps plein:R=H,S=1137,V={4}:R=I,S=1005,V={\"&amp;\"5}:R=J,S=1007,V={6}:\";$B$1;I$8;I$9;$A112;$B$2;$B$3;$B$4)": 4667,_x000D_
    "=RIK_AC(\"INF04__;INF04@E=8,S=1014,G=0,T=0,P=0:@R=A,S=1093,V={0}:R=B,S=1251,V={1}:R=C,S=1080,V={2}:R=D,S=26,V=&lt;1:R=E,S=26,V={3}:R=F,S=1250,V={4}:R=G,S=1005,V={5}:R=H,S=1007,V={6}:\";$D$191;H$9;$A196;$A$193;$B$2;$B$3;$B$4)": 4668,_x000D_
    "=RIK_AC(\"INF04__;INF06@E=1,S=83,G=0,T=0,P=0:@R=A,S=9,V={0}:R=B,S=95,V={1}:R=C,S=94,V={2}:R=D,S=98,V={3}:R=E,S=100,V={4}:R=F,S=21,V={5}:R=G,S=23,V={6}:\";$B$1;$A172;$B$2;$B$3;$B$4;D$152;D$7)": 4669,_x000D_
    "=RIK_AC(\"INF04__;INF04@E=8,S=1014,G=0,T=0,P=0:@R=A,S=1093,V={0}:R=B,S=1251,V={1}:R=C,S=1080,V={2}:R=D,S=26,V=&lt;1:R=E,S=26,V={3}:R=F,S=1250,V={4}:R=G,S=1005,V={5}:R=H,S=1007,V={6}:\";$D$191;F$9;$A196;$A$193;$B$2;$B$3;$B$4)": 4670,_x000D_
    "=RIK_AC(\"INF04__;INF04@E=8,S=1014,G=0,T=0,P=0:@R=A,S=1093,V={0}:R=B,S=1251,V={1}:R=C,S=1080,V={2}:R=D,S=26,V=&lt;1:R=E,S=26,V={3}:R=F,S=1250,V={4}:R=G,S=1005,V={5}:R=H,S=1007,V={6}:\";$D$191;F$9;$A195;$A$193;$B$2;$B$3;$B$4)": 4671,_x000D_
    "=RIK_AC(\"INF04__;INF04@E=8,S=1014,G=0,T=0,P=0:@R=A,S=1093,V={0}:R=B,S=1251,V={1}:R=C,S=1080,V={2}:R=D,S=26,V=&lt;1:R=E,S=26,V={3}:R=F,S=1250,V={4}:R=G,S=1005,V={5}:R=H,S=1007,V={6}:\";$D$191;F$9;$A194;$A$193;$B$2;$B$3;$B$4)": 4672,_x000D_
    "=RIK_AC(\"INF04__;INF04@E=8,S=1014,G=0,T=0,P=0:@R=A,S=1093,V={0}:R=B,S=1251,V={1}:R=C,S=1080,V={2}:R=D,S=26,V=&lt;1:R=E,S=26,V={3}:R=F,S=1250,V={4}:R=G,S=1005,V={5}:R=H,S=1007,V={6}:\";$D$191;H$9;$A197;$A$193;$B$2;$B$3;$B$4)": 4673,_x000D_
    "=RIK_AC(\"INF04__;INF04@E=8,S=1014,G=0,T=0,P=0:@R=A,S=1093,V={0}:R=B,S=1251,V={1}:R=C,S=1080,V={2}:R=D,S=26,V=&lt;1:R=E,S=26,V={3}:R=F,S=1250,V={4}:R=G,S=1005,V={5}:R=H,S=1007,V={6}:\";$D$191;G$9;$A194;$A$193;$B$2;$B$3;$B$4)": 4674,_x000D_
    "=RIK_AC(\"INF04__;INF06@E=1,S=83,G=0,T=0,P=0:@R=A,S=9,V={0}:R=B,S=95,V={1}:R=C,S=94,V={2}:R=D,S=98,V={3}:R=E,S=100,V={4}:R=F,S=21,V={5}:R=G,S=23,V={6}:\";$B$1;$A172;$B$2;$B$3;$B$4;F$152;F$7)": 4675,_x000D_
    "=RIK_AC(\"INF04__;INF02@E=3,S=1022,G=0,T=0,P=0:@R=A,S=1257,V={0}:R=B,S=1016,V=CONSTANTES:R=C,S=1010,V=BRUT:R=D,S=1092,V={1}:R=E,S=1044,V={2}:R=F,S=1080,V={3}:R=G,S=1171,V=20 - temps partiel:R=H,S=1137,V={4}:R=I,S=1005,V={5}:R=J,S=\"&amp;\"1007,V={6}:\";$B$1;E$8;E$9;$A116;$B$2;$B$3;$B$4)": 4676,_x000D_
    "=RIK_AC(\"INF04__;INF02@E=1,S=1022,G=0,T=0,P=0:@R=A,S=1257,V={0}:R=B,S=1016,V=CONSTANTES:R=C,S=1010,V=TOTALHS,TOTALHC:R=D,S=1092,V={1}:R=E,S=1044,V={2}:R=F,S=1080,V={3}:R=G,S=1171,V=10 - temps plein:R=H,S=1137,V={4}:R=I,S=1005,V={\"&amp;\"5}:R=J,S=1007,V={6}:\";$B$1;F$8;F$9;$A112;$B$2;$B$3;$B$4)": 4677,_x000D_
    "=RIK_AC(\"INF04__;INF04@E=8,S=1014,G=0,T=0,P=0:@R=A,S=1093,V={0}:R=B,S=1251,V={1}:R=C,S=1080,V={2}:R=D,S=26,V=&lt;1:R=E,S=26,V={3}:R=F,S=1250,V={4}:R=G,S=1005,V={5}:R=H,S=1007,V={6}:\";$D$191;H$9;$A195;$A$193;$B$2;$B$3;$B$4)": 4678,_x000D_
    "=RIK_AC(\"INF04__;INF04@E=8,S=1014,G=0,T=0,P=0:@R=A,S=1093,V={0}:R=B,S=1251,V={1}:R=C,S=1080,V={2}:R=D,S=26,V=&lt;1:R=E,S=26,V={3}:R=F,S=1250,V={4}:R=G,S=1005,V={5}:R=H,S=1007,V={6}:\";$D$191;I$9;$A197;$A$193;$B$2;$B$3;$B$4)": 4679,_x000D_
    "=RIK_AC(\"INF04__;INF06@E=8,S=74,G=0,T=0,P=0:@R=A,S=9,V={0}:R=B,S=95,V={1}:R=C,S=94,V={2}:R=D,S=98,V={3}:R=E,S=100,V={4}:R=F,S=21,V={5}:R=G,S=23,V={6}:\";$B$1;$A155;$B$2;$B$3;$B$4;E$152;E$7)": 4680,_x000D_
    "=RIK_AC(\"INF04__;INF06@E=1,S=83,G=0,T=0,P=0:@R=A,S=9,V={0}:R=B,S=95,V={1}:R=C,S=94,V={2}:R=D,S=98,V={3}:R=E,S=100,V={4}:R=F,S=21,V={5}:R=G,S=23,V={6}:\";$B$1;$A164;$B$2;$B$3;$B$4;D$152;D$7)": 4681,_x000D_
    "=RIK_AC(\"INF04__;INF04@E=8,S=1014,G=0,T=0,P=0:@R=A,S=1093,V={0}:R=B,S=1251,V={1}:R=C,S=1080,V={2}:R=D,S=26,V=&gt;0:R=E,S=26,V={3}:R=F,S=1250,V={4}:R=G,S=1005,V={5}:R=H,S=1007,V={6}:\";$D$191;I$9;$A200;$A$198;$B$2;$B$3;$B$4)": 4682,_x000D_
    "=RIK_AC(\"INF04__;INF06@E=1,S=83,G=0,T=0,P=0:@R=A,S=9,V={0}:R=B,S=95,V={1}:R=C,S=94,V={2}:R=D,S=98,V={3}:R=E,S=100,V={4}:R=F,S=21,V={5}:R=G,S=23,V={6}:\";$B$1;$A160;$B$2;$B$3;$B$4;E$152;E$7)": 4683,_x000D_
    "=RIK_AC(\"INF04__;INF04@E=8,S=1014,G=0,T=0,P=0:@R=A,S=1093,V={0}:R=B,S=1251,V={1}:R=C,S=1080,V={2}:R=D,S=26,V=&lt;1:R=E,S=26,V={3}:R=F,S=1250,V={4}:R=G,S=1005,V={5}:R=H,S=1007,V={6}:\";$D$191;G$9;$A196;$A$193;$B$2;$B$3;$B$4)": 4684,_x000D_
    "=RIK_AC(\"INF04__;INF04@E=8,S=1014,G=0,T=0,P=0:@R=A,S=1093,V={0}:R=B,S=1251,V={1}:R=C,S=1080,V={2}:R=D,S=26,V=&gt;0:R=E,S=26,V={3}:R=F,S=1250,V={4}:R=G,S=1005,V={5}:R=H,S=1007,V={6}:\";$D$191;E$9;$A200;$A$198;$B$2;$B$3;$B$4)": 4685,_x000D_
    "=RIK_AC(\"INF04__;INF06@E=1,S=83,G=0,T=0,P=0:@R=A,S=9,V={0}:R=B,S=95,V={1}:R=C,S=94,V={2}:R=D,S=98,V={3}:R=E,S=100,V={4}:R=F,S=21,V={5}:R=G,S=23,V={6}:\";$B$1;$A172;$B$2;$B$3;$B$4;E$152;E$7)": 4686,_x000D_
    "=RIK_AC(\"INF04__;INF04@E=8,S=1014,G=0,T=0,P=0:@R=A,S=1093,V={0}:R=B,S=1251,V={1}:R=C,S=1080,V={2}:R=D,S=26,V=&lt;1:R=E,S=26,V={3}:R=F,S=1250,V={4}:R=G,S=1005,V={5}:R=H,S=1007,V={6}:\";$D$191;E$9;$A197;$A$193;$B$2;$B$3;$B$4)": 4687,_x000D_
    "=RIK_AC(\"INF04__;INF02@E=1,S=1022,G=0,T=0,P=0:@R=A,S=1257,V={0}:R=B,S=1016,V=CONSTANTES:R=C,S=1010,V=TOTALHS,TOTALHC:R=D,S=1092,V={1}:R=E,S=1044,V={2}:R=F,S=1080,V={3}:R=G,S=1171,V=20 - temps partiel:R=H,S=1137,V={4}:R=I,S=1005,V\"&amp;\"={5}:R=J,S=1007,V={6}:\";$B$1;I$8;I$9;$A115;$B$2;$B$3;$B$4)": 4688,_x000D_
    "=RIK_AC(\"INF04__;INF06@E=1,S=83,G=0,T=0,P=0:@R=A,S=9,V={0}:R=B,S=95,V={1}:R=C,S=94,V={2}:R=D,S=98,V={3}:R=E,S=100,V={4}:R=F,S=21,V={5}:R=G,S=23,V={6}:\";$B$1;$A168;$B$2;$B$3;$B$4;F$152;F$7)": 4689,_x000D_
    "=RIK_AC(\"INF04__;INF06@E=8,S=74,G=0,T=0,P=0:@R=A,S=9,V={0}:R=B,S=95,V={1}:R=C,S=94,V={2}:R=D,S=98,V={3}:R=E,S=100,V={4}:R=F,S=21,V={5}:R=G,S=23,V={6}:\";$B$1;$A171;$B$2;$B$3;$B$4;F$152;F$7)": 4690,_x000D_
    "=RIK_AC(\"INF04__;INF06@E=1,S=83,G=0,T=0,P=0:@R=A,S=9,V={0}:R=B,S=95,V={1}:R=C,S=94,V={2}:R=D,S=98,V={3}:R=E,S=100,V={4}:R=F,S=21,V={5}:R=G,S=23,V={6}:\";$B$1;$A160;$B$2;$B$3;$B$4;D$152;D$7)": 4691,_x000D_
    "=RIK_AC(\"INF04__;INF02@E=3,S=1022,G=0,T=0,P=0:@R=A,S=1257,V={0}:R=B,S=1016,V=CONSTANTES:R=C,S=1010,V=BRUT:R=D,S=1092,V={1}:R=E,S=1044,V={2}:R=F,S=1080,V={3}:R=G,S=1171,V=20 - temps partiel:R=H,S=1137,V={4}:R=I,S=1005,V={5}:R=J,S=\"&amp;\"1007,V={6}:\";$B$1;I$8;I$9;$A116;$B$2;$B$3;$B$4)": 4692,_x000D_
    "=RIK_AC(\"INF04__;INF02@E=3,S=1022,G=0,T=0,P=0:@R=A,S=1257,V={0}:R=B,S=1016,V=CONSTANTES:R=C,S=1010,V=BRUT:R=D,S=1092,V={1}:R=E,S=1044,V={2}:R=F,S=1080,V={3}:R=G,S=1171,V=20 - temps partiel:R=H,S=1137,V={4}:R=I,S=1005,V={5}:R=J,S=\"&amp;\"1007,V={6}:\";$B$1;H$8;H$9;$A116;$B$2;$B$3;$B$4)": 4693,_x000D_
    "=RIK_AC(\"INF04__;INF04@E=8,S=1014,G=0,T=0,P=0:@R=A,S=1093,V={0}:R=B,S=1251,V={1}:R=C,S=1080,V={2}:R=D,S=26,V=&lt;1:R=E,S=26,V={3}:R=F,S=1250,V={4}:R=G,S=1005,V={5}:R=H,S=1007,V={6}:\";$D$191;I$9;$A195;$A$193;$B$2;$B$3;$B$4)": 4694,_x000D_
    "=RIK_AC(\"INF04__;INF04@E=8,S=1014,G=0,T=0,P=0:@R=A,S=1093,V={0}:R=B,S=1251,V={1}:R=C,S=1080,V={2}:R=D,S=26,V=&gt;0:R=E,S=26,V={3}:R=F,S=1250,V={4}:R=G,S=1005,V={5}:R=H,S=1007,V={6}:\";$D$191;F$9;$A199;$A$198;$B$2;$B$3;$B$4)": 4695,_x000D_
    "=RIK_AC(\"INF04__;INF02@E=1,S=1022,G=0,T=0,P=0:@R=A,S=1257,V={0}:R=B,S=1010,V={1}:R=C,S=1092,V={2}:R=D,S=1137,V={3}:R=E,S=1005,V={4}:R=F,S=1007,V={5}:R=G,S=1016,V=NATURE D'EVENEMENTS:\";$B$1;$A236;F$8;$B$2;$B$3;$B$4)": 4696,_x000D_
    "=RIK_AC(\"INF04__;INF04@E=8,S=1014,G=0,T=0,P=0:@R=A,S=1093,V={0}:R=B,S=1251,V={1}:R=C,S=1080,V={2}:R=D,S=26,V=&lt;1:R=E,S=26,V={3}:R=F,S=1250,V={4}:R=G,S=1005,V={5}:R=H,S=1007,V={6}:\";$D$191;D$9;$A194;$A$193;$B$2;$B$3;$B$4)": 4697,_x000D_
    "=RIK_AC(\"INF04__;INF06@E=8,S=74,G=0,T=0,P=0:@R=A,S=9,V={0}:R=B,S=95,V={1}:R=C,S=94,V={2}:R=D,S=98,V={3}:R=E,S=100,V={4}:R=F,S=21,V={5}:R=G,S=23,V={6}:\";$B$1;$A163;$B$2;$B$3;$B$4;F$152;F$7)": 4698,_x000D_
    "=RIK_AC(\"INF04__;INF02@E=3,S=1022,G=0,T=0,P=0:@R=A,S=1257,V={0}:R=B,S=1016,V=CONSTANTES:R=C,S=1010,V=BRUT:R=D,S=1092,V={1}:R=E,S=1044,V={2}:R=F,S=1080,V={3}:R=G,S=1171,V=20 - temps partiel:R=H,S=1137,V={4}:R=I,S=1005,V={5}:R=J,S=\"&amp;\"1007,V={6}:\";$B$1;F$8;F$9;$A116;$B$2;$B$3;$B$4)": 4699,_x000D_
    "=RIK_AC(\"INF04__;INF02@E=1,S=1022,G=0,T=0,P=0:@R=A,S=1257,V={0}:R=B,S=1016,V=CONSTANTES:R=C,S=1010,V=TOTALHS,TOTALHC:R=D,S=1092,V={1}:R=E,S=1044,V={2}:R=F,S=1080,V={3}:R=G,S=1171,V=10 - temps plein:R=H,S=1137,V={4}:R=I,S=1005,V={\"&amp;\"5}:R=J,S=1007,V={6}:\";$B$1;H$8;H$9;$A112;$B$2;$B$3;$B$4)": 4700,_x000D_
    "=RIK_AC(\"INF04__;INF06@E=8,S=74,G=0,T=0,P=0:@R=A,S=9,V={0}:R=B,S=95,V={1}:R=C,S=94,V={2}:R=D,S=98,V={3}:R=E,S=100,V={4}:R=F,S=21,V={5}:R=G,S=23,V={6}:\";$B$1;$A159;$B$2;$B$3;$B$4;E$152;E$7)": 4701,_x000D_
    "=RIK_AC(\"INF04__;INF02@E=1,S=1022,G=0,T=0,P=0:@R=A,S=1257,V={0}:R=B,S=1016,V=CONSTANTES:R=C,S=1010,V=TOTALHS,TOTALHC:R=D,S=1092,V={1}:R=E,S=1044,V={2}:R=F,S=1080,V={3}:R=G,S=1171,V=20 - temps partiel:R=H,S=1137,V={4}:R=I,S=1005,V\"&amp;\"={5}:R=J,S=1007,V={6}:\";$B$1;G$8;G$9;$A115;$B$2;$B$3;$B$4)": 4702,_x000D_
    "=RIK_AC(\"INF04__;INF02@E=3,S=1022,G=0,T=0,P=0:@R=A,S=1254,V=NON:R=B,S=1257,V={0}:R=C,S=1016,V=CONSTANTES:R=D,S=1010,V=BRUT:R=E,S=1092,V={1}:R=F,S=1044,V={2}:R=G,S=1080,V={3}:R=H,S=1171,V=10 - temps plein:R=I,S=1137,V={4}:R=J,S=10\"&amp;\"05,V={5}:R=K,S=1007,V={6}:\";$B$1;I$8;I$9;$A113;$B$2;$B$3;$B$4)": 4703,_x000D_
    "=RIK_AC(\"INF04__;INF04@E=8,S=1014,G=0,T=0,P=0:@R=A,S=1093,V={0}:R=B,S=1251,V={1}:R=C,S=1080,V={2}:R=D,S=26,V=&lt;1:R=E,S=26,V={3}:R=F,S=1250,V={4}:R=G,S=1005,V={5}:R=H,S=1007,V={6}:\";$D$191;E$9;$A196;$A$193;$B$2;$B$3;$B$4)": 4704,_x000D_
    "=RIK_AC(\"INF04__;INF06@E=8,S=74,G=0,T=0,P=0:@R=A,S=9,V={0}:R=B,S=95,V={1}:R=C,S=94,V={2}:R=D,S=98,V={3}:R=E,S=100,V={4}:R=F,S=21,V={5}:R=G,S=23,V={6}:\";$B$1;$A159;$B$2;$B$3;$B$4;D$152;D$7)": 4705,_x000D_
    "=RIK_AC(\"INF04__;INF02@E=1,S=1022,G=0,T=0,P=0:@R=A,S=1257,V={0}:R=B,S=1010,V={1}:R=C,S=1092,V={2}:R=D,S=1137,V={3}:R=E,S=1005,V={4}:R=F,S=1007,V={5}:R=G,S=1016,V=NATURE D'EVENEMENTS:\";$B$1;$A236;E$8;$B$2;$B$3;$B$4)": 4706,_x000D_
    "=RIK_AC(\"INF04__;INF04@E=8,S=1014,G=0,T=0,P=0:@R=A,S=1093,V={0}:R=B,S=1251,V={1}:R=C,S=1080,V={2}:R=D,S=26,V=&lt;1:R=E,S=26,V={3}:R=F,S=1250,V={4}:R=G,S=1005,V={5}:R=H,S=1007,V={6}:\";$D$191;H$9;$A194;$A$193;$B$2;$B$3;$B$4)": 4707,_x000D_
    "=RIK_AC(\"INF04__;INF02@E=1,S=1022,G=0,T=0,P=0:@R=A,S=1257,V={0}:R=B,S=1016,V=CONSTANTES:R=C,S=1010,V=TOTALHS,TOTALHC:R=D,S=1092,V={1}:R=E,S=1044,V={2}:R=F,S=1080,V={3}:R=G,S=1171,V=10 - temps plein:R=H,S=1137,V={4}:R=I,S=1005,V={\"&amp;\"5}:R=J,S=1007,V={6}:\";$B$1;G$8;G$9;$A112;$B$2;$B$3;$B$4)": 4708,_x000D_
    "=RIK_AC(\"INF04__;INF04@E=8,S=1014,G=0,T=0,P=0:@R=A,S=1093,V={0}:R=B,S=1251,V={1}:R=C,S=1080,V={2}:R=D,S=26,V=&lt;1:R=E,S=26,V={3}:R=F,S=1250,V={4}:R=G,S=1005,V={5}:R=H,S=1007,V={6}:\";$D$191;E$9;$A194;$A$193;$B$2;$B$3;$B$4)": 4709,_x000D_
    "=RIK_AC(\"INF04__;INF04@E=8,S=1014,G=0,T=0,P=0:@R=A,S=1093,V={0}:R=B,S=1251,V={1}:R=C,S=1080,V={2}:R=D,S=26,V=&gt;0:R=E,S=26,V={3}:R=F,S=1250,V={4}:R=G,S=1005,V={5}:R=H,S=1007,V={6}:\";$D$191;G$9;$A200;$A$198;$B$2;$B$3;$B$4)": 4710,_x000D_
    "=RIK_AC(\"INF04__;INF04@E=8,S=1014,G=0,T=0,P=0:@R=A,S=1093,V={0}:R=B,S=1251,V={1}:R=C,S=1080,V={2}:R=D,S=26,V=&lt;1:R=E,S=26,V={3}:R=F,S=1250,V={4}:R=G,S=1005,V={5}:R=H,S=1007,V={6}:\";$D$191;E$9;$A195;$A$193;$B$2;$B$3;$B$4)": 4711,_x000D_
    "=RIK_AC(\"INF04__;INF02@E=3,S=1022,G=0,T=0,P=0:@R=A,S=1257,V={0}:R=B,S=1016,V=CONSTANTES:R=C,S=1010,V=BRUT:R=D,S=1092,V={1}:R=E,S=1044,V={2}:R=F,S=1080,V={3}:R=G,S=1171,V=20 - temps partiel:R=H,S=1137,V={4}:R=I,S=1005,V={5}:R=J,S=\"&amp;\"1007,V={6}:\";$B$1;D$8;D$9;$A116;$B$2;$B$3;$B$4)": 4712,_x000D_
    "=RIK_AC(\"INF04__;INF04@E=8,S=1014,G=0,T=0,P=0:@R=A,S=1093,V={0}:R=B,S=1251,V={1}:R=C,S=1080,V={2}:R=D,S=26,V=&gt;0:R=E,S=26,V={3}:R=F,S=1250,V={4}:R=G,S=1005,V={5}:R=H,S=1007,V={6}:\";$D$191;I$9;$A199;$A$198;$B$2;$B$3;$B$4)": 4713,_x000D_
    "=RIK_AC(\"INF04__;INF06@E=1,S=83,G=0,T=0,P=0:@R=A,S=9,V={0}:R=B,S=95,V={1}:R=C,S=94,V={2}:R=D,S=98,V={3}:R=E,S=100,V={4}:R=F,S=21,V={5}:R=G,S=23,V={6}:\";$B$1;$A160;$B$2;$B$3;$B$4;F$152;F$7)": 4714,_x000D_
    "=RIK_AC(\"INF04__;INF04@E=8,S=1014,G=0,T=0,P=0:@R=A,S=1093,V={0}:R=B,S=1251,V={1}:R=C,S=1080,V={2}:R=D,S=26,V=&gt;0:R=E,S=26,V={3}:R=F,S=1250,V={4}:R=G,S=1005,V={5}:R=H,S=1007,V={6}:\";$D$191;D$9;$A200;$A$198;$B$2;$B$3;$B$4)": 4715,_x000D_
    "=RIK_AC(\"INF04__;INF02@E=3,S=1022,G=0,T=0,P=0:@R=A,S=1254,V=NON:R=B,S=1257,V={0}:R=C,S=1016,V=CONSTANTES:R=D,S=1010,V=BRUT:R=E,S=1092,V={1}:R=F,S=1044,V={2}:R=G,S=1080,V={3}:R=H,S=1171,V=10 - temps plein:R=I,S=1137,V={4}:R=J,S=10\"&amp;\"05,V={5}:R=K,S=1007,V={6}:\";$B$1;G$8;G$9;$A113;$B$2;$B$3;$B$4)": 4716,_x000D_
    "=RIK_AC(\"INF04__;INF06@E=8,S=74,G=0,T=0,P=0:@R=A,S=9,V={0}:R=B,S=95,V={1}:R=C,S=94,V={2}:R=D,S=98,V={3}:R=E,S=100,V={4}:R=F,S=21,V={5}:R=G,S=23,V={6}:\";$B$1;$A167;$B$2;$B$3;$B$4;E$152;E$7)": 4717,_x000D_
    "=RIK_AC(\"INF04__;INF02@E=1,S=1022,G=0,T=0,P=0:@R=A,S=1257,V={0}:R=B,S=1016,V=CONSTANTES:R=C,S=1010,V=TOTALHS,TOTALHC:R=D,S=1092,V={1}:R=E,S=1044,V={2}:R=F,S=1080,V={3}:R=G,S=1171,V=20 - temps partiel:R=H,S=1137,V={4}:R=I,S=1005,V\"&amp;\"={5}:R=J,S=1007,V={6}:\";$B$1;H$8;H$9;$A115;$B$2;$B$3;$B$4)": 4718,_x000D_
    "=RIK_AC(\"INF04__;INF04@E=8,S=1014,G=0,T=0,P=0:@R=A,S=1093,V={0}:R=B,S=1251,V={1}:R=C,S=1080,V={2}:R=D,S=26,V=&lt;1:R=E,S=26,V={3}:R=F,S=1250,V={4}:R=G,S=1005,V={5}:R=H,S=1007,V={6}:\";$D$191;F$9;$A197;$A$193;$B$2;$B$3;$B$4)": 4719,_x000D_
    "=RIK_AC(\"INF04__;INF04@E=8,S=1014,G=0,T=0,P=0:@R=A,S=1093,V={0}:R=B,S=1251,V={1}:R=C,S=1080,V={2}:R=D,S=26,V=&gt;0:R=E,S=26,V={3}:R=F,S=1250,V={4}:R=G,S=1005,V={5}:R=H,S=1007,V={6}:\";$D$191;G$9;$A201;$A$198;$B$2;$B$3;$B$4)": 4720,_x000D_
    "=RIK_AC(\"INF04__;INF02@E=1,S=1022,G=0,T=0,P=0:@R=A,S=1257,V={0}:R=B,S=1016,V=CONSTANTES:R=C,S=1010,V=TOTALHS,TOTALHC:R=D,S=1092,V={1}:R=E,S=1044,V={2}:R=F,S=1080,V={3}:R=G,S=1171,V=20 - temps partiel:R=H,S=1137,V={4}:R=I,S=1005,V\"&amp;\"={5}:R=J,S=1007,V={6}:\";$B$1;F$8;F$9;$A115;$B$2;$B$3;$B$4)": 4721,_x000D_
    "=RIK_AC(\"INF04__;INF02@E=1,S=1022,G=0,T=0,P=0:@R=A,S=1257,V={0}:R=B,S=1016,V=CONSTANTES:R=C,S=1010,V=TOTALHS,TOTALHC:R=D,S=1092,V={1}:R=E,S=1044,V={2}:R=F,S=1080,V={3}:R=G,S=1171,V=10 - temps plein:R=H,S=1137,V={4}:R=I,S=1005,V={\"&amp;\"5}:R=J,S=1007,V={6}:\";$B$1;D$8;D$9;$A112;$B$2;$B$3;$B$4)": 4722,_x000D_
    "=RIK_AC(\"INF04__;INF02@E=1,S=1022,G=0,T=0,P=0:@R=A,S=1257,V={0}:R=B,S=1016,V=CONSTANTES:R=C,S=1010,V=TOTALHS,TOTALHC:R=D,S=1092,V={1}:R=E,S=1044,V={2}:R=F,S=1080,V={3}:R=G,S=1171,V=20 - temps partiel:R=H,S=1137,V={4}:R=I,S=1005,V\"&amp;\"={5}:R=J,S=1007,V={6}:\";$B$1;E$8;E$9;$A115;$B$2;$B$3;$B$4)": 4723,_x000D_
    "=RIK_AC(\"INF04__;INF06@E=1,S=83,G=0,T=0,P=0:@R=A,S=9,V={0}:R=B,S=95,V={1}:R=C,S=94,V={2}:R=D,S=98,V={3}:R=E,S=100,V={4}:R=F,S=21,V={5}:R=G,S=23,V={6}:\";$B$1;$A156;$B$2;$B$3;$B$4;D$152;D$7)": 4724,_x000D_
    "=RIK_AC(\"INF04__;INF04@E=8,S=1014,G=0,T=0,P=0:@R=A,S=1093,V={0}:R=B,S=1251,V={1}:R=C,S=1080,V={2}:R=D,S=26,V=&gt;0:R=E,S=26,V={3}:R=F,S=1250,V={4}:R=G,S=1005,V={5}:R=H,S=1007,V={6}:\";$D$191;H$9;$A201;$A$198;$B$2;$B$3;$B$4)": 4725,_x000D_
    "=RIK_AC(\"INF04__;INF06@E=1,S=83,G=0,T=0,P=0:@R=A,S=9,V={0}:R=B,S=95,V={1}:R=C,S=94,V={2}:R=D,S=98,V={3}:R=E,S=100,V={4}:R=F,S=21,V={5}:R=G,S=23,V={6}:\";$B$1;$A164;$B$2;$B$3;$B$4;E$152;E$7)": 4726,_x000D_
    "=RIK_AC(\"INF04__;INF04@E=8,S=1014,G=0,T=0,P=0:@R=A,S=1093,V={0}:R=B,S=1251,V={1}:R=C,S=1080,V={2}:R=D,S=26,V=&gt;0:R=E,S=26,V={3}:R=F,S=1250,V={4}:R=G,S=1005,V={5}:R=H,S=1007,V={6}:\";$D$191;E$9;$A199;$A$198;$B$2;$B$3;$B$4)": 4727,_x000D_
    "=RIK_AC(\"INF04__;INF04@E=8,S=1014,G=0,T=0,P=0:@R=A,S=1093,V={0}:R=B,S=1251,V={1}:R=C,S=1080,V={2}:R=D,S=26,V=&gt;0:R=E,S=26,V={3}:R=F,S=1250,V={4}:R=G,S=1005,V={5}:R=H,S=1007,V={6}:\";$D$191;H$9;$A200;$A$198;$B$2;$B$3;$B$4)": 4728,_x000D_
    "=RIK_AC(\"INF04__;INF06@E=8,S=74,G=0,T=0,P=0:@R=A,S=9,V={0}:R=B,S=95,V={1}:R=C,S=94,V={2}:R=D,S=98,V={3}:R=E,S=100,V={4}:R=F,S=21,V={5}:R=G,S=23,V={6}:\";$B$1;$A155;$B$2;$B$3;$B$4;F$152;F$7)": 4729,_x000D_
    "=RIK_AC(\"INF04__;INF04@E=8,S=1014,G=0,T=0,P=0:@R=A,S=1093,V={0}:R=B,S=1251,V={1}:R=C,S=1080,V={2}:R=D,S=26,V=&gt;0:R=E,S=26,V={3}:R=F,S=1250,V={4}:R=G,S=1005,V={5}:R=H,S=1007,V={6}:\";$D$191;D$9;$A202;$A$198;$B$2;$B$3;$B$4)": 4730,_x000D_
    "=RIK_AC(\"INF04__;INF04@E=8,S=1014,G=0,T=0,P=0:@R=A,S=1093,V={0}:R=B,S=1251,V={1}:R=C,S=1080,V={2}:R=D,S=26,V=&gt;0:R=E,S=26,V={3}:R=F,S=1250,V={4}:R=G,S=1005,V={5}:R=H,S=1007,V={6}:\";$D$191;E$9;$A202;$A$198;$B$2;$B$3;$B$4)": 4731,_x000D_
    "=RIK_AC(\"INF04__;INF04@E=1,S=1,G=0,T=0,P=0:@R=A,S=1260,V={0}:R=C,S=1080,V={1}:R=D,S=1250,V={2}:R=E,S=1005,V={3}:R=F,S=1007,V={4}:R=F,S=1093,V={5}:R=G,S=1094,V={6}:\";$B$1;$A$147;$B$2;$B$3;$B$4;D$145;$B$8)": 4732,_x000D_
    "=RIK_AC(\"INF04__;INF04@E=8,S=1014,G=0,T=0,P=0:@R=A,S=1093,V={0}:R=B,S=1251,V={1}:R=C,S=1080,V={2}:R=D,S=26,V=&lt;1:R=E,S=26,V={3}:R=F,S=1250,V={4}:R=G,S=1005,V={5}:R=H,S=1007,V={6}:\";$D$191;G$9;$A195;$A$193;$B$2;$B$3;$B$4)": 4733,_x000D_
    "=RIK_AC(\"INF04__;INF04@E=1,S=1,G=0,T=0,P=0:@R=A,S=1260,V={0}:R=C,S=1080,V={1}:R=D,S=1251,V={2}:R=E,S=1204,V={3}:R=F,S=1250,V={4}:R=G,S=1005,V={5}:R=H,S=1007,V={6}:R=H,S=1093,V={7}:R=I,S=1094,V={8}:\";$B$1;$A$124;D$9;$A$124;$B$2;$B$3;$B$4;D$122;$B$8)": 4734,_x000D_
    "=RIK_AC(\"INF04__;INF04@E=1,S=1,G=0,T=0,P=0:@R=A,S=1260,V={0}:R=B,S=1080,V={1}:R=C,S=1250,V={2}:R=D,S=1005,V={3}:R=E,S=1007,V={4}:R=F,S=1093,V={5}:R=G,S=1094,V={6}:\";$C$1;$A55;$C$2;$C$3;$C$4;G$51;$C$8)": 4735,_x000D_
    "=RIK_AC(\"INF04__;INF04@E=1,S=1,G=0,T=0,P=0:@R=A,S=1260,V={0}:R=B,S=1080,V={1}:R=C,S=1250,V={2}:R=D,S=1005,V={3}:R=E,S=1007,V={4}:R=F,S=1093,V={5}:R=G,S=1094,V={6}:\";$C$1;$A54;$C$2;$C$3;$C$4;G$51;$C$8)": 4736,_x000D_
    "=RIK_AC(\"INF04__;INF04@E=1,S=1,G=0,T=0,P=0:@R=A,S=1260,V={0}:R=B,S=1080,V={1}:R=C,S=1250,V={2}:R=D,S=1005,V={3}:R=E,S=1007,V={4}:R=F,S=1093,V={5}:R=G,S=1094,V={6}:\";$C$1;$A53;$C$2;$C$3;$C$4;G$51;$C$8)": 4737,_x000D_
    "=RIK_AC(\"INF04__;INF04@E=1,S=1,G=0,T=0,P=0:@R=A,S=1260,V={0}:R=B,S=1080,V={1}:R=C,S=1250,V={2}:R=D,S=1005,V={3}:R=E,S=1007,V={4}:R=F,S=1093,V={5}:R=G,S=1094,V={6}:\";$C$1;$A52;$C$2;$C$3;$C$4;G$51;$C$8)": 4738,_x000D_
    "=RIK_AC(\"INF04__;INF04@E=1,S=1,G=0,T=0,P=0:@R=A,S=1260,V={0}:R=B,S=1080,V={1}:R=C,S=1250,V={2}:R=D,S=1005,V={3}:R=E,S=1007,V={4}:R=F,S=1093,V={5}:R=G,S=1094,V={6}:\";$C$1;$A56;$C$2;$C$3;$C$4;G$51;$C$8)": 4739,_x000D_
    "=RIK_AC(\"INF04__;INF04@E=1,S=1,G=0,T=0,P=0:@R=A,S=1260,V={0}:R=C,S=1096,V={1}:R=D,S=1250,V={2}:R=E,S=1005,V={3}:R=F,S=1007,V={4}:R=G,S=1081,V={5}:R=G,S=1093,V={6}:R=H,S=1094,V={7}:\";$C$1;$A18;$C$2;$C$3;$C$4;$C$5;G$17;$C$8)": 4740,_x000D_
    "=RIK_AC(\"INF04__;INF04@E=1,S=1,G=0,T=0,P=0:@R=A,S=1260,V={0}:R=B,S=1092,V={1}:R=C,S=1080,V={2}:R=D,S=1251,V={3}:R=E,S=1171,V=20 - temps partiel:R=F,S=1250,V={4}:R=G,S=1005,V={5}:R=H,S=1007,V={6}:\";$C$1;H$10;$A99;H$9;$C$2;$C$3;$C$4)": 4741,_x000D_
    "=RIK_AC(\"INF04__;INF04@E=1,S=1,G=0,T=0,P=0:@R=A,S=1260,V={0}:R=B,S=1080,V={1}:R=C,S=1251,V={2}:R=D,S=1171,V=10 - temps plein:R=E,S=1250,V={3}:R=F,S=1005,V={4}:R=G,S=1007,V={5}:R=H,S=1092,V={6}:\";$C$1;$A96;H$9;$C$2;$C$3;$C$4;H$10)": 4742,_x000D_
    "=RIK_AC(\"INF04__;INF04@E=1,S=1,G=0,T=0,P=0:@R=A,S=1260,V={0}:R=B,S=1092,V={1}:R=C,S=1080,V={2}:R=D,S=1251,V={3}:R=E,S=1171,V=20 - temps partiel:R=F,S=1250,V={4}:R=G,S=1005,V={5}:R=H,S=1007,V={6}:\";$C$1;F$10;$A84;F$9;$C$2;$C$3;$C$4)": 4743,_x000D_
    "=RIK_AC(\"INF04__;INF04@E=1,S=1,G=0,T=0,P=0:@R=A,S=1260,V={0}:R=B,S=1080,V={1}:R=C,S=1251,V={2}:R=D,S=1250,V={3}:R=E,S=1005,V={4}:R=F,S=1007,V={5}:R=G,S=1092,V={6}:\";$C$1;$A64;F$9;$C$2;$C$3;$C$4;F$10)": 4744,_x000D_
    "=RIK_AC(\"INF04__;INF04@E=1,S=1,G=0,T=0,P=0:@R=A,S=1260,V={0}:R=B,S=1080,V={1}:R=C,S=1251,V={2}:R=D,S=1250,V={3}:R=E,S=1005,V={4}:R=F,S=1007,V={5}:R=G,S=1092,V={6}:\";$C$1;$A78;I$9;$C$2;$C$3;$C$4;I$10)": 4745,_x000D_
    "=RIK_AC(\"INF04__;INF04@L=Age,E=3,G=0,T=0,P=0,F=[1253],Y=1:@R=A,S=1260,V={0}:R=C,S=1250,V={1}:R=D,S=1005,V={2}:R=E,S=1007,V={3}:R=F,S=1081,V={4}:R=G,S=1253,V={5}:R=G,S=1093,V={6}:R=H,S=1094,V={7}:\";$C$1;$C$2;$C$3;$C$4;$C$5;$A$33;G$27;$C$8)": 4746,_x000D_
    "=RIK_AC(\"INF04__;INF04@E=1,S=1,G=0,T=0,P=0:@R=A,S=1260,V={0}:R=C,S=1250,V={1}:R=D,S=1005,V={2}:R=E,S=1007,V={3}:R=F,S=1081,V={4}:R=G,S=1253,V={5}:R=G,S=1093,V={6}:R=H,S=1094,V={7}:\";$C$1;$C$2;$C$3;$C$4;$C$5;$A32;G$27;$C$8)": 4747,_x000D_
    "=RIK_AC(\"INF04__;INF04@E=1,S=6,G=0,T=0,P=0:@R=A,S=1260,V={0}:R=B,S=1080,V={1}:R=C,S=1251,V={2}:R=D,S=1250,V={3}:R=E,S=1005,V={4}:R=F,S=1007,V={5}:R=G,S=1092,V={6}:\";$C$1;$A79;F$9;$C$2;$C$3;$C$4;F$10)": 4748,_x000D_
    "=RIK_AC(\"INF04__;INF04@E=1,S=7,G=0,T=0,P=0:@R=A,S=1260,V={0}:R=B,S=1080,V={1}:R=C,S=1251,V={2}:R=D,S=1250,V={3}:R=E,S=1005,V={4}:R=F,S=1007,V={5}:R=G,S=1092,V={6}:\";$C$1;$A66;J$9;$C$2;$C$3;$C$4;J$10)": 4749,_x000D_
    "=RIK_AC(\"INF04__;INF04@E=1,S=7,G=0,T=0,P=0:@R=A,S=1260,V={0}:R=B,S=1080,V={1}:R=C,S=1251,V={2}:R=D,S=1250,V={3}:R=E,S=1005,V={4}:R=F,S=1007,V={5}:R=G,S=1092,V={6}:\";$C$1;$A66;F$9;$C$2;$C$3;$C$4;F$10)": 4750,_x000D_
    "=RIK_AC(\"INF04__;INF04@E=1,S=1,G=0,T=0,P=0:@R=A,S=1260,V={0}:R=C,S=1151,V={1}:R=D,S=1250,V={2}:R=E,S=1005,V={3}:R=F,S=1007,V={4}:R=G,S=1081,V={5}:R=G,S=1093,V={6}:R=H,S=1094,V={7}:\";$C$1;$A43;$C$2;$C$3;$C$4;$C$5;G$38;$C$8)": 4751,_x000D_
    "=RIK_AC(\"INF04__;INF04@E=1,S=1,G=0,T=0,P=0:@R=A,S=1260,V={0}:R=B,S=1080,V={1}:R=C,S=1251,V={2}:R=D,S=1250,V={3}:R=E,S=1005,V={4}:R=F,S=1007,V={5}:R=G,S=1092,V={6}:\";$C$1;$A93;H$9;$C$2;$C$3;$C$4;H$10)": 4752,_x000D_
    "=RIK_AC(\"INF04__;INF04@E=1,S=1,G=0,T=0,P=0:@R=A,S=1260,V={0}:R=C,S=1250,V={1}:R=D,S=1005,V={2}:R=E,S=1007,V={3}:R=F,S=1081,V={4}:R=G,S=1253,V={5}:R=G,S=1093,V={6}:R=H,S=1094,V={7}:\";$C$1;$C$2;$C$3;$C$4;$C$5;$A29;G$27;$C$8)": 4753,_x000D_
    "=RIK_AC(\"INF04__;INF04@E=1,S=1,G=0,T=0,P=0:@R=A,S=1260,V={0}:R=B,S=1080,V={1}:R=C,S=1251,V={2}:R=D,S=1250,V={3}:R=E,S=1005,V={4}:R=F,S=1007,V={5}:R=G,S=1092,V={6}:\";$C$1;$A93;F$9;$C$2;$C$3;$C$4;F$10)": 4754,_x000D_
    "=RIK_AC(\"INF04__;INF04@E=1,S=6,G=0,T=0,P=0:@R=A,S=1260,V={0}:R=B,S=1080,V={1}:R=C,S=1251,V={2}:R=D,S=1250,V={3}:R=E,S=1005,V={4}:R=F,S=1007,V={5}:R=G,S=1092,V={6}:\";$C$1;$A109;H$9;$C$2;$C$3;$C$4;H$10)": 4755,_x000D_
    "=RIK_AC(\"INF04__;INF04@E=1,S=1,G=0,T=0,P=0:@R=A,S=1260,V={0}:R=B,S=1080,V={1}:R=C,S=1251,V={2}:R=D,S=1250,V={3}:R=E,S=1005,V={4}:R=F,S=1007,V={5}:R=G,S=1092,V={6}:\";$C$1;$A93;J$9;$C$2;$C$3;$C$4;J$10)": 4756,_x000D_
    "=RIK_AC(\"INF04__;INF04@E=1,S=1,G=0,T=0,P=0:@R=A,S=1260,V={0}:R=C,S=1096,V={1}:R=D,S=1250,V={2}:R=E,S=1005,V={3}:R=F,S=1007,V={4}:R=G,S=1081,V={5}:R=G,S=1093,V={6}:R=H,S=1094,V={7}:\";$C$1;$A21;$C$2;$C$3;$C$4;$C$5;G$17;$C$8)": 4757,_x000D_
    "=RIK_AC(\"INF04__;INF04@E=1,S=1,G=0,T=0,P=0:@R=A,S=1260,V={0}:R=B,S=1092,V={1}:R=C,S=1080,V={2}:R=D,S=1251,V={3}:R=E,S=1171,V=20 - temps partiel:R=F,S=1250,V={4}:R=G,S=1005,V={5}:R=H,S=1007,V={6}:\";$C$1;J$10;$A99;J$9;$C$2;$C$3;$C$4)": 4758,_x000D_
    "=RIK_AC(\"INF04__;INF04@E=1,S=6,G=0,T=0,P=0:@R=A,S=1260,V={0}:R=B,S=1080,V={1}:R=C,S=1251,V={2}:R=D,S=1250,V={3}:R=E,S=1005,V={4}:R=F,S=1007,V={5}:R=G,S=1092,V={6}:\";$C$1;$A94;E$9;$C$2;$C$3;$C$4;E$10)": 4759,_x000D_
    "=RIK_AC(\"INF04__;INF04@E=1,S=1,G=0,T=0,P=0:@R=A,S=1260,V={0}:R=B,S=1080,V={1}:R=C,S=1251,V={2}:R=D,S=1250,V={3}:R=E,S=1005,V={4}:R=F,S=1007,V={5}:R=G,S=1092,V={6}:\";$C$1;$A93;I$9;$C$2;$C$3;$C$4;I$10)": 4760,_x000D_
    "=RIK_AC(\"INF04__;INF04@E=1,S=6,G=0,T=0,P=0:@R=A,S=1260,V={0}:R=B,S=1080,V={1}:R=C,S=1251,V={2}:R=D,S=1250,V={3}:R=E,S=1005,V={4}:R=F,S=1007,V={5}:R=G,S=1092,V={6}:\";$C$1;$A65;F$9;$C$2;$C$3;$C$4;F$10)": 4761,_x000D_
    "=RIK_AC(\"INF04__;INF04@E=1,S=7,G=0,T=0,P=0:@R=A,S=1260,V={0}:R=B,S=1080,V={1}:R=C,S=1251,V={2}:R=D,S=1250,V={3}:R=E,S=1005,V={4}:R=F,S=1007,V={5}:R=G,S=1092,V={6}:\";$C$1;$A110;E$9;$C$2;$C$3;$C$4;E$10)": 4762,_x000D_
    "=RIK_AC(\"INF04__;INF04@E=1,S=1,G=0,T=0,P=0:@R=A,S=1260,V={0}:R=B,S=1080,V={1}:R=C,S=1251,V={2}:R=D,S=1250,V={3}:R=E,S=1005,V={4}:R=F,S=1007,V={5}:R=G,S=1092,V={6}:\";$C$1;$A64;G$9;$C$2;$C$3;$C$4;G$10)": 4763,_x000D_
    "=RIK_AC(\"INF04__;INF04@E=1,S=7,G=0,T=0,P=0:@R=A,S=1260,V={0}:R=B,S=1080,V={1}:R=C,S=1251,V={2}:R=D,S=1250,V={3}:R=E,S=1005,V={4}:R=F,S=1007,V={5}:R=G,S=1092,V={6}:\";$C$1;$A95;I$9;$C$2;$C$3;$C$4;I$10)": 4764,_x000D_
    "=RIK_AC(\"INF04__;INF04@E=1,S=7,G=0,T=0,P=0:@R=A,S=1260,V={0}:R=B,S=1080,V={1}:R=C,S=1251,V={2}:R=D,S=1250,V={3}:R=E,S=1005,V={4}:R=F,S=1007,V={5}:R=G,S=1092,V={6}:\";$C$1;$A95;G$9;$C$2;$C$3;$C$4;G$10)": 4765,_x000D_
    "=RIK_AC(\"INF04__;INF04@E=1,S=1,G=0,T=0,P=0:@R=A,S=1260,V={0}:R=B,S=1080,V={1}:R=C,S=1251,V={2}:R=D,S=1250,V={3}:R=E,S=1005,V={4}:R=F,S=1007,V={5}:R=G,S=1092,V={6}:\";$C$1;$A93;G$9;$C$2;$C$3;$C$4;G$10)": 4766,_x000D_
    "=RIK_AC(\"INF04__;INF04@E=1,S=1,G=0,T=0,P=0:@R=A,S=1260,V={0}:R=B,S=1080,V={1}:R=C,S=1251,V={2}:R=D,S=1171,V=10 - temps plein:R=E,S=1250,V={3}:R=F,S=1005,V={4}:R=G,S=1007,V={5}:R=H,S=1092,V={6}:\";$C$1;$A96;I$9;$C$2;$C$3;$C$4;I$10)": 4767,_x000D_
    "=RIK_AC(\"INF04__;INF04@E=1,S=1,G=0,T=0,P=0:@R=A,S=1260,V={0}:R=B,S=1080,V={1}:R=C,S=1251,V={2}:R=D,S=1171,V=10 - temps plein:R=E,S=1250,V={3}:R=F,S=1005,V={4}:R=G,S=1007,V={5}:R=H,S=1092,V={6}:\";$C$1;$A67;I$9;$C$2;$C$3;$C$4;I$10)": 4768,_x000D_
    "=RIK_AC(\"INF04__;INF04@E=1,S=1,G=0,T=0,P=0:@R=A,S=1260,V={0}:R=B,S=1080,V={1}:R=C,S=1251,V={2}:R=D,S=1250,V={3}:R=E,S=1005,V={4}:R=F,S=1007,V={5}:R=G,S=1092,V={6}:\";$C$1;$A108;E$9;$C$2;$C$3;$C$4;E$10)": 4769,_x000D_
    "=RIK_AC(\"INF04__;INF04@E=1,S=7,G=0,T=0,P=0:@R=A,S=1260,V={0}:R=B,S=1080,V={1}:R=C,S=1251,V={2}:R=D,S=1250,V={3}:R=E,S=1005,V={4}:R=F,S=1007,V={5}:R=G,S=1092,V={6}:\";$C$1;$A95;H$9;$C$2;$C$3;$C$4;H$10)": 4770,_x000D_
    "=RIK_AC(\"INF04__;INF04@E=1,S=1,G=0,T=0,P=0:@R=A,S=1260,V={0}:R=B,S=1092,V={1}:R=C,S=1080,V={2}:R=D,S=1251,V={3}:R=E,S=1171,V=20 - temps partiel:R=F,S=1250,V={4}:R=G,S=1005,V={5}:R=H,S=1007,V={6}:\";$C$1;J$10;$A70;J$9;$C$2;$C$3;$C$4)": 4771,_x000D_
    "=RIK_AC(\"INF04__;INF04@E=1,S=7,G=0,T=0,P=0:@R=A,S=1260,V={0}:R=B,S=1080,V={1}:R=C,S=1251,V={2}:R=D,S=1250,V={3}:R=E,S=1005,V={4}:R=F,S=1007,V={5}:R=G,S=1092,V={6}:\";$C$1;$A95;F$9;$C$2;$C$3;$C$4;F$10)": 4772,_x000D_
    "=RIK_AC(\"INF04__;INF04@E=1,S=1,G=0,T=0,P=0:@R=A,S=1260,V={0}:R=B,S=1080,V={1}:R=C,S=1251,V={2}:R=D,S=1250,V={3}:R=E,S=1005,V={4}:R=F,S=1007,V={5}:R=G,S=1092,V={6}:\";$C$1;$A93;E$9;$C$2;$C$3;$C$4;E$10)": 4773,_x000D_
    "=RIK_AC(\"INF04__;INF04@E=1,S=1,G=0,T=0,P=0:@R=A,S=1260,V={0}:R=C,S=1151,V={1}:R=D,S=1250,V={2}:R=E,S=1005,V={3}:R=F,S=1007,V={4}:R=G,S=1081,V={5}:R=G,S=1093,V={6}:R=H,S=1094,V={7}:\";$C$1;$A39;$C$2;$C$3;$C$4;$C$5;G$38;$C$8)": 4774,_x000D_
    "=RIK_AC(\"INF04__;INF04@E=1,S=1,G=0,T=0,P=0:@R=A,S=1260,V={0}:R=B,S=1080,V={1}:R=C,S=1251,V={2}:R=D,S=1171,V=10 - temps plein:R=E,S=1250,V={3}:R=F,S=1005,V={4}:R=G,S=1007,V={5}:R=H,S=1092,V={6}:\";$C$1;$A96;F$9;$C$2;$C$3;$C$4;F$10)": 4775,_x000D_
    "=RIK_AC(\"INF04__;INF04@E=1,S=6,G=0,T=0,P=0:@R=A,S=1260,V={0}:R=B,S=1080,V={1}:R=C,S=1251,V={2}:R=D,S=1250,V={3}:R=E,S=1005,V={4}:R=F,S=1007,V={5}:R=G,S=1092,V={6}:\";$C$1;$A109;G$9;$C$2;$C$3;$C$4;G$10)": 4776,_x000D_
    "=RIK_AC(\"INF04__;INF04@E=1,S=1,G=0,T=0,P=0:@R=A,S=1260,V={0}:R=C,S=1250,V={1}:R=D,S=1005,V={2}:R=E,S=1007,V={3}:R=F,S=1081,V={4}:R=G,S=1253,V={5}:R=G,S=1093,V={6}:R=H,S=1094,V={7}:\";$C$1;$C$2;$C$3;$C$4;$C$5;$A28;G$27;$C$8)": 4777,_x000D_
    "=RIK_AC(\"INF04__;INF04@E=1,S=6,G=0,T=0,P=0:@R=A,S=1260,V={0}:R=B,S=1080,V={1}:R=C,S=1251,V={2}:R=D,S=1250,V={3}:R=E,S=1005,V={4}:R=F,S=1007,V={5}:R=G,S=1092,V={6}:\";$C$1;$A94;G$9;$C$2;$C$3;$C$4;G$10)": 4778,_x000D_
    "=RIK_AC(\"INF04__;INF04@E=1,S=6,G=0,T=0,P=0:@R=A,S=1260,V={0}:R=B,S=1080,V={1}:R=C,S=1251,V={2}:R=D,S=1250,V={3}:R=E,S=1005,V={4}:R=F,S=1007,V={5}:R=G,S=1092,V={6}:\";$C$1;$A94;F$9;$C$2;$C$3;$C$4;F$10)": 4779,_x000D_
    "=RIK_AC(\"INF04__;INF04@E=1,S=6,G=0,T=0,P=0:@R=A,S=1260,V={0}:R=B,S=1080,V={1}:R=C,S=1251,V={2}:R=D,S=1250,V={3}:R=E,S=1005,V={4}:R=F,S=1007,V={5}:R=G,S=1092,V={6}:\";$C$1;$A109;J$9;$C$2;$C$3;$C$4;J$10)": 4780,_x000D_
    "=RIK_AC(\"INF04__;INF04@E=1,S=6,G=0,T=0,P=0:@R=A,S=1260,V={0}:R=B,S=1080,V={1}:R=C,S=1251,V={2}:R=D,S=1250,V={3}:R=E,S=1005,V={4}:R=F,S=1007,V={5}:R=G,S=1092,V={6}:\";$C$1;$A79;E$9;$C$2;$C$3;$C$4;E$10)": 4781,_x000D_
    "=RIK_AC(\"INF04__;INF04@E=1,S=1,G=0,T=0,P=0:@R=A,S=1260,V={0}:R=C,S=1080,V={1}:R=D,S=1250,V={2}:R=E,S=1005,V={3}:R=F,S=1007,V={4}:R=F,S=1093,V={5}:R=G,S=1094,V={6}:\";$C$1;$A$146;$C$2;$C$3;$C$4;G$145;$C$8)": 4782,_x000D_
    "=RIK_AC(\"INF04__;INF04@E=1,S=6,G=0,T=0,P=0:@R=A,S=1260,V={0}:R=B,S=1080,V={1}:R=C,S=1251,V={2}:R=D,S=1250,V={3}:R=E,S=1005,V={4}:R=F,S=1007,V={5}:R=G,S=1092,V={6}:\";$C$1;$A94;J$9;$C$2;$C$3;$C$4;J$10)": 4783,_x000D_
    "=RIK_AC(\"INF04__;INF04@E=1,S=1,G=0,T=0,P=0:@R=A,S=1260,V={0}:R=C,S=1151,V={1}:R=D,S=1250,V={2}:R=E,S=1005,V={3}:R=F,S=1007,V={4}:R=G,S=1081,V={5}:R=G,S=1093,V={6}:R=H,S=1094,V={7}:\";$C$1;$A40;$C$2;$C$3;$C$4;$C$5;G$38;$C$8)": 4784,_x000D_
    "=RIK_AC(\"INF04__;INF04@E=1,S=6,G=0,T=0,P=0:@R=A,S=1260,V={0}:R=B,S=1080,V={1}:R=C,S=1251,V={2}:R=D,S=1250,V={3}:R=E,S=1005,V={4}:R=F,S=1007,V={5}:R=G,S=1092,V={6}:\";$C$1;$A94;I$9;$C$2;$C$3;$C$4;I$10)": 4785,_x000D_
    "=RIK_AC(\"INF04__;INF04@E=1,S=1,G=0,T=0,P=0:@R=A,S=1260,V={0}:R=B,S=1080,V={1}:R=C,S=1251,V={2}:R=D,S=1250,V={3}:R=E,S=1005,V={4}:R=F,S=1007,V={5}:R=G,S=1092,V={6}:\";$C$1;$A108;G$9;$C$2;$C$3;$C$4;G$10)": 4786,_x000D_
    "=RIK_AC(\"INF04__;INF04@E=1,S=1,G=0,T=0,P=0:@R=A,S=1260,V={0}:R=C,S=1151,V={1}:R=D,S=1250,V={2}:R=E,S=1005,V={3}:R=F,S=1007,V={4}:R=G,S=1081,V={5}:R=G,S=1093,V={6}:R=H,S=1094,V={7}:\";$C$1;$A45;$C$2;$C$3;$C$4;$C$5;G$38;$C$8)": 4787,_x000D_
    "=RIK_AC(\"INF04__;INF04@E=1,S=1,G=0,T=0,P=0:@R=A,S=1260,V={0}:R=B,S=1092,V={1}:R=C,S=1080,V={2}:R=D,S=1251,V={3}:R=E,S=1171,V=20 - temps partiel:R=F,S=1250,V={4}:R=G,S=1005,V={5}:R=H,S=1007,V={6}:\";$C$1;I$10;$A99;I$9;$C$2;$C$3;$C$4)": 4788,_x000D_
    "=RIK_AC(\"INF04__;INF04@E=1,S=1,G=0,T=0,P=0:@R=A,S=1260,V={0}:R=B,S=1080,V={1}:R=C,S=1251,V={2}:R=D,S=1250,V={3}:R=E,S=1005,V={4}:R=F,S=1007,V={5}:R=G,S=1092,V={6}:\";$C$1;$A108;J$9;$C$2;$C$3;$C$4;J$10)": 4789,_x000D_
    "=RIK_AC(\"INF04__;INF04@E=1,S=7,G=0,T=0,P=0:@R=A,S=1260,V={0}:R=B,S=1080,V={1}:R=C,S=1251,V={2}:R=D,S=1250,V={3}:R=E,S=1005,V={4}:R=F,S=1007,V={5}:R=G,S=1092,V={6}:\";$C$1;$A95;E$9;$C$2;$C$3;$C$4;E$10)": 4790,_x000D_
    "=RIK_AC(\"INF04__;INF04@E=1,S=1,G=0,T=0,P=0:@R=A,S=1260,V={0}:R=B,S=1080,V={1}:R=C,S=1251,V={2}:R=D,S=1171,V=10 - temps plein:R=E,S=1250,V={3}:R=F,S=1005,V={4}:R=G,S=1007,V={5}:R=H,S=1092,V={6}:\";$C$1;$A111;F$9;$C$2;$C$3;$C$4;F$10)": 4791,_x000D_
    "=RIK_AC(\"INF04__;INF04@E=1,S=1,G=0,T=0,P=0:@R=A,S=1260,V={0}:R=B,S=1080,V={1}:R=C,S=1251,V={2}:R=D,S=1171,V=10 - temps plein:R=E,S=1250,V={3}:R=F,S=1005,V={4}:R=G,S=1007,V={5}:R=H,S=1092,V={6}:\";$C$1;$A111;G$9;$C$2;$C$3;$C$4;G$10)": 4792,_x000D_
    "=RIK_AC(\"INF04__;INF04@E=1,S=1,G=0,T=0,P=0:@R=A,S=1260,V={0}:R=B,S=1092,V={1}:R=C,S=1080,V={2}:R=D,S=1251,V={3}:R=E,S=1171,V=20 - temps partiel:R=F,S=1250,V={4}:R=G,S=1005,V={5}:R=H,S=1007,V={6}:\";$C$1;E$10;$A114;E$9;$C$2;$C$3;$C$4)": 4793,_x000D_
    "=RIK_AC(\"INF04__;INF04@E=1,S=1,G=0,T=0,P=0:@R=A,S=1260,V={0}:R=B,S=1092,V={1}:R=C,S=1080,V={2}:R=D,S=1251,V={3}:R=E,S=1171,V=20 - temps partiel:R=F,S=1250,V={4}:R=G,S=1005,V={5}:R=H,S=1007,V={6}:\";$C$1;E$10;$A99;E$9;$C$2;$C$3;$C$4)": 4794,_x000D_
    "=RIK_AC(\"INF04__;INF04@E=1,S=6,G=0,T=0,P=0:@R=A,S=1260,V={0}:R=B,S=1080,V={1}:R=C,S=1251,V={2}:R=D,S=1250,V={3}:R=E,S=1005,V={4}:R=F,S=1007,V={5}:R=G,S=1092,V={6}:\";$C$1;$A109;I$9;$C$2;$C$3;$C$4;I$10)": 4795,_x000D_
    "=RIK_AC(\"INF04__;INF04@E=3,S=1151,G=0,T=0,P=0:@R=A,S=1260,V={0}:R=C,S=1151,V={1}:R=D,S=1250,V={2}:R=E,S=1005,V={3}:R=F,S=1007,V={4}:R=G,S=1081,V={5}:R=G,S=1093,V={6}:R=H,S=1094,V={7}:\";$C$1;$A$46;$C$2;$C$3;$C$4;$C$5;G$38;$C$8)": 4796,_x000D_
    "=RIK_AC(\"INF04__;INF04@E=1,S=1,G=0,T=0,P=0:@R=A,S=1260,V={0}:R=C,S=1250,V={1}:R=D,S=1005,V={2}:R=E,S</t>
  </si>
  <si>
    <t>=1007,V={3}:R=F,S=1081,V={4}:R=G,S=1253,V={5}:R=G,S=1093,V={6}:R=H,S=1094,V={7}:\";$C$1;$C$2;$C$3;$C$4;$C$5;$A30;G$27;$C$8)": 4797,_x000D_
    "=RIK_AC(\"INF04__;INF04@E=1,S=1,G=0,T=0,P=0:@R=A,S=1260,V={0}:R=B,S=1092,V={1}:R=C,S=1080,V={2}:R=D,S=1251,V={3}:R=E,S=1171,V=20 - temps partiel:R=F,S=1250,V={4}:R=G,S=1005,V={5}:R=H,S=1007,V={6}:\";$C$1;F$10;$A114;F$9;$C$2;$C$3;$C$4)": 4798,_x000D_
    "=RIK_AC(\"INF04__;INF04@E=1,S=6,G=0,T=0,P=0:@R=A,S=1260,V={0}:R=B,S=1080,V={1}:R=C,S=1251,V={2}:R=D,S=1250,V={3}:R=E,S=1005,V={4}:R=F,S=1007,V={5}:R=G,S=1092,V={6}:\";$C$1;$A65;I$9;$C$2;$C$3;$C$4;I$10)": 4799,_x000D_
    "=RIK_AC(\"INF04__;INF04@E=1,S=1,G=0,T=0,P=0:@R=A,S=1260,V={0}:R=B,S=1080,V={1}:R=C,S=1251,V={2}:R=D,S=1250,V={3}:R=E,S=1005,V={4}:R=F,S=1007,V={5}:R=G,S=1092,V={6}:\";$C$1;$A64;J$9;$C$2;$C$3;$C$4;J$10)": 4800,_x000D_
    "=RIK_AC(\"INF04__;INF04@E=1,S=1,G=0,T=0,P=0:@R=A,S=1260,V={0}:R=B,S=1080,V={1}:R=C,S=1251,V={2}:R=D,S=1171,V=10 - temps plein:R=E,S=1250,V={3}:R=F,S=1005,V={4}:R=G,S=1007,V={5}:R=H,S=1092,V={6}:\";$C$1;$A67;F$9;$C$2;$C$3;$C$4;F$10)": 4801,_x000D_
    "=RIK_AC(\"INF04__;INF04@E=1,S=7,G=0,T=0,P=0:@R=A,S=1260,V={0}:R=B,S=1080,V={1}:R=C,S=1251,V={2}:R=D,S=1250,V={3}:R=E,S=1005,V={4}:R=F,S=1007,V={5}:R=G,S=1092,V={6}:\";$C$1;$A80;J$9;$C$2;$C$3;$C$4;J$10)": 4802,_x000D_
    "=RIK_AC(\"INF04__;INF04@E=1,S=1,G=0,T=0,P=0:@R=A,S=1260,V={0}:R=C,S=1151,V={1}:R=D,S=1250,V={2}:R=E,S=1005,V={3}:R=F,S=1007,V={4}:R=G,S=1081,V={5}:R=G,S=1093,V={6}:R=H,S=1094,V={7}:\";$C$1;$A42;$C$2;$C$3;$C$4;$C$5;G$38;$C$8)": 4803,_x000D_
    "=RIK_AC(\"INF04__;INF04@E=1,S=1,G=0,T=0,P=0:@R=A,S=1260,V={0}:R=B,S=1080,V={1}:R=C,S=1251,V={2}:R=D,S=1171,V=10 - temps plein:R=E,S=1250,V={3}:R=F,S=1005,V={4}:R=G,S=1007,V={5}:R=H,S=1092,V={6}:\";$C$1;$A96;G$9;$C$2;$C$3;$C$4;G$10)": 4804,_x000D_
    "=RIK_AC(\"INF04__;INF04@E=1,S=1,G=0,T=0,P=0:@R=A,S=1260,V={0}:R=C,S=1080,V={1}:R=D,S=1251,V={2}:R=E,S=1204,V={3}:R=F,S=1250,V={4}:R=G,S=1005,V={5}:R=H,S=1007,V={6}:R=H,S=1093,V={7}:R=I,S=1094,V={8}:\";$C$1;$A$124;G$9;$A$124;$C$2;$C$3;$C$4;G$122;$C$8)": 4805,_x000D_
    "=RIK_AC(\"INF04__;INF04@E=1,S=1,G=0,T=0,P=0:@R=A,S=1260,V={0}:R=B,S=1080,V={1}:R=C,S=1251,V={2}:R=D,S=1171,V=10 - temps plein:R=E,S=1250,V={3}:R=F,S=1005,V={4}:R=G,S=1007,V={5}:R=H,S=1092,V={6}:\";$C$1;$A81;E$9;$C$2;$C$3;$C$4;E$10)": 4806,_x000D_
    "=RIK_AC(\"INF04__;INF04@E=1,S=7,G=0,T=0,P=0:@R=A,S=1260,V={0}:R=B,S=1080,V={1}:R=C,S=1251,V={2}:R=D,S=1250,V={3}:R=E,S=1005,V={4}:R=F,S=1007,V={5}:R=G,S=1092,V={6}:\";$C$1;$A110;J$9;$C$2;$C$3;$C$4;J$10)": 4807,_x000D_
    "=RIK_AC(\"INF04__;INF04@E=1,S=1,G=0,T=0,P=0:@R=A,S=1260,V={0}:R=C,S=1250,V={1}:R=D,S=1005,V={2}:R=E,S=1007,V={3}:R=F,S=1081,V={4}:R=G,S=1253,V={5}:R=G,S=1093,V={6}:R=H,S=1094,V={7}:\";$C$1;$C$2;$C$3;$C$4;$C$5;$A31;G$27;$C$8)": 4808,_x000D_
    "=RIK_AC(\"INF04__;INF04@E=1,S=1,G=0,T=0,P=0:@R=A,S=1260,V={0}:R=B,S=1080,V={1}:R=C,S=1251,V={2}:R=D,S=1171,V=10 - temps plein:R=E,S=1250,V={3}:R=F,S=1005,V={4}:R=G,S=1007,V={5}:R=H,S=1092,V={6}:\";$C$1;$A67;J$9;$C$2;$C$3;$C$4;J$10)": 4809,_x000D_
    "=RIK_AC(\"INF04__;INF04@E=1,S=1,G=0,T=0,P=0:@R=A,S=1260,V={0}:R=B,S=1080,V={1}:R=C,S=1251,V={2}:R=D,S=1250,V={3}:R=E,S=1005,V={4}:R=F,S=1007,V={5}:R=G,S=1092,V={6}:\";$C$1;$A64;E$9;$C$2;$C$3;$C$4;E$10)": 4810,_x000D_
    "=RIK_AC(\"INF04__;INF04@E=1,S=1,G=0,T=0,P=0:@R=A,S=1260,V={0}:R=B,S=1080,V={1}:R=C,S=1251,V={2}:R=D,S=1171,V=10 - temps plein:R=E,S=1250,V={3}:R=F,S=1005,V={4}:R=G,S=1007,V={5}:R=H,S=1092,V={6}:\";$C$1;$A67;G$9;$C$2;$C$3;$C$4;G$10)": 4811,_x000D_
    "=RIK_AC(\"INF04__;INF04@E=1,S=6,G=0,T=0,P=0:@R=A,S=1260,V={0}:R=B,S=1080,V={1}:R=C,S=1251,V={2}:R=D,S=1250,V={3}:R=E,S=1005,V={4}:R=F,S=1007,V={5}:R=G,S=1092,V={6}:\";$C$1;$A94;H$9;$C$2;$C$3;$C$4;H$10)": 4812,_x000D_
    "=RIK_AC(\"INF04__;INF04@E=1,S=1,G=0,T=0,P=0:@R=A,S=1260,V={0}:R=B,S=1080,V={1}:R=C,S=1251,V={2}:R=D,S=1171,V=10 - temps plein:R=E,S=1250,V={3}:R=F,S=1005,V={4}:R=G,S=1007,V={5}:R=H,S=1092,V={6}:\";$C$1;$A81;G$9;$C$2;$C$3;$C$4;G$10)": 4813,_x000D_
    "=RIK_AC(\"INF04__;INF04@E=1,S=1,G=0,T=0,P=0:@R=A,S=1260,V={0}:R=B,S=1092,V={1}:R=C,S=1080,V={2}:R=D,S=1251,V={3}:R=E,S=1171,V=20 - temps partiel:R=F,S=1250,V={4}:R=G,S=1005,V={5}:R=H,S=1007,V={6}:\";$C$1;I$10;$A114;I$9;$C$2;$C$3;$C$4)": 4814,_x000D_
    "=RIK_AC(\"INF04__;INF04@E=1,S=1,G=0,T=0,P=0:@R=A,S=1260,V={0}:R=B,S=1080,V={1}:R=C,S=1251,V={2}:R=D,S=1250,V={3}:R=E,S=1005,V={4}:R=F,S=1007,V={5}:R=G,S=1092,V={6}:\";$C$1;$A108;H$9;$C$2;$C$3;$C$4;H$10)": 4815,_x000D_
    "=RIK_AC(\"INF04__;INF04@E=1,S=1,G=0,T=0,P=0:@R=A,S=1260,V={0}:R=B,S=1092,V={1}:R=C,S=1080,V={2}:R=D,S=1251,V={3}:R=E,S=1171,V=20 - temps partiel:R=F,S=1250,V={4}:R=G,S=1005,V={5}:R=H,S=1007,V={6}:\";$C$1;E$10;$A84;E$9;$C$2;$C$3;$C$4)": 4816,_x000D_
    "=RIK_AC(\"INF04__;INF04@E=1,S=1,G=0,T=0,P=0:@R=A,S=1260,V={0}:R=B,S=1092,V={1}:R=C,S=1080,V={2}:R=D,S=1251,V={3}:R=E,S=1171,V=20 - temps partiel:R=F,S=1250,V={4}:R=G,S=1005,V={5}:R=H,S=1007,V={6}:\";$C$1;J$10;$A114;J$9;$C$2;$C$3;$C$4)": 4817,_x000D_
    "=RIK_AC(\"INF04__;INF04@E=1,S=1,G=0,T=0,P=0:@R=A,S=1260,V={0}:R=C,S=1096,V={1}:R=D,S=1250,V={2}:R=E,S=1005,V={3}:R=F,S=1007,V={4}:R=G,S=1081,V={5}:R=G,S=1093,V={6}:R=H,S=1094,V={7}:\";$C$1;$A19;$C$2;$C$3;$C$4;$C$5;G$17;$C$8)": 4818,_x000D_
    "=RIK_AC(\"INF04__;INF04@E=1,S=1,G=0,T=0,P=0:@R=A,S=1260,V={0}:R=B,S=1092,V={1}:R=C,S=1080,V={2}:R=D,S=1251,V={3}:R=E,S=1171,V=20 - temps partiel:R=F,S=1250,V={4}:R=G,S=1005,V={5}:R=H,S=1007,V={6}:\";$C$1;H$10;$A114;H$9;$C$2;$C$3;$C$4)": 4819,_x000D_
    "=RIK_AC(\"INF04__;INF04@E=1,S=1,G=0,T=0,P=0:@R=A,S=1260,V={0}:R=C,S=1151,V={1}:R=D,S=1250,V={2}:R=E,S=1005,V={3}:R=F,S=1007,V={4}:R=G,S=1081,V={5}:R=G,S=1093,V={6}:R=H,S=1094,V={7}:\";$C$1;$A41;$C$2;$C$3;$C$4;$C$5;G$38;$C$8)": 4820,_x000D_
    "=RIK_AC(\"INF04__;INF04@E=1,S=6,G=0,T=0,P=0:@R=A,S=1260,V={0}:R=B,S=1080,V={1}:R=C,S=1251,V={2}:R=D,S=1250,V={3}:R=E,S=1005,V={4}:R=F,S=1007,V={5}:R=G,S=1092,V={6}:\";$C$1;$A79;G$9;$C$2;$C$3;$C$4;G$10)": 4821,_x000D_
    "=RIK_AC(\"INF04__;INF04@E=1,S=7,G=0,T=0,P=0:@R=A,S=1260,V={0}:R=B,S=1080,V={1}:R=C,S=1251,V={2}:R=D,S=1250,V={3}:R=E,S=1005,V={4}:R=F,S=1007,V={5}:R=G,S=1092,V={6}:\";$C$1;$A95;J$9;$C$2;$C$3;$C$4;J$10)": 4822,_x000D_
    "=RIK_AC(\"INF04__;INF04@E=1,S=1,G=0,T=0,P=0:@R=A,S=1260,V={0}:R=B,S=1080,V={1}:R=C,S=1251,V={2}:R=D,S=1171,V=10 - temps plein:R=E,S=1250,V={3}:R=F,S=1005,V={4}:R=G,S=1007,V={5}:R=H,S=1092,V={6}:\";$C$1;$A81;J$9;$C$2;$C$3;$C$4;J$10)": 4823,_x000D_
    "=RIK_AC(\"INF04__;INF04@E=1,S=1,G=0,T=0,P=0:@R=A,S=1260,V={0}:R=B,S=1092,V={1}:R=C,S=1080,V={2}:R=D,S=1251,V={3}:R=E,S=1171,V=20 - temps partiel:R=F,S=1250,V={4}:R=G,S=1005,V={5}:R=H,S=1007,V={6}:\";$C$1;F$10;$A99;F$9;$C$2;$C$3;$C$4)": 4824,_x000D_
    "=RIK_AC(\"INF04__;INF04@E=1,S=1,G=0,T=0,P=0:@R=A,S=1260,V={0}:R=B,S=1080,V={1}:R=C,S=1251,V={2}:R=D,S=1171,V=10 - temps plein:R=E,S=1250,V={3}:R=F,S=1005,V={4}:R=G,S=1007,V={5}:R=H,S=1092,V={6}:\";$C$1;$A67;E$9;$C$2;$C$3;$C$4;E$10)": 4825,_x000D_
    "=RIK_AC(\"INF04__;INF04@E=1,S=7,G=0,T=0,P=0:@R=A,S=1260,V={0}:R=B,S=1080,V={1}:R=C,S=1251,V={2}:R=D,S=1250,V={3}:R=E,S=1005,V={4}:R=F,S=1007,V={5}:R=G,S=1092,V={6}:\";$C$1;$A66;G$9;$C$2;$C$3;$C$4;G$10)": 4826,_x000D_
    "=RIK_AC(\"INF04__;INF04@E=1,S=1,G=0,T=0,P=0:@R=A,S=1260,V={0}:R=B,S=1080,V={1}:R=C,S=1251,V={2}:R=D,S=1171,V=10 - temps plein:R=E,S=1250,V={3}:R=F,S=1005,V={4}:R=G,S=1007,V={5}:R=H,S=1092,V={6}:\";$C$1;$A111;I$9;$C$2;$C$3;$C$4;I$10)": 4827,_x000D_
    "=RIK_AC(\"INF04__;INF04@E=1,S=1,G=0,T=0,P=0:@R=A,S=1260,V={0}:R=B,S=1080,V={1}:R=C,S=1251,V={2}:R=D,S=1171,V=10 - temps plein:R=E,S=1250,V={3}:R=F,S=1005,V={4}:R=G,S=1007,V={5}:R=H,S=1092,V={6}:\";$C$1;$A111;H$9;$C$2;$C$3;$C$4;H$10)": 4828,_x000D_
    "=RIK_AC(\"INF04__;INF04@E=1,S=6,G=0,T=0,P=0:@R=A,S=1260,V={0}:R=B,S=1080,V={1}:R=C,S=1251,V={2}:R=D,S=1250,V={3}:R=E,S=1005,V={4}:R=F,S=1007,V={5}:R=G,S=1092,V={6}:\";$C$1;$A79;I$9;$C$2;$C$3;$C$4;I$10)": 4829,_x000D_
    "=RIK_AC(\"INF04__;INF04@E=1,S=1,G=0,T=0,P=0:@R=A,S=1260,V={0}:R=B,S=1080,V={1}:R=C,S=1251,V={2}:R=D,S=1250,V={3}:R=E,S=1005,V={4}:R=F,S=1007,V={5}:R=G,S=1092,V={6}:\";$C$1;$A108;I$9;$C$2;$C$3;$C$4;I$10)": 4830,_x000D_
    "=RIK_AC(\"INF04__;INF04@E=1,S=1,G=0,T=0,P=0:@R=A,S=1260,V={0}:R=B,S=1092,V={1}:R=C,S=1080,V={2}:R=D,S=1251,V={3}:R=E,S=1171,V=20 - temps partiel:R=F,S=1250,V={4}:R=G,S=1005,V={5}:R=H,S=1007,V={6}:\";$C$1;J$10;$A84;J$9;$C$2;$C$3;$C$4)": 4831,_x000D_
    "=RIK_AC(\"INF04__;INF04@E=1,S=6,G=0,T=0,P=0:@R=A,S=1260,V={0}:R=B,S=1080,V={1}:R=C,S=1251,V={2}:R=D,S=1250,V={3}:R=E,S=1005,V={4}:R=F,S=1007,V={5}:R=G,S=1092,V={6}:\";$C$1;$A109;E$9;$C$2;$C$3;$C$4;E$10)": 4832,_x000D_
    "=RIK_AC(\"INF04__;INF04@E=1,S=1,G=0,T=0,P=0:@R=A,S=1260,V={0}:R=B,S=1080,V={1}:R=C,S=1251,V={2}:R=D,S=1250,V={3}:R=E,S=1005,V={4}:R=F,S=1007,V={5}:R=G,S=1092,V={6}:\";$C$1;$A78;J$9;$C$2;$C$3;$C$4;J$10)": 4833,_x000D_
    "=RIK_AC(\"INF04__;INF04@E=1,S=7,G=0,T=0,P=0:@R=A,S=1260,V={0}:R=B,S=1080,V={1}:R=C,S=1251,V={2}:R=D,S=1250,V={3}:R=E,S=1005,V={4}:R=F,S=1007,V={5}:R=G,S=1092,V={6}:\";$C$1;$A110;H$9;$C$2;$C$3;$C$4;H$10)": 4834,_x000D_
    "=RIK_AC(\"INF04__;INF04@E=1,S=1,G=0,T=0,P=0:@R=A,S=1260,V={0}:R=B,S=1092,V={1}:R=C,S=1080,V={2}:R=D,S=1251,V={3}:R=E,S=1171,V=20 - temps partiel:R=F,S=1250,V={4}:R=G,S=1005,V={5}:R=H,S=1007,V={6}:\";$C$1;H$10;$A84;H$9;$C$2;$C$3;$C$4)": 4835,_x000D_
    "=RIK_AC(\"INF04__;INF04@E=1,S=1,G=0,T=0,P=0:@R=A,S=1260,V={0}:R=B,S=1080,V={1}:R=C,S=1251,V={2}:R=D,S=1171,V=10 - temps plein:R=E,S=1250,V={3}:R=F,S=1005,V={4}:R=G,S=1007,V={5}:R=H,S=1092,V={6}:\";$C$1;$A111;E$9;$C$2;$C$3;$C$4;E$10)": 4836,_x000D_
    "=RIK_AC(\"INF04__;INF04@E=1,S=1,G=0,T=0,P=0:@R=A,S=1260,V={0}:R=B,S=1092,V={1}:R=C,S=1080,V={2}:R=D,S=1251,V={3}:R=E,S=1171,V=20 - temps partiel:R=F,S=1250,V={4}:R=G,S=1005,V={5}:R=H,S=1007,V={6}:\";$C$1;G$10;$A114;G$9;$C$2;$C$3;$C$4)": 4837,_x000D_
    "=RIK_AC(\"INF04__;INF04@E=1,S=7,G=0,T=0,P=0:@R=A,S=1260,V={0}:R=B,S=1080,V={1}:R=C,S=1251,V={2}:R=D,S=1250,V={3}:R=E,S=1005,V={4}:R=F,S=1007,V={5}:R=G,S=1092,V={6}:\";$C$1;$A80;E$9;$C$2;$C$3;$C$4;E$10)": 4838,_x000D_
    "=RIK_AC(\"INF04__;INF04@E=1,S=7,G=0,T=0,P=0:@R=A,S=1260,V={0}:R=B,S=1080,V={1}:R=C,S=1251,V={2}:R=D,S=1250,V={3}:R=E,S=1005,V={4}:R=F,S=1007,V={5}:R=G,S=1092,V={6}:\";$C$1;$A110;I$9;$C$2;$C$3;$C$4;I$10)": 4839,_x000D_
    "=RIK_AC(\"INF04__;INF04@E=1,S=1,G=0,T=0,P=0:@R=A,S=1260,V={0}:R=B,S=1092,V={1}:R=C,S=1080,V={2}:R=D,S=1251,V={3}:R=E,S=1171,V=20 - temps partiel:R=F,S=1250,V={4}:R=G,S=1005,V={5}:R=H,S=1007,V={6}:\";$C$1;G$10;$A70;G$9;$C$2;$C$3;$C$4)": 4840,_x000D_
    "=RIK_AC(\"INF04__;INF04@E=1,S=7,G=0,T=0,P=0:@R=A,S=1260,V={0}:R=B,S=1080,V={1}:R=C,S=1251,V={2}:R=D,S=1250,V={3}:R=E,S=1005,V={4}:R=F,S=1007,V={5}:R=G,S=1092,V={6}:\";$C$1;$A110;F$9;$C$2;$C$3;$C$4;F$10)": 4841,_x000D_
    "=RIK_AC(\"INF04__;INF04@E=1,S=1,G=0,T=0,P=0:@R=A,S=1260,V={0}:R=B,S=1080,V={1}:R=C,S=1251,V={2}:R=D,S=1250,V={3}:R=E,S=1005,V={4}:R=F,S=1007,V={5}:R=G,S=1092,V={6}:\";$C$1;$A108;F$9;$C$2;$C$3;$C$4;F$10)": 4842,_x000D_
    "=RIK_AC(\"INF04__;INF04@E=1,S=1,G=0,T=0,P=0:@R=A,S=1260,V={0}:R=B,S=1080,V={1}:R=C,S=1251,V={2}:R=D,S=1171,V=10 - temps plein:R=E,S=1250,V={3}:R=F,S=1005,V={4}:R=G,S=1007,V={5}:R=H,S=1092,V={6}:\";$C$1;$A96;J$9;$C$2;$C$3;$C$4;J$10)": 4843,_x000D_
    "=RIK_AC(\"INF04__;INF04@E=1,S=1,G=0,T=0,P=0:@R=A,S=1260,V={0}:R=C,S=1096,V={1}:R=D,S=1250,V={2}:R=E,S=1005,V={3}:R=F,S=1007,V={4}:R=G,S=1081,V={5}:R=G,S=1093,V={6}:R=H,S=1094,V={7}:\";$C$1;$A20;$C$2;$C$3;$C$4;$C$5;G$17;$C$8)": 4844,_x000D_
    "=RIK_AC(\"INF04__;INF04@E=1,S=1,G=0,T=0,P=0:@R=A,S=1260,V={0}:R=C,S=1151,V={1}:R=D,S=1250,V={2}:R=E,S=1005,V={3}:R=F,S=1007,V={4}:R=G,S=1081,V={5}:R=G,S=1093,V={6}:R=H,S=1094,V={7}:\";$C$1;$A44;$C$2;$C$3;$C$4;$C$5;G$38;$C$8)": 4845,_x000D_
    "=RIK_AC(\"INF04__;INF04@E=1,S=1,G=0,T=0,P=0:@R=A,S=1260,V={0}:R=B,S=1080,V={1}:R=C,S=1251,V={2}:R=D,S=1171,V=10 - temps plein:R=E,S=1250,V={3}:R=F,S=1005,V={4}:R=G,S=1007,V={5}:R=H,S=1092,V={6}:\";$C$1;$A96;E$9;$C$2;$C$3;$C$4;E$10)": 4846,_x000D_
    "=RIK_AC(\"INF04__;INF04@E=1,S=6,G=0,T=0,P=0:@R=A,S=1260,V={0}:R=B,S=1080,V={1}:R=C,S=1251,V={2}:R=D,S=1250,V={3}:R=E,S=1005,V={4}:R=F,S=1007,V={5}:R=G,S=1092,V={6}:\";$C$1;$A109;F$9;$C$2;$C$3;$C$4;F$10)": 4847,_x000D_
    "=RIK_AC(\"INF04__;INF04@E=1,S=7,G=0,T=0,P=0:@R=A,S=1260,V={0}:R=B,S=1080,V={1}:R=C,S=1251,V={2}:R=D,S=1250,V={3}:R=E,S=1005,V={4}:R=F,S=1007,V={5}:R=G,S=1092,V={6}:\";$C$1;$A66;E$9;$C$2;$C$3;$C$4;E$10)": 4848,_x000D_
    "=RIK_AC(\"INF04__;INF04@E=1,S=6,G=0,T=0,P=0:@R=A,S=1260,V={0}:R=B,S=1080,V={1}:R=C,S=1251,V={2}:R=D,S=1250,V={3}:R=E,S=1005,V={4}:R=F,S=1007,V={5}:R=G,S=1092,V={6}:\";$C$1;$A79;J$9;$C$2;$C$3;$C$4;J$10)": 4849,_x000D_
    "=RIK_AC(\"INF04__;INF04@E=1,S=7,G=0,T=0,P=0:@R=A,S=1260,V={0}:R=B,S=1080,V={1}:R=C,S=1251,V={2}:R=D,S=1250,V={3}:R=E,S=1005,V={4}:R=F,S=1007,V={5}:R=G,S=1092,V={6}:\";$C$1;$A110;G$9;$C$2;$C$3;$C$4;G$10)": 4850,_x000D_
    "=RIK_AC(\"INF04__;INF04@E=1,S=1,G=0,T=0,P=0:@R=A,S=1260,V={0}:R=B,S=1080,V={1}:R=C,S=1251,V={2}:R=D,S=1171,V=10 - temps plein:R=E,S=1250,V={3}:R=F,S=1005,V={4}:R=G,S=1007,V={5}:R=H,S=1092,V={6}:\";$C$1;$A67;H$9;$C$2;$C$3;$C$4;H$10)": 4851,_x000D_
    "=RIK_AC(\"INF04__;INF04@E=1,S=1,G=0,T=0,P=0:@R=A,S=1260,V={0}:R=B,S=1092,V={1}:R=C,S=1080,V={2}:R=D,S=1251,V={3}:R=E,S=1171,V=20 - temps partiel:R=F,S=1250,V={4}:R=G,S=1005,V={5}:R=H,S=1007,V={6}:\";$C$1;G$10;$A99;G$9;$C$2;$C$3;$C$4)": 4852,_x000D_
    "=RIK_AC(\"INF04__;INF04@E=1,S=1,G=0,T=0,P=0:@R=A,S=1260,V={0}:R=B,S=1080,V={1}:R=C,S=1250,V={2}:R=D,S=1005,V={3}:R=E,S=1007,V={4}:R=F,S=1093,V={5}:R=G,S=1094,V={6}:\";$C$1;$A$132;$C$2;$C$3;$C$4;G$131;$C$8)": 4853,_x000D_
    "=RIK_AC(\"INF04__;INF04@E=1,S=6,G=0,T=0,P=0:@R=A,S=1260,V={0}:R=B,S=1080,V={1}:R=C,S=1251,V={2}:R=D,S=1250,V={3}:R=E,S=1005,V={4}:R=F,S=1007,V={5}:R=G,S=1092,V={6}:\";$C$1;$A65;J$9;$C$2;$C$3;$C$4;J$10)": 4854,_x000D_
    "=RIK_AC(\"INF04__;INF04@E=1,S=1,G=0,T=0,P=0:@R=A,S=1260,V={0}:R=B,S=1080,V={1}:R=C,S=1251,V={2}:R=D,S=1171,V=10 - temps plein:R=E,S=1250,V={3}:R=F,S=1005,V={4}:R=G,S=1007,V={5}:R=H,S=1092,V={6}:\";$C$1;$A111;J$9;$C$2;$C$3;$C$4;J$10)": 4855,_x000D_
    "=RIK_AC(\"INF04__;INF04@E=1,S=1,G=0,T=0,P=0:@R=A,S=1260,V={0}:R=B,S=1080,V={1}:R=C,S=1251,V={2}:R=D,S=1250,V={3}:R=E,S=1005,V={4}:R=F,S=1007,V={5}:R=G,S=1092,V={6}:\";$C$1;$A78;H$9;$C$2;$C$3;$C$4;H$10)": 4856,_x000D_
    "=RIK_AC(\"INF04__;INF04@E=1,S=1,G=0,T=0,P=0:@R=A,S=1260,V={0}:R=B,S=1080,V={1}:R=C,S=1250,V={2}:R=D,S=1005,V={3}:R=E,S=1007,V={4}:R=F,S=1093,V={5}:R=G,S=1094,V={6}:\";$C$1;$A55;$C$2;$C$3;$C$4;F$51;$C$8)": 4857,_x000D_
    "=RIK_AC(\"INF04__;INF04@E=1,S=1,G=0,T=0,P=0:@R=A,S=1260,V={0}:R=B,S=1080,V={1}:R=C,S=1250,V={2}:R=D,S=1005,V={3}:R=E,S=1007,V={4}:R=F,S=1093,V={5}:R=G,S=1094,V={6}:\";$C$1;$A53;$C$2;$C$3;$C$4;F$51;$C$8)": 4858,_x000D_
    "=RIK_AC(\"INF04__;INF04@E=1,S=1,G=0,T=0,P=0:@R=A,S=1260,V={0}:R=B,S=1080,V={1}:R=C,S=1250,V={2}:R=D,S=1005,V={3}:R=E,S=1007,V={4}:R=F,S=1093,V={5}:R=G,S=1094,V={6}:\";$C$1;$A52;$C$2;$C$3;$C$4;F$51;$C$8)": 4859,_x000D_
    "=RIK_AC(\"INF04__;INF04@E=1,S=1,G=0,T=0,P=0:@R=A,S=1260,V={0}:R=B,S=1080,V={1}:R=C,S=1250,V={2}:R=D,S=1005,V={3}:R=E,S=1007,V={4}:R=F,S=1093,V={5}:R=G,S=1094,V={6}:\";$C$1;$A56;$C$2;$C$3;$C$4;F$51;$C$8)": 4860,_x000D_
    "=RIK_AC(\"INF04__;INF04@E=1,S=1,G=0,T=0,P=0:@R=A,S=1260,V={0}:R=B,S=1096,V={1}:R=C,S=1250,V={2}:R=D,S=1005,V={3}:R=E,S=1007,V={4}:R=F,S=1081,V={5}:R=G,S=1093,V={6}:R=H,S=1094,V={7}:\";$C$1;$A18;$C$2;$C$3;$C$4;$C$5;F$17;$C$8)": 4861,_x000D_
    "=RIK_AC(\"INF04__;INF04@E=1,S=1,G=0,T=0,P=0:@R=A,S=1260,V={0}:R=C,S=1151,V={1}:R=D,S=1250,V={2}:R=E,S=1005,V={3}:R=F,S=1007,V={4}:R=G,S=1081,V={5}:R=G,S=1093,V={6}:R=H,S=1094,V={7}:\";$C$1;$A40;$C$2;$C$3;$C$4;$C$5;F$38;$C$8)": 4862,_x000D_
    "=RIK_AC(\"INF04__;INF02@E=1,S=1022,G=0,T=0,P=0:@R=A,S=1257,V={0}:R=B,S=1010,V={1}:R=C,S=1092,V={2}:R=D,S=1137,V={3}:R=E,S=1005,V={4}:R=F,S=1007,V={5}:R=G,S=1016,V=NATURE D'EVENEMENTS:\";$C$1;$A235;E$8;$C$2;$C$3;$C$4)": 4863,_x000D_
    "=RIK_AC(\"INF04__;INF02@E=1,S=1022,G=0,T=0,P=0:@R=A,S=1257,V={0}:R=B,S=1016,V=CONSTANTES:R=C,S=1010,V=TOTALHS,TOTALHC:R=D,S=1092,V={1}:R=E,S=1044,V={2}:R=F,S=1080,V={3}:R=G,S=1171,V=20 - temps partiel:R=H,S=1137,V={4}:R=I,S=1005,V\"&amp;\"={5}:R=J,S=1007,V={6}:\";$C$1;F$8;F$9;$A71;$C$2;$C$3;$C$4)": 4864,_x000D_
    "=RIK_AC(\"INF04__;INF04@E=1,S=1,G=0,T=0,P=0:@R=A,S=1260,V={0}:R=C,S=1250,V={1}:R=D,S=1005,V={2}:R=E,S=1007,V={3}:R=F,S=1081,V={4}:R=G,S=1253,V={5}:R=G,S=1093,V={6}:R=H,S=1094,V={7}:\";$C$1;$C$2;$C$3;$C$4;$C$5;$A30;F$27;$C$8)": 4865,_x000D_
    "=RIK_AC(\"INF04__;INF04@E=8,S=1014,G=0,T=0,P=0:@R=A,S=1093,V={0}:R=B,S=1251,V={1}:R=C,S=1080,V={2}:R=D,S=26,V=&gt;0:R=E,S=26,V={3}:R=F,S=1250,V={4}:R=G,S=1005,V={5}:R=H,S=1007,V={6}:\";$E$191;I$9;$A199;$A$198;$C$2;$C$3;$C$4)": 4866,_x000D_
    "=RIK_AC(\"INF04__;INF06@E=8,S=74,G=0,T=0,P=0:@R=A,S=9,V={0}:R=B,S=95,V={1}:R=C,S=94,V={2}:R=D,S=98,V={3}:R=E,S=100,V={4}:R=F,S=21,V={5}:R=G,S=23,V={6}:\";$C$1;$A171;$C$2;$C$3;$C$4;F$152;F$7)": 4867,_x000D_
    "=RIK_AC(\"INF04__;INF06@E=1,S=83,G=0,T=0,P=0:@R=A,S=9,V={0}:R=B,S=95,V={1}:R=C,S=94,V={2}:R=D,S=98,V={3}:R=E,S=100,V={4}:R=F,S=21,V={5}:R=G,S=23,V={6}:\";$C$1;$A168;$C$2;$C$3;$C$4;E$152;E$7)": 4868,_x000D_
    "=RIK_AC(\"INF04__;INF04@E=1,S=1,G=0,T=0,P=0:@R=A,S=1260,V={0}:R=C,S=1250,V={1}:R=D,S=1005,V={2}:R=E,S=1007,V={3}:R=F,S=1081,V={4}:R=G,S=1253,V={5}:R=G,S=1093,V={6}:R=H,S=1094,V={7}:\";$C$1;$C$2;$C$3;$C$4;$C$5;$A29;F$27;$C$8)": 4869,_x000D_
    "=RIK_AC(\"INF04__;INF02@E=1,S=1022,G=0,T=0,P=0:@R=A,S=1257,V={0}:R=B,S=1016,V=CONSTANTES:R=C,S=1010,V=TOTALHS,TOTALHC:R=D,S=1092,V={1}:R=E,S=1044,V={2}:R=F,S=1080,V={3}:R=G,S=1171,V=20 - temps partiel:R=H,S=1137,V={4}:R=I,S=1005,V\"&amp;\"={5}:R=J,S=1007,V={6}:\";$C$1;J$8;J$9;$A85;$C$2;$C$3;$C$4)": 4870,_x000D_
    "=RIK_AC(\"INF04__;INF02@E=1,S=1022,G=0,T=0,P=0:@R=A,S=1257,V={0}:R=B,S=1016,V=CONSTANTES:R=C,S=1010,V=TOTALHS,TOTALHC:R=D,S=1092,V={1}:R=E,S=1044,V={2}:R=F,S=1080,V={3}:R=G,S=1171,V=20 - temps partiel:R=H,S=1137,V={4}:R=I,S=1005,V\"&amp;\"={5}:R=J,S=1007,V={6}:\";$C$1;E$8;E$9;$A85;$C$2;$C$3;$C$4)": 4871,_x000D_
    "=RIK_AC(\"INF04__;INF04@E=8,S=1014,G=0,T=0,P=0:@R=A,S=1093,V={0}:R=B,S=1251,V={1}:R=C,S=1080,V={2}:R=D,S=26,V=&gt;0:R=E,S=26,V={3}:R=F,S=1250,V={4}:R=G,S=1005,V={5}:R=H,S=1007,V={6}:\";$E$191;E$9;$A199;$A$198;$C$2;$C$3;$C$4)": 4872,_x000D_
    "=RIK_AC(\"INF04__;INF02@E=3,S=1022,G=0,T=0,P=0:@R=A,S=1254,V=NON:R=B,S=1257,V={0}:R=C,S=1016,V=CONSTANTES:R=D,S=1010,V=BRUT:R=E,S=1092,V={1}:R=F,S=1044,V={2}:R=G,S=1080,V={3}:R=H,S=1171,V=10 - temps plein:R=I,S=1137,V={4}:R=J,S=10\"&amp;\"05,V={5}:R=K,S=1007,V={6}:\";$C$1;E$8;E$9;$A113;$C$2;$C$3;$C$4)": 4873,_x000D_
    "=RIK_AC(\"INF04__;INF02@E=1,S=1022,G=0,T=0,P=0:@R=A,S=1257,V={0}:R=B,S=1016,V=CONSTANTES:R=C,S=1010,V=TOTALHS,TOTALHC:R=D,S=1092,V={1}:R=E,S=1044,V={2}:R=F,S=1080,V={3}:R=G,S=1171,V=20 - temps partiel:R=H,S=1137,V={4}:R=I,S=1005,V\"&amp;\"={5}:R=J,S=1007,V={6}:\";$C$1;G$8;G$9;$A85;$C$2;$C$3;$C$4)": 4874,_x000D_
    "=RIK_AC(\"INF04__;INF04@E=8,S=1014,G=0,T=0,P=0:@R=A,S=1093,V={0}:R=B,S=1251,V={1}:R=C,S=1080,V={2}:R=D,S=26,V=&lt;1:R=E,S=26,V={3}:R=F,S=1250,V={4}:R=G,S=1005,V={5}:R=H,S=1007,V={6}:\";$E$191;J$9;$A196;$A$193;$C$2;$C$3;$C$4)": 4875,_x000D_
    "=RIK_AC(\"INF04__;INF02@E=3,S=1022,G=0,T=0,P=0:@R=A,S=1257,V={0}:R=B,S=1016,V=CONSTANTES:R=C,S=1010,V=BRUT:R=D,S=1092,V={1}:R=E,S=1044,V={2}:R=F,S=1080,V={3}:R=G,S=1171,V=20 - temps partiel:R=H,S=1137,V={4}:R=I,S=1005,V={5}:R=J,S=\"&amp;\"1007,V={6}:\";$C$1;E$8;E$9;$A86;$C$2;$C$3;$C$4)": 4876,_x000D_
    "=RIK_AC(\"INF04__;INF02@E=3,S=1022,G=0,T=0,P=0:@R=A,S=1254,V=NON:R=B,S=1257,V={0}:R=C,S=1016,V=CONSTANTES:R=D,S=1010,V=BRUT:R=E,S=1092,V={1}:R=F,S=1044,V={2}:R=G,S=1080,V={3}:R=H,S=1171,V=10 - temps plein:R=I,S=1137,V={4}:R=J,S=10\"&amp;\"05,V={5}:R=K,S=1007,V={6}:\";$C$1;I$8;I$9;$A98;$C$2;$C$3;$C$4)": 4877,_x000D_
    "=RIK_AC(\"INF04__;INF02@E=1,S=1022,G=0,T=0,P=0:@R=A,S=1257,V={0}:R=B,S=1016,V=CONSTANTES:R=C,S=1010,V=TOTALHS,TOTALHC:R=D,S=1092,V={1}:R=E,S=1044,V={2}:R=F,S=1080,V={3}:R=G,S=1171,V=20 - temps partiel:R=H,S=1137,V={4}:R=I,S=1005,V\"&amp;\"={5}:R=J,S=1007,V={6}:\";$C$1;H$8;H$9;$A85;$C$2;$C$3;$C$4)": 4878,_x000D_
    "=RIK_AC(\"INF04__;INF02@E=1,S=1022,G=0,T=0,P=0:@R=A,S=1257,V={0}:R=B,S=1016,V=CONSTANTES:R=C,S=1010,V=TOTALHS,TOTALHC:R=D,S=1092,V={1}:R=E,S=1044,V={2}:R=F,S=1080,V={3}:R=G,S=1171,V=20 - temps partiel:R=H,S=1137,V={4}:R=I,S=1005,V\"&amp;\"={5}:R=J,S=1007,V={6}:\";$C$1;E$8;E$9;$A71;$C$2;$C$3;$C$4)": 4879,_x000D_
    "=RIK_AC(\"INF04__;INF04@E=8,S=1014,G=0,T=0,P=0:@R=A,S=1093,V={0}:R=B,S=1251,V={1}:R=C,S=1080,V={2}:R=D,S=26,V=&gt;0:R=E,S=26,V={3}:R=F,S=1250,V={4}:R=G,S=1005,V={5}:R=H,S=1007,V={6}:\";$E$191;E$9;$A201;$A$198;$C$2;$C$3;$C$4)": 4880,_x000D_
    "=RIK_AC(\"INF04__;INF06@E=1,S=83,G=0,T=0,P=0:@R=A,S=9,V={0}:R=B,S=95,V={1}:R=C,S=94,V={2}:R=D,S=98,V={3}:R=E,S=100,V={4}:R=F,S=21,V={5}:R=G,S=23,V={6}:\";$C$1;$A156;$C$2;$C$3;$C$4;G$152;G$7)": 4881,_x000D_
    "=RIK_AC(\"INF04__;INF02@E=1,S=1022,G=0,T=0,P=0:@R=A,S=1257,V={0}:R=B,S=1016,V=CONSTANTES:R=C,S=1010,V=TOTALHS,TOTALHC:R=D,S=1092,V={1}:R=E,S=1044,V={2}:R=F,S=1080,V={3}:R=G,S=1171,V=20 - temps partiel:R=H,S=1137,V={4}:R=I,S=1005,V\"&amp;\"={5}:R=J,S=1007,V={6}:\";$C$1;E$8;E$9;$A115;$C$2;$C$3;$C$4)": 4882,_x000D_
    "=RIK_AC(\"INF04__;INF02@E=3,S=1022,G=0,T=0,P=0:@R=A,S=1254,V=NON:R=B,S=1257,V={0}:R=C,S=1016,V=CONSTANTES:R=D,S=1010,V=BRUT:R=E,S=1092,V={1}:R=F,S=1044,V={2}:R=G,S=1080,V={3}:R=H,S=1171,V=10 - temps plein:R=I,S=1137,V={4}:R=J,S=10\"&amp;\"05,V={5}:R=K,S=1007,V={6}:\";$C$1;F$8;F$9;$A83;$C$2;$C$3;$C$4)": 4883,_x000D_
    "=RIK_AC(\"INF04__;INF02@E=1,S=1022,G=0,T=0,P=0:@R=A,S=1257,V={0}:R=B,S=1016,V=CONSTANTES:R=C,S=1010,V=TOTALHS,TOTALHC:R=D,S=1092,V={1}:R=E,S=1044,V={2}:R=F,S=1080,V={3}:R=G,S=1171,V=10 - temps plein:R=H,S=1137,V={4}:R=I,S=1005,V={\"&amp;\"5}:R=J,S=1007,V={6}:\";$C$1;F$8;F$9;$A112;$C$2;$C$3;$C$4)": 4884,_x000D_
    "=RIK_AC(\"INF04__;INF04@E=8,S=1014,G=0,T=0,P=0:@R=A,S=1093,V={0}:R=B,S=1251,V={1}:R=C,S=1080,V={2}:R=D,S=26,V=&lt;1:R=E,S=26,V={3}:R=F,S=1250,V={4}:R=G,S=1005,V={5}:R=H,S=1007,V={6}:\";$E$191;H$9;$A197;$A$193;$C$2;$C$3;$C$4)": 4885,_x000D_
    "=RIK_AC(\"INF04__;INF02@E=1,S=1022,G=0,T=0,P=0:@R=A,S=1257,V={0}:R=B,S=1016,V=CONSTANTES:R=C,S=1010,V=TOTALHS,TOTALHC:R=D,S=1092,V={1}:R=E,S=1044,V={2}:R=F,S=1080,V={3}:R=G,S=1171,V=20 - temps partiel:R=H,S=1137,V={4}:R=I,S=1005,V\"&amp;\"={5}:R=J,S=1007,V={6}:\";$C$1;F$8;F$9;$A100;$C$2;$C$3;$C$4)": 4886,_x000D_
    "=RIK_AC(\"INF04__;INF02@E=3,S=1022,G=0,T=0,P=0:@R=A,S=1257,V={0}:R=B,S=1016,V=CONSTANTES:R=C,S=1010,V=BRUT:R=D,S=1092,V={1}:R=E,S=1044,V={2}:R=F,S=1080,V={3}:R=G,S=1171,V=20 - temps partiel:R=H,S=1137,V={4}:R=I,S=1005,V={5}:R=J,S=\"&amp;\"1007,V={6}:\";$C$1;H$8;H$9;$A116;$C$2;$C$3;$C$4)": 4887,_x000D_
    "=RIK_AC(\"INF04__;INF02@E=1,S=1022,G=0,T=0,P=0:@R=A,S=1257,V={0}:R=B,S=1016,V=CONSTANTES:R=C,S=1010,V=TOTALHS,TOTALHC:R=D,S=1092,V={1}:R=E,S=1044,V={2}:R=F,S=1080,V={3}:R=G,S=1171,V=20 - temps partiel:R=H,S=1137,V={4}:R=I,S=1005,V\"&amp;\"={5}:R=J,S=1007,V={6}:\";$C$1;F$8;F$9;$A85;$C$2;$C$3;$C$4)": 4888,_x000D_
    "=RIK_AC(\"INF04__;INF06@E=8,S=74,G=0,T=0,P=0:@R=A,S=9,V={0}:R=B,S=95,V={1}:R=C,S=94,V={2}:R=D,S=98,V={3}:R=E,S=100,V={4}:R=F,S=21,V={5}:R=G,S=23,V={6}:\";$C$1;$A163;$C$2;$C$3;$C$4;F$152;F$7)": 4889,_x000D_
    "=RIK_AC(\"INF04__;INF02@E=1,S=1022,G=0,T=0,P=0:@R=A,S=1257,V={0}:R=B,S=1016,V=CONSTANTES:R=C,S=1010,V=TOTALHS,TOTALHC:R=D,S=1092,V={1}:R=E,S=1044,V={2}:R=F,S=1080,V={3}:R=G,S=1171,V=10 - temps plein:R=H,S=1137,V={4}:R=I,S=1005,V={\"&amp;\"5}:R=J,S=1007,V={6}:\";$C$1;J$8;J$9;$A97;$C$2;$C$3;$C$4)": 4890,_x000D_
    "=RIK_AC(\"INF04__;INF02@E=3,S=1022,G=0,T=0,P=0:@R=A,S=1254,V=NON:R=B,S=1257,V={0}:R=C,S=1016,V=CONSTANTES:R=D,S=1010,V=BRUT:R=E,S=1092,V={1}:R=F,S=1044,V={2}:R=G,S=1080,V={3}:R=H,S=1171,V=10 - temps plein:R=I,S=1137,V={4}:R=J,S=10\"&amp;\"05,V={5}:R=K,S=1007,V={6}:\";$C$1;E$8;E$9;$A69;$C$2;$C$3;$C$4)": 4891,_x000D_
    "=RIK_AC(\"INF04__;INF06@E=1,S=83,G=0,T=0,P=0:@R=A,S=9,V={0}:R=B,S=95,V={1}:R=C,S=94,V={2}:R=D,S=98,V={3}:R=E,S=100,V={4}:R=F,S=21,V={5}:R=G,S=23,V={6}:\";$C$1;$A168;$C$2;$C$3;$C$4;F$152;F$7)": 4892,_x000D_
    "=RIK_AC(\"INF04__;INF02@E=1,S=1022,G=0,T=0,P=0:@R=A,S=1257,V={0}:R=B,S=1016,V=CONSTANTES:R=C,S=1010,V=TOTALHS,TOTALHC:R=D,S=1092,V={1}:R=E,S=1044,V={2}:R=F,S=1080,V={3}:R=G,S=1171,V=10 - temps plein:R=H,S=1137,V={4}:R=I,S=1005,V={\"&amp;\"5}:R=J,S=1007,V={6}:\";$C$1;J$8;J$9;$A68;$C$2;$C$3;$C$4)": 4893,_x000D_
    "=RIK_AC(\"INF04__;INF02@E=1,S=1022,G=0,T=0,P=0:@R=A,S=1257,V={0}:R=B,S=1016,V=CONSTANTES:R=C,S=1010,V=TOTALHS,TOTALHC:R=D,S=1092,V={1}:R=E,S=1044,V={2}:R=F,S=1080,V={3}:R=G,S=1171,V=20 - temps partiel:R=H,S=1137,V={4}:R=I,S=1005,V\"&amp;\"={5}:R=J,S=1007,V={6}:\";$C$1;J$8;J$9;$A100;$C$2;$C$3;$C$4)": 4894,_x000D_
    "=RIK_AC(\"INF04__;INF06@E=8,S=74,G=0,T=0,P=0:@R=A,S=9,V={0}:R=B,S=95,V={1}:R=C,S=94,V={2}:R=D,S=98,V={3}:R=E,S=100,V={4}:R=F,S=21,V={5}:R=G,S=23,V={6}:\";$C$1;$A163;$C$2;$C$3;$C$4;E$152;E$7)": 4895,_x000D_
    "=RIK_AC(\"INF04__;INF04@E=8,S=1014,G=0,T=0,P=0:@R=A,S=1093,V={0}:R=B,S=1251,V={1}:R=C,S=1080,V={2}:R=D,S=26,V=&gt;0:R=E,S=26,V={3}:R=F,S=1250,V={4}:R=G,S=1005,V={5}:R=H,S=1007,V={6}:\";$E$191;J$9;$A201;$A$198;$C$2;$C$3;$C$4)": 4896,_x000D_
    "=RIK_AC(\"INF04__;INF06@E=1,S=83,G=0,T=0,P=0:@R=A,S=9,V={0}:R=B,S=95,V={1}:R=C,S=94,V={2}:R=D,S=98,V={3}:R=E,S=100,V={4}:R=F,S=21,V={5}:R=G,S=23,V={6}:\";$C$1;$A156;$C$2;$C$3;$C$4;F$152;F$7)": 4897,_x000D_
    "=RIK_AC(\"INF04__;INF02@E=1,S=1022,G=0,T=0,P=0:@R=A,S=1257,V={0}:R=B,S=1016,V=CONSTANTES:R=C,S=1010,V=TOTALHS,TOTALHC:R=D,S=1092,V={1}:R=E,S=1044,V={2}:R=F,S=1080,V={3}:R=G,S=1171,V=10 - temps plein:R=H,S=1137,V={4}:R=I,S=1005,V={\"&amp;\"5}:R=J,S=1007,V={6}:\";$C$1;I$8;I$9;$A97;$C$2;$C$3;$C$4)": 4898,_x000D_
    "=RIK_AC(\"INF04__;INF06@E=8,S=74,G=0,T=0,P=0:@R=A,S=9,V={0}:R=B,S=95,V={1}:R=C,S=94,V={2}:R=D,S=98,V={3}:R=E,S=100,V={4}:R=F,S=21,V={5}:R=G,S=23,V={6}:\";$C$1;$A167;$C$2;$C$3;$C$4;E$152;E$7)": 4899,_x000D_
    "=RIK_AC(\"INF04__;INF04@E=1,S=1,G=0,T=0,P=0:@R=A,S=1260,V={0}:R=B,S=1080,V={1}:R=C,S=1250,V={2}:R=D,S=1005,V={3}:R=E,S=1007,V={4}:R=F,S=1093,V={5}:R=G,S=1094,V={6}:\";$C$1;$A$132;$C$2;$C$3;$C$4;F$131;$C$8)": 4900,_x000D_
    "=RIK_AC(\"INF04__;INF02@E=3,S=1022,G=0,T=0,P=0:@R=A,S=1254,V=NON:R=B,S=1257,V={0}:R=C,S=1016,V=CONSTANTES:R=D,S=1010,V=BRUT:R=E,S=1092,V={1}:R=F,S=1044,V={2}:R=G,S=1080,V={3}:R=H,S=1171,V=10 - temps plein:R=I,S=1137,V={4}:R=J,S=10\"&amp;\"05,V={5}:R=K,S=1007,V={6}:\";$C$1;F$8;F$9;$A113;$C$2;$C$3;$C$4)": 4901,_x000D_
    "=RIK_AC(\"INF04__;INF02@E=1,S=1022,G=0,T=0,P=0:@R=A,S=1257,V={0}:R=B,S=1010,V={1}:R=C,S=1092,V={2}:R=D,S=1137,V={3}:R=E,S=1005,V={4}:R=F,S=1007,V={5}:R=G,S=1016,V=NATURE D'EVENEMENTS:\";$C$1;$A234;F$8;$C$2;$C$3;$C$4)": 4902,_x000D_
    "=RIK_AC(\"INF04__;INF06@E=8,S=74,G=0,T=0,P=0:@R=A,S=9,V={0}:R=B,S=95,V={1}:R=C,S=94,V={2}:R=D,S=98,V={3}:R=E,S=100,V={4}:R=F,S=21,V={5}:R=G,S=23,V={6}:\";$C$1;$A167;$C$2;$C$3;$C$4;G$152;G$7)": 4903,_x000D_
    "=RIK_AC(\"INF04__;INF02@E=1,S=1022,G=0,T=0,P=0:@R=A,S=1257,V={0}:R=B,S=1016,V=CONSTANTES:R=C,S=1010,V=TOTALHS,TOTALHC:R=D,S=1092,V={1}:R=E,S=1044,V={2}:R=F,S=1080,V={3}:R=G,S=1171,V=10 - temps plein:R=H,S=1137,V={4}:R=I,S=1005,V={\"&amp;\"5}:R=J,S=1007,V={6}:\";$C$1;H$8;H$9;$A82;$C$2;$C$3;$C$4)": 4904,_x000D_
    "=RIK_AC(\"INF04__;INF02@E=3,S=1022,G=0,T=0,P=0:@R=A,S=1254,V=NON:R=B,S=1257,V={0}:R=C,S=1016,V=CONSTANTES:R=D,S=1010,V=BRUT:R=E,S=1092,V={1}:R=F,S=1044,V={2}:R=G,S=1080,V={3}:R=H,S=1171,V=10 - temps plein:R=I,S=1137,V={4}:R=J,S=10\"&amp;\"05,V={5}:R=K,S=1007,V={6}:\";$C$1;J$8;J$9;$A69;$C$2;$C$3;$C$4)": 4905,_x000D_
    "=RIK_AC(\"INF04__;INF04@E=8,S=1014,G=0,T=0,P=0:@R=A,S=1093,V={0}:R=B,S=1251,V={1}:R=C,S=1080,V={2}:R=D,S=26,V=&gt;0:R=E,S=26,V={3}:R=F,S=1250,V={4}:R=G,S=1005,V={5}:R=H,S=1007,V={6}:\";$E$191;G$9;$A200;$A$198;$C$2;$C$3;$C$4)": 4906,_x000D_
    "=RIK_AC(\"INF04__;INF04@E=8,S=1014,G=0,T=0,P=0:@R=A,S=1093,V={0}:R=B,S=1251,V={1}:R=C,S=1080,V={2}:R=D,S=26,V=&gt;0:R=E,S=26,V={3}:R=F,S=1250,V={4}:R=G,S=1005,V={5}:R=H,S=1007,V={6}:\";$E$191;F$9;$A201;$A$198;$C$2;$C$3;$C$4)": 4907,_x000D_
    "=RIK_AC(\"INF04__;INF02@E=1,S=1022,G=0,T=0,P=0:@R=A,S=1257,V={0}:R=B,S=1016,V=CONSTANTES:R=C,S=1010,V=TOTALHS,TOTALHC:R=D,S=1092,V={1}:R=E,S=1044,V={2}:R=F,S=1080,V={3}:R=G,S=1171,V=10 - temps plein:R=H,S=1137,V={4}:R=I,S=1005,V={\"&amp;\"5}:R=J,S=1007,V={6}:\";$C$1;I$8;I$9;$A82;$C$2;$C$3;$C$4)": 4908,_x000D_
    "=RIK_AC(\"INF04__;INF04@E=8,S=1014,G=0,T=0,P=0:@R=A,S=1093,V={0}:R=B,S=1251,V={1}:R=C,S=1080,V={2}:R=D,S=26,V=&gt;0:R=E,S=26,V={3}:R=F,S=1250,V={4}:R=G,S=1005,V={5}:R=H,S=1007,V={6}:\";$E$191;G$9;$A202;$A$198;$C$2;$C$3;$C$4)": 4909,_x000D_
    "=RIK_AC(\"INF04__;INF02@E=1,S=1022,G=0,T=0,P=0:@R=A,S=1257,V={0}:R=B,S=1010,V={1}:R=C,S=1092,V={2}:R=D,S=1137,V={3}:R=E,S=1005,V={4}:R=F,S=1007,V={5}:R=G,S=1016,V=NATURE D'EVENEMENTS:\";$C$1;$A235;G$8;$C$2;$C$3;$C$4)": 4910,_x000D_
    "=RIK_AC(\"INF04__;INF02@E=3,S=1022,G=0,T=0,P=0:@R=A,S=1254,V=NON:R=B,S=1257,V={0}:R=C,S=1016,V=CONSTANTES:R=D,S=1010,V=BRUT:R=E,S=1092,V={1}:R=F,S=1044,V={2}:R=G,S=1080,V={3}:R=H,S=1171,V=10 - temps plein:R=I,S=1137,V={4}:R=J,S=10\"&amp;\"05,V={5}:R=K,S=1007,V={6}:\";$C$1;I$8;I$9;$A69;$C$2;$C$3;$C$4)": 4911,_x000D_
    "=RIK_AC(\"INF04__;INF02@E=3,S=1022,G=0,T=0,P=0:@R=A,S=1254,V=NON:R=B,S=1257,V={0}:R=C,S=1016,V=CONSTANTES:R=D,S=1010,V=BRUT:R=E,S=1092,V={1}:R=F,S=1044,V={2}:R=G,S=1080,V={3}:R=H,S=1171,V=10 - temps plein:R=I,S=1137,V={4}:R=J,S=10\"&amp;\"05,V={5}:R=K,S=1007,V={6}:\";$C$1;F$8;F$9;$A69;$C$2;$C$3;$C$4)": 4912,_x000D_
    "=RIK_AC(\"INF04__;INF04@E=8,S=1014,G=0,T=0,P=0:@R=A,S=1093,V={0}:R=B,S=1251,V={1}:R=C,S=1080,V={2}:R=D,S=26,V=&gt;0:R=E,S=26,V={3}:R=F,S=1250,V={4}:R=G,S=1005,V={5}:R=H,S=1007,V={6}:\";$E$191;J$9;$A202;$A$198;$C$2;$C$3;$C$4)": 4913,_x000D_
    "=RIK_AC(\"INF04__;INF02@E=3,S=1022,G=0,T=0,P=0:@R=A,S=1257,V={0}:R=B,S=1016,V=CONSTANTES:R=C,S=1010,V=BRUT:R=D,S=1092,V={1}:R=E,S=1044,V={2}:R=F,S=1080,V={3}:R=G,S=1171,V=20 - temps partiel:R=H,S=1137,V={4}:R=I,S=1005,V={5}:R=J,S=\"&amp;\"1007,V={6}:\";$C$1;F$8;F$9;$A72;$C$2;$C$3;$C$4)": 4914,_x000D_
    "=RIK_AC(\"INF04__;INF04@E=8,S=1014,G=0,T=0,P=0:@R=A,S=1093,V={0}:R=B,S=1251,V={1}:R=C,S=1080,V={2}:R=D,S=26,V=&lt;1:R=E,S=26,V={3}:R=F,S=1250,V={4}:R=G,S=1005,V={5}:R=H,S=1007,V={6}:\";$E$191;J$9;$A194;$A$193;$C$2;$C$3;$C$4)": 4915,_x000D_
    "=RIK_AC(\"INF04__;INF04@E=8,S=1014,G=0,T=0,P=0:@R=A,S=1093,V={0}:R=B,S=1251,V={1}:R=C,S=1080,V={2}:R=D,S=26,V=&gt;0:R=E,S=26,V={3}:R=F,S=1250,V={4}:R=G,S=1005,V={5}:R=H,S=1007,V={6}:\";$E$191;I$9;$A202;$A$198;$C$2;$C$3;$C$4)": 4916,_x000D_
    "=RIK_AC(\"INF04__;INF02@E=3,S=1022,G=0,T=0,P=0:@R=A,S=1257,V={0}:R=B,S=1016,V=CONSTANTES:R=C,S=1010,V=BRUT:R=D,S=1092,V={1}:R=E,S=1044,V={2}:R=F,S=1080,V={3}:R=G,S=1171,V=20 - temps partiel:R=H,S=1137,V={4}:R=I,S=1005,V={5}:R=J,S=\"&amp;\"1007,V={6}:\";$C$1;J$8;J$9;$A86;$C$2;$C$3;$C$4)": 4917,_x000D_
    "=RIK_AC(\"INF04__;INF02@E=3,S=1022,G=0,T=0,P=0:@R=A,S=1254,V=NON:R=B,S=1257,V={0}:R=C,S=1016,V=CONSTANTES:R=D,S=1010,V=BRUT:R=E,S=1092,V={1}:R=F,S=1044,V={2}:R=G,S=1080,V={3}:R=H,S=1171,V=10 - temps plein:R=I,S=1137,V={4}:R=J,S=10\"&amp;\"05,V={5}:R=K,S=1007,V={6}:\";$C$1;G$8;G$9;$A98;$C$2;$C$3;$C$4)": 4918,_x000D_
    "=RIK_AC(\"INF04__;INF02@E=3,S=1022,G=0,T=0,P=0:@R=A,S=1254,V=NON:R=B,S=1257,V={0}:R=C,S=1016,V=CONSTANTES:R=D,S=1010,V=BRUT:R=E,S=1092,V={1}:R=F,S=1044,V={2}:R=G,S=1080,V={3}:R=H,S=1171,V=10 - temps plein:R=I,S=1137,V={4}:R=J,S=10\"&amp;\"05,V={5}:R=K,S=1007,V={6}:\";$C$1;E$8;E$9;$A83;$C$2;$C$3;$C$4)": 4919,_x000D_
    "=RIK_AC(\"INF04__;INF02@E=3,S=1022,G=0,T=0,P=0:@R=A,S=1254,V=NON:R=B,S=1257,V={0}:R=C,S=1016,V=CONSTANTES:R=D,S=1010,V=BRUT:R=E,S=1092,V={1}:R=F,S=1044,V={2}:R=G,S=1080,V={3}:R=H,S=1171,V=10 - temps plein:R=I,S=1137,V={4}:R=J,S=10\"&amp;\"05,V={5}:R=K,S=1007,V={6}:\";$C$1;I$8;I$9;$A83;$C$2;$C$3;$C$4)": 4920,_x000D_
    "=RIK_AC(\"INF04__;INF06@E=8,S=74,G=0,T=0,P=0:@R=A,S=9,V={0}:R=B,S=95,V={1}:R=C,S=94,V={2}:R=D,S=98,V={3}:R=E,S=100,V={4}:R=F,S=21,V={5}:R=G,S=23,V={6}:\";$C$1;$A171;$C$2;$C$3;$C$4;E$152;E$7)": 4921,_x000D_
    "=RIK_AC(\"INF04__;INF02@E=1,S=1022,G=0,T=0,P=0:@R=A,S=1257,V={0}:R=B,S=1016,V=CONSTANTES:R=C,S=1010,V=TOTALHS,TOTALHC:R=D,S=1092,V={1}:R=E,S=1044,V={2}:R=F,S=1080,V={3}:R=G,S=1171,V=20 - temps partiel:R=H,S=1137,V={4}:R=I,S=1005,V\"&amp;\"={5}:R=J,S=1007,V={6}:\";$C$1;J$8;J$9;$A71;$C$2;$C$3;$C$4)": 4922,_x000D_
    "=RIK_AC(\"INF04__;INF02@E=3,S=1022,G=0,T=0,P=0:@R=A,S=1257,V={0}:R=B,S=1016,V=CONSTANTES:R=C,S=1010,V=BRUT:R=D,S=1092,V={1}:R=E,S=1044,V={2}:R=F,S=1080,V={3}:R=G,S=1171,V=20 - temps partiel:R=H,S=1137,V={4}:R=I,S=1005,V={5}:R=J,S=\"&amp;\"1007,V={6}:\";$C$1;I$8;I$9;$A101;$C$2;$C$3;$C$4)": 4923,_x000D_
    "=RIK_AC(\"INF04__;INF04@E=8,S=1014,G=0,T=0,P=0:@R=A,S=1093,V={0}:R=B,S=1251,V={1}:R=C,S=1080,V={2}:R=D,S=26,V=&lt;1:R=E,S=26,V={3}:R=F,S=1250,V={4}:R=G,S=1005,V={5}:R=H,S=1007,V={6}:\";$E$191;E$9;$A195;$A$193;$C$2;$C$3;$C$4)": 4924,_x000D_
    "=RIK_AC(\"INF04__;INF02@E=1,S=1022,G=0,T=0,P=0:@R=A,S=1257,V={0}:R=B,S=1016,V=CONSTANTES:R=C,S=1010,V=TOTALHS,TOTALHC:R=D,S=1092,V={1}:R=E,S=1044,V={2}:R=F,S=1080,V={3}:R=G,S=1171,V=20 - temps partiel:R=H,S=1137,V={4}:R=I,S=1005,V\"&amp;\"={5}:R=J,S=1007,V={6}:\";$C$1;I$8;I$9;$A100;$C$2;$C$3;$C$4)": 4925,_x000D_
    "=RIK_AC(\"INF04__;INF04@E=8,S=1014,G=0,T=0,P=0:@R=A,S=1093,V={0}:R=B,S=1251,V={1}:R=C,S=1080,V={2}:R=D,S=26,V=&lt;1:R=E,S=26,V={3}:R=F,S=1250,V={4}:R=G,S=1005,V={5}:R=H,S=1007,V={6}:\";$E$191;E$9;$A196;$A$193;$C$2;$C$3;$C$4)": 4926,_x000D_
    "=RIK_AC(\"INF04__;INF02@E=1,S=1022,G=0,T=0,P=0:@R=A,S=1257,V={0}:R=B,S=1010,V={1}:R=C,S=1092,V={2}:R=D,S=1137,V={3}:R=E,S=1005,V={4}:R=F,S=1007,V={5}:R=G,S=1016,V=NATURE D'EVENEMENTS:\";$C$1;$A236;E$8;$C$2;$C$3;$C$4)": 4927,_x000D_
    "=RIK_AC(\"INF04__;INF02@E=1,S=1022,G=0,T=0,P=0:@R=A,S=1257,V={0}:R=B,S=1016,V=CONSTANTES:R=C,</t>
  </si>
  <si>
    <t>S=1010,V=TOTALHS,TOTALHC:R=D,S=1092,V={1}:R=E,S=1044,V={2}:R=F,S=1080,V={3}:R=G,S=1171,V=20 - temps partiel:R=H,S=1137,V={4}:R=I,S=1005,V\"&amp;\"={5}:R=J,S=1007,V={6}:\";$C$1;G$8;G$9;$A71;$C$2;$C$3;$C$4)": 4928,_x000D_
    "=RIK_AC(\"INF04__;INF04@E=8,S=1014,G=0,T=0,P=0:@R=A,S=1093,V={0}:R=B,S=1251,V={1}:R=C,S=1080,V={2}:R=D,S=26,V=&gt;0:R=E,S=26,V={3}:R=F,S=1250,V={4}:R=G,S=1005,V={5}:R=H,S=1007,V={6}:\";$E$191;G$9;$A201;$A$198;$C$2;$C$3;$C$4)": 4929,_x000D_
    "=RIK_AC(\"INF04__;INF02@E=3,S=1022,G=0,T=0,P=0:@R=A,S=1257,V={0}:R=B,S=1016,V=CONSTANTES:R=C,S=1010,V=BRUT:R=D,S=1092,V={1}:R=E,S=1044,V={2}:R=F,S=1080,V={3}:R=G,S=1171,V=20 - temps partiel:R=H,S=1137,V={4}:R=I,S=1005,V={5}:R=J,S=\"&amp;\"1007,V={6}:\";$C$1;G$8;G$9;$A101;$C$2;$C$3;$C$4)": 4930,_x000D_
    "=RIK_AC(\"INF04__;INF04@E=8,S=1014,G=0,T=0,P=0:@R=A,S=1093,V={0}:R=B,S=1251,V={1}:R=C,S=1080,V={2}:R=D,S=26,V=&gt;0:R=E,S=26,V={3}:R=F,S=1250,V={4}:R=G,S=1005,V={5}:R=H,S=1007,V={6}:\";$E$191;H$9;$A199;$A$198;$C$2;$C$3;$C$4)": 4931,_x000D_
    "=RIK_AC(\"INF04__;INF02@E=3,S=1022,G=0,T=0,P=0:@R=A,S=1257,V={0}:R=B,S=1016,V=CONSTANTES:R=C,S=1010,V=BRUT:R=D,S=1092,V={1}:R=E,S=1044,V={2}:R=F,S=1080,V={3}:R=G,S=1171,V=20 - temps partiel:R=H,S=1137,V={4}:R=I,S=1005,V={5}:R=J,S=\"&amp;\"1007,V={6}:\";$C$1;H$8;H$9;$A86;$C$2;$C$3;$C$4)": 4932,_x000D_
    "=RIK_AC(\"INF04__;INF04@E=8,S=1014,G=0,T=0,P=0:@R=A,S=1093,V={0}:R=B,S=1251,V={1}:R=C,S=1080,V={2}:R=D,S=26,V=&gt;0:R=E,S=26,V={3}:R=F,S=1250,V={4}:R=G,S=1005,V={5}:R=H,S=1007,V={6}:\";$E$191;H$9;$A202;$A$198;$C$2;$C$3;$C$4)": 4933,_x000D_
    "=RIK_AC(\"INF04__;INF04@E=1,S=1,G=0,T=0,P=0:@R=A,S=1260,V={0}:R=C,S=1080,V={1}:R=D,S=1251,V={2}:R=E,S=1204,V={3}:R=F,S=1250,V={4}:R=G,S=1005,V={5}:R=H,S=1007,V={6}:R=H,S=1093,V={7}:R=I,S=1094,V={8}:\";$C$1;$A$124;F$9;$A$124;$C$2;$C$3;$C$4;F$122;$C$8)": 4934,_x000D_
    "=RIK_AC(\"INF04__;INF02@E=3,S=1022,G=0,T=0,P=0:@R=A,S=1257,V={0}:R=B,S=1016,V=CONSTANTES:R=C,S=1010,V=BRUT:R=D,S=1092,V={1}:R=E,S=1044,V={2}:R=F,S=1080,V={3}:R=G,S=1171,V=20 - temps partiel:R=H,S=1137,V={4}:R=I,S=1005,V={5}:R=J,S=\"&amp;\"1007,V={6}:\";$C$1;J$8;J$9;$A72;$C$2;$C$3;$C$4)": 4935,_x000D_
    "=RIK_AC(\"INF04__;INF02@E=1,S=1022,G=0,T=0,P=0:@R=A,S=1257,V={0}:R=B,S=1016,V=CONSTANTES:R=C,S=1010,V=TOTALHS,TOTALHC:R=D,S=1092,V={1}:R=E,S=1044,V={2}:R=F,S=1080,V={3}:R=G,S=1171,V=20 - temps partiel:R=H,S=1137,V={4}:R=I,S=1005,V\"&amp;\"={5}:R=J,S=1007,V={6}:\";$C$1;H$8;H$9;$A100;$C$2;$C$3;$C$4)": 4936,_x000D_
    "=RIK_AC(\"INF04__;INF02@E=1,S=1022,G=0,T=0,P=0:@R=A,S=1257,V={0}:R=B,S=1016,V=CONSTANTES:R=C,S=1010,V=TOTALHS,TOTALHC:R=D,S=1092,V={1}:R=E,S=1044,V={2}:R=F,S=1080,V={3}:R=G,S=1171,V=10 - temps plein:R=H,S=1137,V={4}:R=I,S=1005,V={\"&amp;\"5}:R=J,S=1007,V={6}:\";$C$1;H$8;H$9;$A68;$C$2;$C$3;$C$4)": 4937,_x000D_
    "=RIK_AC(\"INF04__;INF06@E=8,S=74,G=0,T=0,P=0:@R=A,S=9,V={0}:R=B,S=95,V={1}:R=C,S=94,V={2}:R=D,S=98,V={3}:R=E,S=100,V={4}:R=F,S=21,V={5}:R=G,S=23,V={6}:\";$C$1;$A159;$C$2;$C$3;$C$4;G$152;G$7)": 4938,_x000D_
    "=RIK_AC(\"INF04__;INF02@E=3,S=1022,G=0,T=0,P=0:@R=A,S=1254,V=NON:R=B,S=1257,V={0}:R=C,S=1016,V=CONSTANTES:R=D,S=1010,V=BRUT:R=E,S=1092,V={1}:R=F,S=1044,V={2}:R=G,S=1080,V={3}:R=H,S=1171,V=10 - temps plein:R=I,S=1137,V={4}:R=J,S=10\"&amp;\"05,V={5}:R=K,S=1007,V={6}:\";$C$1;G$8;G$9;$A113;$C$2;$C$3;$C$4)": 4939,_x000D_
    "=RIK_AC(\"INF04__;INF06@E=8,S=74,G=0,T=0,P=0:@R=A,S=9,V={0}:R=B,S=95,V={1}:R=C,S=94,V={2}:R=D,S=98,V={3}:R=E,S=100,V={4}:R=F,S=21,V={5}:R=G,S=23,V={6}:\";$C$1;$A155;$C$2;$C$3;$C$4;E$152;E$7)": 4940,_x000D_
    "=RIK_AC(\"INF04__;INF04@E=8,S=1014,G=0,T=0,P=0:@R=A,S=1093,V={0}:R=B,S=1251,V={1}:R=C,S=1080,V={2}:R=D,S=26,V=&lt;1:R=E,S=26,V={3}:R=F,S=1250,V={4}:R=G,S=1005,V={5}:R=H,S=1007,V={6}:\";$E$191;E$9;$A197;$A$193;$C$2;$C$3;$C$4)": 4941,_x000D_
    "=RIK_AC(\"INF04__;INF02@E=3,S=1022,G=0,T=0,P=0:@R=A,S=1254,V=NON:R=B,S=1257,V={0}:R=C,S=1016,V=CONSTANTES:R=D,S=1010,V=BRUT:R=E,S=1092,V={1}:R=F,S=1044,V={2}:R=G,S=1080,V={3}:R=H,S=1171,V=10 - temps plein:R=I,S=1137,V={4}:R=J,S=10\"&amp;\"05,V={5}:R=K,S=1007,V={6}:\";$C$1;I$8;I$9;$A113;$C$2;$C$3;$C$4)": 4942,_x000D_
    "=RIK_AC(\"INF04__;INF06@E=1,S=83,G=0,T=0,P=0:@R=A,S=9,V={0}:R=B,S=95,V={1}:R=C,S=94,V={2}:R=D,S=98,V={3}:R=E,S=100,V={4}:R=F,S=21,V={5}:R=G,S=23,V={6}:\";$C$1;$A164;$C$2;$C$3;$C$4;G$152;G$7)": 4943,_x000D_
    "=RIK_AC(\"INF04__;INF02@E=1,S=1022,G=0,T=0,P=0:@R=A,S=1257,V={0}:R=B,S=1016,V=CONSTANTES:R=C,S=1010,V=TOTALHS,TOTALHC:R=D,S=1092,V={1}:R=E,S=1044,V={2}:R=F,S=1080,V={3}:R=G,S=1171,V=10 - temps plein:R=H,S=1137,V={4}:R=I,S=1005,V={\"&amp;\"5}:R=J,S=1007,V={6}:\";$C$1;J$8;J$9;$A112;$C$2;$C$3;$C$4)": 4944,_x000D_
    "=RIK_AC(\"INF04__;INF02@E=1,S=1022,G=0,T=0,P=0:@R=A,S=1257,V={0}:R=B,S=1016,V=CONSTANTES:R=C,S=1010,V=TOTALHS,TOTALHC:R=D,S=1092,V={1}:R=E,S=1044,V={2}:R=F,S=1080,V={3}:R=G,S=1171,V=10 - temps plein:R=H,S=1137,V={4}:R=I,S=1005,V={\"&amp;\"5}:R=J,S=1007,V={6}:\";$C$1;E$8;E$9;$A97;$C$2;$C$3;$C$4)": 4945,_x000D_
    "=RIK_AC(\"INF04__;INF04@E=8,S=1014,G=0,T=0,P=0:@R=A,S=1093,V={0}:R=B,S=1251,V={1}:R=C,S=1080,V={2}:R=D,S=26,V=&lt;1:R=E,S=26,V={3}:R=F,S=1250,V={4}:R=G,S=1005,V={5}:R=H,S=1007,V={6}:\";$E$191;I$9;$A196;$A$193;$C$2;$C$3;$C$4)": 4946,_x000D_
    "=RIK_AC(\"INF04__;INF02@E=1,S=1022,G=0,T=0,P=0:@R=A,S=1257,V={0}:R=B,S=1010,V={1}:R=C,S=1092,V={2}:R=D,S=1137,V={3}:R=E,S=1005,V={4}:R=F,S=1007,V={5}:R=G,S=1016,V=NATURE D'EVENEMENTS:\";$C$1;$A234;E$8;$C$2;$C$3;$C$4)": 4947,_x000D_
    "=RIK_AC(\"INF04__;INF06@E=1,S=83,G=0,T=0,P=0:@R=A,S=9,V={0}:R=B,S=95,V={1}:R=C,S=94,V={2}:R=D,S=98,V={3}:R=E,S=100,V={4}:R=F,S=21,V={5}:R=G,S=23,V={6}:\";$C$1;$A172;$C$2;$C$3;$C$4;E$152;E$7)": 4948,_x000D_
    "=RIK_AC(\"INF04__;INF04@E=8,S=1014,G=0,T=0,P=0:@R=A,S=1093,V={0}:R=B,S=1251,V={1}:R=C,S=1080,V={2}:R=D,S=26,V=&lt;1:R=E,S=26,V={3}:R=F,S=1250,V={4}:R=G,S=1005,V={5}:R=H,S=1007,V={6}:\";$E$191;G$9;$A196;$A$193;$C$2;$C$3;$C$4)": 4949,_x000D_
    "=RIK_AC(\"INF04__;INF04@E=8,S=1014,G=0,T=0,P=0:@R=A,S=1093,V={0}:R=B,S=1251,V={1}:R=C,S=1080,V={2}:R=D,S=26,V=&lt;1:R=E,S=26,V={3}:R=F,S=1250,V={4}:R=G,S=1005,V={5}:R=H,S=1007,V={6}:\";$E$191;G$9;$A195;$A$193;$C$2;$C$3;$C$4)": 4950,_x000D_
    "=RIK_AC(\"INF04__;INF02@E=1,S=1022,G=0,T=0,P=0:@R=A,S=1257,V={0}:R=B,S=1016,V=CONSTANTES:R=C,S=1010,V=TOTALHS,TOTALHC:R=D,S=1092,V={1}:R=E,S=1044,V={2}:R=F,S=1080,V={3}:R=G,S=1171,V=10 - temps plein:R=H,S=1137,V={4}:R=I,S=1005,V={\"&amp;\"5}:R=J,S=1007,V={6}:\";$C$1;F$8;F$9;$A82;$C$2;$C$3;$C$4)": 4951,_x000D_
    "=RIK_AC(\"INF04__;INF02@E=3,S=1022,G=0,T=0,P=0:@R=A,S=1254,V=NON:R=B,S=1257,V={0}:R=C,S=1016,V=CONSTANTES:R=D,S=1010,V=BRUT:R=E,S=1092,V={1}:R=F,S=1044,V={2}:R=G,S=1080,V={3}:R=H,S=1171,V=10 - temps plein:R=I,S=1137,V={4}:R=J,S=10\"&amp;\"05,V={5}:R=K,S=1007,V={6}:\";$C$1;H$8;H$9;$A83;$C$2;$C$3;$C$4)": 4952,_x000D_
    "=RIK_AC(\"INF04__;INF04@E=8,S=1014,G=0,T=0,P=0:@R=A,S=1093,V={0}:R=B,S=1251,V={1}:R=C,S=1080,V={2}:R=D,S=26,V=&lt;1:R=E,S=26,V={3}:R=F,S=1250,V={4}:R=G,S=1005,V={5}:R=H,S=1007,V={6}:\";$E$191;G$9;$A194;$A$193;$C$2;$C$3;$C$4)": 4953,_x000D_
    "=RIK_AC(\"INF04__;INF04@E=8,S=1014,G=0,T=0,P=0:@R=A,S=1093,V={0}:R=B,S=1251,V={1}:R=C,S=1080,V={2}:R=D,S=26,V=&lt;1:R=E,S=26,V={3}:R=F,S=1250,V={4}:R=G,S=1005,V={5}:R=H,S=1007,V={6}:\";$E$191;I$9;$A197;$A$193;$C$2;$C$3;$C$4)": 4954,_x000D_
    "=RIK_AC(\"INF04__;INF02@E=3,S=1022,G=0,T=0,P=0:@R=A,S=1257,V={0}:R=B,S=1016,V=CONSTANTES:R=C,S=1010,V=BRUT:R=D,S=1092,V={1}:R=E,S=1044,V={2}:R=F,S=1080,V={3}:R=G,S=1171,V=20 - temps partiel:R=H,S=1137,V={4}:R=I,S=1005,V={5}:R=J,S=\"&amp;\"1007,V={6}:\";$C$1;I$8;I$9;$A72;$C$2;$C$3;$C$4)": 4955,_x000D_
    "=RIK_AC(\"INF04__;INF04@E=1,S=1,G=0,T=0,P=0:@R=A,S=1260,V={0}:R=C,S=1250,V={1}:R=D,S=1005,V={2}:R=E,S=1007,V={3}:R=F,S=1081,V={4}:R=G,S=1253,V={5}:R=G,S=1093,V={6}:R=H,S=1094,V={7}:\";$C$1;$C$2;$C$3;$C$4;$C$5;$A32;F$27;$C$8)": 4956,_x000D_
    "=RIK_AC(\"INF04__;INF04@E=8,S=1014,G=0,T=0,P=0:@R=A,S=1093,V={0}:R=B,S=1251,V={1}:R=C,S=1080,V={2}:R=D,S=26,V=&lt;1:R=E,S=26,V={3}:R=F,S=1250,V={4}:R=G,S=1005,V={5}:R=H,S=1007,V={6}:\";$E$191;H$9;$A194;$A$193;$C$2;$C$3;$C$4)": 4957,_x000D_
    "=RIK_AC(\"INF04__;INF02@E=1,S=1022,G=0,T=0,P=0:@R=A,S=1257,V={0}:R=B,S=1016,V=CONSTANTES:R=C,S=1010,V=TOTALHS,TOTALHC:R=D,S=1092,V={1}:R=E,S=1044,V={2}:R=F,S=1080,V={3}:R=G,S=1171,V=10 - temps plein:R=H,S=1137,V={4}:R=I,S=1005,V={\"&amp;\"5}:R=J,S=1007,V={6}:\";$C$1;F$8;F$9;$A68;$C$2;$C$3;$C$4)": 4958,_x000D_
    "=RIK_AC(\"INF04__;INF02@E=3,S=1022,G=0,T=0,P=0:@R=A,S=1257,V={0}:R=B,S=1016,V=CONSTANTES:R=C,S=1010,V=BRUT:R=D,S=1092,V={1}:R=E,S=1044,V={2}:R=F,S=1080,V={3}:R=G,S=1171,V=20 - temps partiel:R=H,S=1137,V={4}:R=I,S=1005,V={5}:R=J,S=\"&amp;\"1007,V={6}:\";$C$1;I$8;I$9;$A86;$C$2;$C$3;$C$4)": 4959,_x000D_
    "=RIK_AC(\"INF04__;INF06@E=1,S=83,G=0,T=0,P=0:@R=A,S=9,V={0}:R=B,S=95,V={1}:R=C,S=94,V={2}:R=D,S=98,V={3}:R=E,S=100,V={4}:R=F,S=21,V={5}:R=G,S=23,V={6}:\";$C$1;$A172;$C$2;$C$3;$C$4;G$152;G$7)": 4960,_x000D_
    "=RIK_AC(\"INF04__;INF02@E=1,S=1022,G=0,T=0,P=0:@R=A,S=1257,V={0}:R=B,S=1016,V=CONSTANTES:R=C,S=1010,V=TOTALHS,TOTALHC:R=D,S=1092,V={1}:R=E,S=1044,V={2}:R=F,S=1080,V={3}:R=G,S=1171,V=10 - temps plein:R=H,S=1137,V={4}:R=I,S=1005,V={\"&amp;\"5}:R=J,S=1007,V={6}:\";$C$1;E$8;E$9;$A68;$C$2;$C$3;$C$4)": 4961,_x000D_
    "=RIK_AC(\"INF04__;INF02@E=3,S=1022,G=0,T=0,P=0:@R=A,S=1254,V=NON:R=B,S=1257,V={0}:R=C,S=1016,V=CONSTANTES:R=D,S=1010,V=BRUT:R=E,S=1092,V={1}:R=F,S=1044,V={2}:R=G,S=1080,V={3}:R=H,S=1171,V=10 - temps plein:R=I,S=1137,V={4}:R=J,S=10\"&amp;\"05,V={5}:R=K,S=1007,V={6}:\";$C$1;E$8;E$9;$A98;$C$2;$C$3;$C$4)": 4962,_x000D_
    "=RIK_AC(\"INF04__;INF02@E=3,S=1022,G=0,T=0,P=0:@R=A,S=1257,V={0}:R=B,S=1016,V=CONSTANTES:R=C,S=1010,V=BRUT:R=D,S=1092,V={1}:R=E,S=1044,V={2}:R=F,S=1080,V={3}:R=G,S=1171,V=20 - temps partiel:R=H,S=1137,V={4}:R=I,S=1005,V={5}:R=J,S=\"&amp;\"1007,V={6}:\";$C$1;F$8;F$9;$A116;$C$2;$C$3;$C$4)": 4963,_x000D_
    "=RIK_AC(\"INF04__;INF02@E=1,S=1022,G=0,T=0,P=0:@R=A,S=1257,V={0}:R=B,S=1016,V=CONSTANTES:R=C,S=1010,V=TOTALHS,TOTALHC:R=D,S=1092,V={1}:R=E,S=1044,V={2}:R=F,S=1080,V={3}:R=G,S=1171,V=10 - temps plein:R=H,S=1137,V={4}:R=I,S=1005,V={\"&amp;\"5}:R=J,S=1007,V={6}:\";$C$1;G$8;G$9;$A112;$C$2;$C$3;$C$4)": 4964,_x000D_
    "=RIK_AC(\"INF04__;INF02@E=3,S=1022,G=0,T=0,P=0:@R=A,S=1257,V={0}:R=B,S=1016,V=CONSTANTES:R=C,S=1010,V=BRUT:R=D,S=1092,V={1}:R=E,S=1044,V={2}:R=F,S=1080,V={3}:R=G,S=1171,V=20 - temps partiel:R=H,S=1137,V={4}:R=I,S=1005,V={5}:R=J,S=\"&amp;\"1007,V={6}:\";$C$1;F$8;F$9;$A86;$C$2;$C$3;$C$4)": 4965,_x000D_
    "=RIK_AC(\"INF04__;INF02@E=3,S=1022,G=0,T=0,P=0:@R=A,S=1254,V=NON:R=B,S=1257,V={0}:R=C,S=1016,V=CONSTANTES:R=D,S=1010,V=BRUT:R=E,S=1092,V={1}:R=F,S=1044,V={2}:R=G,S=1080,V={3}:R=H,S=1171,V=10 - temps plein:R=I,S=1137,V={4}:R=J,S=10\"&amp;\"05,V={5}:R=K,S=1007,V={6}:\";$C$1;J$8;J$9;$A98;$C$2;$C$3;$C$4)": 4966,_x000D_
    "=RIK_AC(\"INF04__;INF04@E=8,S=1014,G=0,T=0,P=0:@R=A,S=1093,V={0}:R=B,S=1251,V={1}:R=C,S=1080,V={2}:R=D,S=26,V=&lt;1:R=E,S=26,V={3}:R=F,S=1250,V={4}:R=G,S=1005,V={5}:R=H,S=1007,V={6}:\";$E$191;I$9;$A195;$A$193;$C$2;$C$3;$C$4)": 4967,_x000D_
    "=RIK_AC(\"INF04__;INF04@E=8,S=1014,G=0,T=0,P=0:@R=A,S=1093,V={0}:R=B,S=1251,V={1}:R=C,S=1080,V={2}:R=D,S=26,V=&lt;1:R=E,S=26,V={3}:R=F,S=1250,V={4}:R=G,S=1005,V={5}:R=H,S=1007,V={6}:\";$E$191;J$9;$A197;$A$193;$C$2;$C$3;$C$4)": 4968,_x000D_
    "=RIK_AC(\"INF04__;INF06@E=8,S=74,G=0,T=0,P=0:@R=A,S=9,V={0}:R=B,S=95,V={1}:R=C,S=94,V={2}:R=D,S=98,V={3}:R=E,S=100,V={4}:R=F,S=21,V={5}:R=G,S=23,V={6}:\";$C$1;$A155;$C$2;$C$3;$C$4;F$152;F$7)": 4969,_x000D_
    "=RIK_AC(\"INF04__;INF06@E=1,S=83,G=0,T=0,P=0:@R=A,S=9,V={0}:R=B,S=95,V={1}:R=C,S=94,V={2}:R=D,S=98,V={3}:R=E,S=100,V={4}:R=F,S=21,V={5}:R=G,S=23,V={6}:\";$C$1;$A164;$C$2;$C$3;$C$4;E$152;E$7)": 4970,_x000D_
    "=RIK_AC(\"INF04__;INF04@E=8,S=1014,G=0,T=0,P=0:@R=A,S=1093,V={0}:R=B,S=1251,V={1}:R=C,S=1080,V={2}:R=D,S=26,V=&gt;0:R=E,S=26,V={3}:R=F,S=1250,V={4}:R=G,S=1005,V={5}:R=H,S=1007,V={6}:\";$E$191;J$9;$A200;$A$198;$C$2;$C$3;$C$4)": 4971,_x000D_
    "=RIK_AC(\"INF04__;INF06@E=1,S=83,G=0,T=0,P=0:@R=A,S=9,V={0}:R=B,S=95,V={1}:R=C,S=94,V={2}:R=D,S=98,V={3}:R=E,S=100,V={4}:R=F,S=21,V={5}:R=G,S=23,V={6}:\";$C$1;$A160;$C$2;$C$3;$C$4;F$152;F$7)": 4972,_x000D_
    "=RIK_AC(\"INF04__;INF04@E=8,S=1014,G=0,T=0,P=0:@R=A,S=1093,V={0}:R=B,S=1251,V={1}:R=C,S=1080,V={2}:R=D,S=26,V=&lt;1:R=E,S=26,V={3}:R=F,S=1250,V={4}:R=G,S=1005,V={5}:R=H,S=1007,V={6}:\";$E$191;H$9;$A196;$A$193;$C$2;$C$3;$C$4)": 4973,_x000D_
    "=RIK_AC(\"INF04__;INF02@E=1,S=1022,G=0,T=0,P=0:@R=A,S=1257,V={0}:R=B,S=1016,V=CONSTANTES:R=C,S=1010,V=TOTALHS,TOTALHC:R=D,S=1092,V={1}:R=E,S=1044,V={2}:R=F,S=1080,V={3}:R=G,S=1171,V=10 - temps plein:R=H,S=1137,V={4}:R=I,S=1005,V={\"&amp;\"5}:R=J,S=1007,V={6}:\";$C$1;G$8;G$9;$A82;$C$2;$C$3;$C$4)": 4974,_x000D_
    "=RIK_AC(\"INF04__;INF02@E=3,S=1022,G=0,T=0,P=0:@R=A,S=1257,V={0}:R=B,S=1016,V=CONSTANTES:R=C,S=1010,V=BRUT:R=D,S=1092,V={1}:R=E,S=1044,V={2}:R=F,S=1080,V={3}:R=G,S=1171,V=20 - temps partiel:R=H,S=1137,V={4}:R=I,S=1005,V={5}:R=J,S=\"&amp;\"1007,V={6}:\";$C$1;F$8;F$9;$A101;$C$2;$C$3;$C$4)": 4975,_x000D_
    "=RIK_AC(\"INF04__;INF04@E=8,S=1014,G=0,T=0,P=0:@R=A,S=1093,V={0}:R=B,S=1251,V={1}:R=C,S=1080,V={2}:R=D,S=26,V=&gt;0:R=E,S=26,V={3}:R=F,S=1250,V={4}:R=G,S=1005,V={5}:R=H,S=1007,V={6}:\";$E$191;F$9;$A200;$A$198;$C$2;$C$3;$C$4)": 4976,_x000D_
    "=RIK_AC(\"INF04__;INF06@E=1,S=83,G=0,T=0,P=0:@R=A,S=9,V={0}:R=B,S=95,V={1}:R=C,S=94,V={2}:R=D,S=98,V={3}:R=E,S=100,V={4}:R=F,S=21,V={5}:R=G,S=23,V={6}:\";$C$1;$A172;$C$2;$C$3;$C$4;F$152;F$7)": 4977,_x000D_
    "=RIK_AC(\"INF04__;INF04@E=8,S=1014,G=0,T=0,P=0:@R=A,S=1093,V={0}:R=B,S=1251,V={1}:R=C,S=1080,V={2}:R=D,S=26,V=&lt;1:R=E,S=26,V={3}:R=F,S=1250,V={4}:R=G,S=1005,V={5}:R=H,S=1007,V={6}:\";$E$191;F$9;$A197;$A$193;$C$2;$C$3;$C$4)": 4978,_x000D_
    "=RIK_AC(\"INF04__;INF02@E=1,S=1022,G=0,T=0,P=0:@R=A,S=1257,V={0}:R=B,S=1016,V=CONSTANTES:R=C,S=1010,V=TOTALHS,TOTALHC:R=D,S=1092,V={1}:R=E,S=1044,V={2}:R=F,S=1080,V={3}:R=G,S=1171,V=20 - temps partiel:R=H,S=1137,V={4}:R=I,S=1005,V\"&amp;\"={5}:R=J,S=1007,V={6}:\";$C$1;J$8;J$9;$A115;$C$2;$C$3;$C$4)": 4979,_x000D_
    "=RIK_AC(\"INF04__;INF06@E=1,S=83,G=0,T=0,P=0:@R=A,S=9,V={0}:R=B,S=95,V={1}:R=C,S=94,V={2}:R=D,S=98,V={3}:R=E,S=100,V={4}:R=F,S=21,V={5}:R=G,S=23,V={6}:\";$C$1;$A168;$C$2;$C$3;$C$4;G$152;G$7)": 4980,_x000D_
    "=RIK_AC(\"INF04__;INF06@E=8,S=74,G=0,T=0,P=0:@R=A,S=9,V={0}:R=B,S=95,V={1}:R=C,S=94,V={2}:R=D,S=98,V={3}:R=E,S=100,V={4}:R=F,S=21,V={5}:R=G,S=23,V={6}:\";$C$1;$A171;$C$2;$C$3;$C$4;G$152;G$7)": 4981,_x000D_
    "=RIK_AC(\"INF04__;INF06@E=1,S=83,G=0,T=0,P=0:@R=A,S=9,V={0}:R=B,S=95,V={1}:R=C,S=94,V={2}:R=D,S=98,V={3}:R=E,S=100,V={4}:R=F,S=21,V={5}:R=G,S=23,V={6}:\";$C$1;$A160;$C$2;$C$3;$C$4;E$152;E$7)": 4982,_x000D_
    "=RIK_AC(\"INF04__;INF02@E=3,S=1022,G=0,T=0,P=0:@R=A,S=1257,V={0}:R=B,S=1016,V=CONSTANTES:R=C,S=1010,V=BRUT:R=D,S=1092,V={1}:R=E,S=1044,V={2}:R=F,S=1080,V={3}:R=G,S=1171,V=20 - temps partiel:R=H,S=1137,V={4}:R=I,S=1005,V={5}:R=J,S=\"&amp;\"1007,V={6}:\";$C$1;J$8;J$9;$A116;$C$2;$C$3;$C$4)": 4983,_x000D_
    "=RIK_AC(\"INF04__;INF02@E=3,S=1022,G=0,T=0,P=0:@R=A,S=1257,V={0}:R=B,S=1016,V=CONSTANTES:R=C,S=1010,V=BRUT:R=D,S=1092,V={1}:R=E,S=1044,V={2}:R=F,S=1080,V={3}:R=G,S=1171,V=20 - temps partiel:R=H,S=1137,V={4}:R=I,S=1005,V={5}:R=J,S=\"&amp;\"1007,V={6}:\";$C$1;I$8;I$9;$A116;$C$2;$C$3;$C$4)": 4984,_x000D_
    "=RIK_AC(\"INF04__;INF02@E=3,S=1022,G=0,T=0,P=0:@R=A,S=1254,V=NON:R=B,S=1257,V={0}:R=C,S=1016,V=CONSTANTES:R=D,S=1010,V=BRUT:R=E,S=1092,V={1}:R=F,S=1044,V={2}:R=G,S=1080,V={3}:R=H,S=1171,V=10 - temps plein:R=I,S=1137,V={4}:R=J,S=10\"&amp;\"05,V={5}:R=K,S=1007,V={6}:\";$C$1;J$8;J$9;$A83;$C$2;$C$3;$C$4)": 4985,_x000D_
    "=RIK_AC(\"INF04__;INF04@E=8,S=1014,G=0,T=0,P=0:@R=A,S=1093,V={0}:R=B,S=1251,V={1}:R=C,S=1080,V={2}:R=D,S=26,V=&lt;1:R=E,S=26,V={3}:R=F,S=1250,V={4}:R=G,S=1005,V={5}:R=H,S=1007,V={6}:\";$E$191;J$9;$A195;$A$193;$C$2;$C$3;$C$4)": 4986,_x000D_
    "=RIK_AC(\"INF04__;INF02@E=1,S=1022,G=0,T=0,P=0:@R=A,S=1257,V={0}:R=B,S=1016,V=CONSTANTES:R=C,S=1010,V=TOTALHS,TOTALHC:R=D,S=1092,V={1}:R=E,S=1044,V={2}:R=F,S=1080,V={3}:R=G,S=1171,V=20 - temps partiel:R=H,S=1137,V={4}:R=I,S=1005,V\"&amp;\"={5}:R=J,S=1007,V={6}:\";$C$1;H$8;H$9;$A71;$C$2;$C$3;$C$4)": 4987,_x000D_
    "=RIK_AC(\"INF04__;INF04@E=8,S=1014,G=0,T=0,P=0:@R=A,S=1093,V={0}:R=B,S=1251,V={1}:R=C,S=1080,V={2}:R=D,S=26,V=&gt;0:R=E,S=26,V={3}:R=F,S=1250,V={4}:R=G,S=1005,V={5}:R=H,S=1007,V={6}:\";$E$191;G$9;$A199;$A$198;$C$2;$C$3;$C$4)": 4988,_x000D_
    "=RIK_AC(\"INF04__;INF02@E=1,S=1022,G=0,T=0,P=0:@R=A,S=1257,V={0}:R=B,S=1010,V={1}:R=C,S=1092,V={2}:R=D,S=1137,V={3}:R=E,S=1005,V={4}:R=F,S=1007,V={5}:R=G,S=1016,V=NATURE D'EVENEMENTS:\";$C$1;$A236;G$8;$C$2;$C$3;$C$4)": 4989,_x000D_
    "=RIK_AC(\"INF04__;INF02@E=3,S=1022,G=0,T=0,P=0:@R=A,S=1257,V={0}:R=B,S=1016,V=CONSTANTES:R=C,S=1010,V=BRUT:R=D,S=1092,V={1}:R=E,S=1044,V={2}:R=F,S=1080,V={3}:R=G,S=1171,V=20 - temps partiel:R=H,S=1137,V={4}:R=I,S=1005,V={5}:R=J,S=\"&amp;\"1007,V={6}:\";$C$1;H$8;H$9;$A101;$C$2;$C$3;$C$4)": 4990,_x000D_
    "=RIK_AC(\"INF04__;INF02@E=1,S=1022,G=0,T=0,P=0:@R=A,S=1257,V={0}:R=B,S=1016,V=CONSTANTES:R=C,S=1010,V=TOTALHS,TOTALHC:R=D,S=1092,V={1}:R=E,S=1044,V={2}:R=F,S=1080,V={3}:R=G,S=1171,V=20 - temps partiel:R=H,S=1137,V={4}:R=I,S=1005,V\"&amp;\"={5}:R=J,S=1007,V={6}:\";$C$1;I$8;I$9;$A71;$C$2;$C$3;$C$4)": 4991,_x000D_
    "=RIK_AC(\"INF04__;INF02@E=3,S=1022,G=0,T=0,P=0:@R=A,S=1254,V=NON:R=B,S=1257,V={0}:R=C,S=1016,V=CONSTANTES:R=D,S=1010,V=BRUT:R=E,S=1092,V={1}:R=F,S=1044,V={2}:R=G,S=1080,V={3}:R=H,S=1171,V=10 - temps plein:R=I,S=1137,V={4}:R=J,S=10\"&amp;\"05,V={5}:R=K,S=1007,V={6}:\";$C$1;G$8;G$9;$A83;$C$2;$C$3;$C$4)": 4992,_x000D_
    "=RIK_AC(\"INF04__;INF04@E=8,S=1014,G=0,T=0,P=0:@R=A,S=1093,V={0}:R=B,S=1251,V={1}:R=C,S=1080,V={2}:R=D,S=26,V=&lt;1:R=E,S=26,V={3}:R=F,S=1250,V={4}:R=G,S=1005,V={5}:R=H,S=1007,V={6}:\";$E$191;E$9;$A194;$A$193;$C$2;$C$3;$C$4)": 4993,_x000D_
    "=RIK_AC(\"INF04__;INF02@E=3,S=1022,G=0,T=0,P=0:@R=A,S=1257,V={0}:R=B,S=1016,V=CONSTANTES:R=C,S=1010,V=BRUT:R=D,S=1092,V={1}:R=E,S=1044,V={2}:R=F,S=1080,V={3}:R=G,S=1171,V=20 - temps partiel:R=H,S=1137,V={4}:R=I,S=1005,V={5}:R=J,S=\"&amp;\"1007,V={6}:\";$C$1;E$8;E$9;$A101;$C$2;$C$3;$C$4)": 4994,_x000D_
    "=RIK_AC(\"INF04__;INF06@E=8,S=74,G=0,T=0,P=0:@R=A,S=9,V={0}:R=B,S=95,V={1}:R=C,S=94,V={2}:R=D,S=98,V={3}:R=E,S=100,V={4}:R=F,S=21,V={5}:R=G,S=23,V={6}:\";$C$1;$A163;$C$2;$C$3;$C$4;G$152;G$7)": 4995,_x000D_
    "=RIK_AC(\"INF04__;INF04@E=1,S=1,G=0,T=0,P=0:@R=A,S=1260,V={0}:R=C,S=1151,V={1}:R=D,S=1250,V={2}:R=E,S=1005,V={3}:R=F,S=1007,V={4}:R=G,S=1081,V={5}:R=G,S=1093,V={6}:R=H,S=1094,V={7}:\";$C$1;$A44;$C$2;$C$3;$C$4;$C$5;F$38;$C$8)": 4996,_x000D_
    "=RIK_AC(\"INF04__;INF04@E=1,S=1,G=0,T=0,P=0:@R=A,S=1260,V={0}:R=C,S=1080,V={1}:R=D,S=1250,V={2}:R=E,S=1005,V={3}:R=F,S=1007,V={4}:R=F,S=1093,V={5}:R=G,S=1094,V={6}:\";$C$1;$A$146;$C$2;$C$3;$C$4;F$145;$C$8)": 4997,_x000D_
    "=RIK_AC(\"INF04__;INF02@E=1,S=1022,G=0,T=0,P=0:@R=A,S=1257,V={0}:R=B,S=1016,V=CONSTANTES:R=C,S=1010,V=TOTALHS,TOTALHC:R=D,S=1092,V={1}:R=E,S=1044,V={2}:R=F,S=1080,V={3}:R=G,S=1171,V=20 - temps partiel:R=H,S=1137,V={4}:R=I,S=1005,V\"&amp;\"={5}:R=J,S=1007,V={6}:\";$C$1;E$8;E$9;$A100;$C$2;$C$3;$C$4)": 4998,_x000D_
    "=RIK_AC(\"INF04__;INF02@E=3,S=1022,G=0,T=0,P=0:@R=A,S=1257,V={0}:R=B,S=1016,V=CONSTANTES:R=C,S=1010,V=BRUT:R=D,S=1092,V={1}:R=E,S=1044,V={2}:R=F,S=1080,V={3}:R=G,S=1171,V=20 - temps partiel:R=H,S=1137,V={4}:R=I,S=1005,V={5}:R=J,S=\"&amp;\"1007,V={6}:\";$C$1;G$8;G$9;$A116;$C$2;$C$3;$C$4)": 4999,_x000D_
    "=RIK_AC(\"INF04__;INF02@E=1,S=1022,G=0,T=0,P=0:@R=A,S=1257,V={0}:R=B,S=1016,V=CONSTANTES:R=C,S=1010,V=TOTALHS,TOTALHC:R=D,S=1092,V={1}:R=E,S=1044,V={2}:R=F,S=1080,V={3}:R=G,S=1171,V=10 - temps plein:R=H,S=1137,V={4}:R=I,S=1005,V={\"&amp;\"5}:R=J,S=1007,V={6}:\";$C$1;I$8;I$9;$A112;$C$2;$C$3;$C$4)": 5000,_x000D_
    "=RIK_AC(\"INF04__;INF06@E=8,S=74,G=0,T=0,P=0:@R=A,S=9,V={0}:R=B,S=95,V={1}:R=C,S=94,V={2}:R=D,S=98,V={3}:R=E,S=100,V={4}:R=F,S=21,V={5}:R=G,S=23,V={6}:\";$C$1;$A159;$C$2;$C$3;$C$4;F$152;F$7)": 5001,_x000D_
    "=RIK_AC(\"INF04__;INF02@E=1,S=1022,G=0,T=0,P=0:@R=A,S=1257,V={0}:R=B,S=1016,V=CONSTANTES:R=C,S=1010,V=TOTALHS,TOTALHC:R=D,S=1092,V={1}:R=E,S=1044,V={2}:R=F,S=1080,V={3}:R=G,S=1171,V=20 - temps partiel:R=H,S=1137,V={4}:R=I,S=1005,V\"&amp;\"={5}:R=J,S=1007,V={6}:\";$C$1;H$8;H$9;$A115;$C$2;$C$3;$C$4)": 5002,_x000D_
    "=RIK_AC(\"INF04__;INF02@E=3,S=1022,G=0,T=0,P=0:@R=A,S=1254,V=NON:R=B,S=1257,V={0}:R=C,S=1016,V=CONSTANTES:R=D,S=1010,V=BRUT:R=E,S=1092,V={1}:R=F,S=1044,V={2}:R=G,S=1080,V={3}:R=H,S=1171,V=10 - temps plein:R=I,S=1137,V={4}:R=J,S=10\"&amp;\"05,V={5}:R=K,S=1007,V={6}:\";$C$1;J$8;J$9;$A113;$C$2;$C$3;$C$4)": 5003,_x000D_
    "=RIK_AC(\"INF04__;INF04@E=8,S=1014,G=0,T=0,P=0:@R=A,S=1093,V={0}:R=B,S=1251,V={1}:R=C,S=1080,V={2}:R=D,S=26,V=&lt;1:R=E,S=26,V={3}:R=F,S=1250,V={4}:R=G,S=1005,V={5}:R=H,S=1007,V={6}:\";$E$191;F$9;$A196;$A$193;$C$2;$C$3;$C$4)": 5004,_x000D_
    "=RIK_AC(\"INF04__;INF02@E=3,S=1022,G=0,T=0,P=0:@R=A,S=1254,V=NON:R=B,S=1257,V={0}:R=C,S=1016,V=CONSTANTES:R=D,S=1010,V=BRUT:R=E,S=1092,V={1}:R=F,S=1044,V={2}:R=G,S=1080,V={3}:R=H,S=1171,V=10 - temps plein:R=I,S=1137,V={4}:R=J,S=10\"&amp;\"05,V={5}:R=K,S=1007,V={6}:\";$C$1;F$8;F$9;$A98;$C$2;$C$3;$C$4)": 5005,_x000D_
    "=RIK_AC(\"INF04__;INF04@E=1,S=1,G=0,T=0,P=0:@R=A,S=1260,V={0}:R=C,S=1096,V={1}:R=D,S=1250,V={2}:R=E,S=1005,V={3}:R=F,S=1007,V={4}:R=G,S=1081,V={5}:R=G,S=1093,V={6}:R=H,S=1094,V={7}:\";$C$1;$A20;$C$2;$C$3;$C$4;$C$5;F$17;$C$8)": 5006,_x000D_
    "=RIK_AC(\"INF04__;INF02@E=1,S=1022,G=0,T=0,P=0:@R=A,S=1257,V={0}:R=B,S=1016,V=CONSTANTES:R=C,S=1010,V=TOTALHS,TOTALHC:R=D,S=1092,V={1}:R=E,S=1044,V={2}:R=F,S=1080,V={3}:R=G,S=1171,V=10 - temps plein:R=H,S=1137,V={4}:R=I,S=1005,V={\"&amp;\"5}:R=J,S=1007,V={6}:\";$C$1;J$8;J$9;$A82;$C$2;$C$3;$C$4)": 5007,_x000D_
    "=RIK_AC(\"INF04__;INF06@E=8,S=74,G=0,T=0,P=0:@R=A,S=9,V={0}:R=B,S=95,V={1}:R=C,S=94,V={2}:R=D,S=98,V={3}:R=E,S=100,V={4}:R=F,S=21,V={5}:R=G,S=23,V={6}:\";$C$1;$A159;$C$2;$C$3;$C$4;E$152;E$7)": 5008,_x000D_
    "=RIK_AC(\"INF04__;INF02@E=1,S=1022,G=0,T=0,P=0:@R=A,S=1257,V={0}:R=B,S=1010,V={1}:R=C,S=1092,V={2}:R=D,S=1137,V={3}:R=E,S=1005,V={4}:R=F,S=1007,V={5}:R=G,S=1016,V=NATURE D'EVENEMENTS:\";$C$1;$A236;F$8;$C$2;$C$3;$C$4)": 5009,_x000D_
    "=RIK_AC(\"INF04__;INF04@E=8,S=1014,G=0,T=0,P=0:@R=A,S=1093,V={0}:R=B,S=1251,V={1}:R=C,S=1080,V={2}:R=D,S=26,V=&lt;1:R=E,S=26,V={3}:R=F,S=1250,V={4}:R=G,S=1005,V={5}:R=H,S=1007,V={6}:\";$E$191;I$9;$A194;$A$193;$C$2;$C$3;$C$4)": 5010,_x000D_
    "=RIK_AC(\"INF04__;INF02@E=1,S=1022,G=0,T=0,P=0:@R=A,S=1257,V={0}:R=B,S=1016,V=CONSTANTES:R=C,S=1010,V=TOTALHS,TOTALHC:R=D,S=1092,V={1}:R=E,S=1044,V={2}:R=F,S=1080,V={3}:R=G,S=1171,V=10 - temps plein:R=H,S=1137,V={4}:R=I,S=1005,V={\"&amp;\"5}:R=J,S=1007,V={6}:\";$C$1;H$8;H$9;$A112;$C$2;$C$3;$C$4)": 5011,_x000D_
    "=RIK_AC(\"INF04__;INF04@E=8,S=1014,G=0,T=0,P=0:@R=A,S=1093,V={0}:R=B,S=1251,V={1}:R=C,S=1080,V={2}:R=D,S=26,V=&lt;1:R=E,S=26,V={3}:R=F,S=1250,V={4}:R=G,S=1005,V={5}:R=H,S=1007,V={6}:\";$E$191;F$9;$A194;$A$193;$C$2;$C$3;$C$4)": 5012,_x000D_
    "=RIK_AC(\"INF04__;INF04@E=8,S=1014,G=0,T=0,P=0:@R=A,S=1093,V={0}:R=B,S=1251,V={1}:R=C,S=1080,V={2}:R=D,S=26,V=&gt;0:R=E,S=26,V={3}:R=F,S=1250,V={4}:R=G,S=1005,V={5}:R=H,S=1007,V={6}:\";$E$191;H$9;$A200;$A$198;$C$2;$C$3;$C$4)": 5013,_x000D_
    "=RIK_AC(\"INF04__;INF04@E=8,S=1014,G=0,T=0,P=0:@R=A,S=1093,V={0}:R=B,S=1251,V={1}:R=C,S=1080,V={2}:R=D,S=26,V=&lt;1:R=E,S=26,V={3}:R=F,S=1250,V={4}:R=G,S=1005,V={5}:R=H,S=1007,V={6}:\";$E$191;F$9;$A195;$A$193;$C$2;$C$3;$C$4)": 5014,_x000D_
    "=RIK_AC(\"INF04__;INF02@E=1,S=1022,G=0,T=0,P=0:@R=A,S=1257,V={0}:R=B,S=1016,V=CONSTANTES:R=C,S=1010,V=TOTALHS,TOTALHC:R=D,S=1092,V={1}:R=E,S=1044,V={2}:R=F,S=1080,V={3}:R=G,S=1171,V=10 - temps plein:R=H,S=1137,V={4}:R=I,S=1005,V={\"&amp;\"5}:R=J,S=1007,V={6}:\";$C$1;E$8;E$9;$A82;$C$2;$C$3;$C$4)": 5015,_x000D_
    "=RIK_AC(\"INF04__;INF02@E=1,S=1022,G=0,T=0,P=0:@R=A,S=1257,V={0}:R=B,S=1016,V=CONSTANTES:R=C,S=1010,V=TOTALHS,TOTALHC:R=D,S=1092,V={1}:R=E,S=1044,V={2}:R=F,S=1080,V={3}:R=G,S=1171,V=10 - temps plein:R=H,S=1137,V={4}:R=I,S=1005,V={\"&amp;\"5}:R=J,S=1007,V={6}:\";$C$1;G$8;G$9;$A97;$C$2;$C$3;$C$4)": 5016,_x000D_
    "=RIK_AC(\"INF04__;INF02@E=3,S=1022,G=0,T=0,P=0:@R=A,S=1257,V={0}:R=B,S=1016,V=CONSTANTES:R=C,S=1010,V=BRUT:R=D,S=1092,V={1}:R=E,S=1044,V={2}:R=F,S=1080,V={3}:R=G,S=1171,V=20 - temps partiel:R=H,S=1137,V={4}:R=I,S=1005,V={5}:R=J,S=\"&amp;\"1007,V={6}:\";$C$1;E$8;E$9;$A116;$C$2;$C$3;$C$4)": 5017,_x000D_
    "=RIK_AC(\"INF04__;INF04@E=8,S=1014,G=0,T=0,P=0:@R=A,S=1093,V={0}:R=B,S=1251,V={1}:R=C,S=1080,V={2}:R=D,S=26,V=&gt;0:R=E,S=26,V={3}:R=F,S=1250,V={4}:R=G,S=1005,V={5}:R=H,S=1007,V={6}:\";$E$191;J$9;$A199;$A$198;$C$2;$C$3;$C$4)": 5018,_x000D_
    "=RIK_AC(\"INF04__;INF06@E=1,S=83,G=0,T=0,P=0:@R=A,S=9,V={0}:R=B,S=95,V={1}:R=C,S=94,V={2}:R=D,S=98,V={3}:R=E,S=100,V={4}:R=F,S=21,V={5}:R=G,S=23,V={6}:\";$C$1;$A160;$C$2;$C$3;$C$4;G$152;G$7)": 5019,_x000D_
    "=RIK_AC(\"INF04__;INF04@E=8,S=1014,G=0,T=0,P=0:@R=A,S=1093,V={0}:R=B,S=1251,V={1}:R=C,S=1080,V={2}:R=D,S=26,V=&gt;0:R=E,S=26,V={3}:R=F,S=1250,V={4}:R=G,S=1005,V={5}:R=H,S=1007,V={6}:\";$E$191;E$9;$A200;$A$198;$C$2;$C$3;$C$4)": 5020,_x000D_
    "=RIK_AC(\"INF04__;INF02@E=1,S=1022,G=0,T=0,P=0:@R=A,S=1257,V={0}:R=B,S=1016,V=CONSTANTES:R=C,S=1010,V=TOTALHS,TOTALHC:R=D,S=1092,V={1}:R=E,S=1044,V={2}:R=F,S=1080,V={3}:R=G,S=1171,V=20 - temps partiel:R=H,S=1137,V={4}:R=I,S=1005,V\"&amp;\"={5}:R=J,S=1007,V={6}:\";$C$1;I$8;I$9;$A85;$C$2;$C$3;$C$4)": 5021,_x000D_
    "=RIK_AC(\"INF04__;INF02@E=3,S=1022,G=0,T=0,P=0:@R=A,S=1257,V={0}:R=B,S=1016,V=CONSTANTES:R=C,S=1010,V=BRUT:R=D,S=1092,V={1}:R=E,S=1044,V={2}:R=F,S=1080,V={3}:R=G,S=1171,V=20 - temps partiel:R=H,S=1137,V={4}:R=I,S=1005,V={5}:R=J,S=\"&amp;\"1007,V={6}:\";$C$1;E$8;E$9;$A72;$C$2;$C$3;$C$4)": 5022,_x000D_
    "=RIK_AC(\"INF04__;INF02@E=3,S=1022,G=0,T=0,P=0:@R=A,S=1254,V=NON:R=B,S=1257,V={0}:R=C,S=1016,V=CONSTANTES:R=D,S=1010,V=BRUT:R=E,S=1092,V={1}:R=F,S=1044,V={2}:R=G,S=1080,V={3}:R=H,S=1171,V=10 - temps plein:R=I,S=1137,V={4}:R=J,S=10\"&amp;\"05,V={5}:R=K,S=1007,V={6}:\";$C$1;H$8;H$9;$A113;$C$2;$C$3;$C$4)": 5023,_x000D_
    "=RIK_AC(\"INF04__;INF06@E=8,S=74,G=0,T=0,P=0:@R=A,S=9,V={0}:R=B,S=95,V={1}:R=C,S=94,V={2}:R=D,S=98,V={3}:R=E,S=100,V={4}:R=F,S=21,V={5}:R=G,S=23,V={6}:\";$C$1;$A167;$C$2;$C$3;$C$4;F$152;F$7)": 5024,_x000D_
    "=RIK_AC(\"INF04__;INF02@E=1,S=1022,G=0,T=0,P=0:@R=A,S=1257,V={0}:R=B,S=1016,V=CONSTANTES:R=C,S=1010,V=TOTALHS,TOTALHC:R=D,S=1092,V={1}:R=E,S=1044,V={2}:R=F,S=1080,V={3}:R=G,S=1171,V=20 - temps partiel:R=H,S=1137,V={4}:R=I,S=1005,V\"&amp;\"={5}:R=J,S=1007,V={6}:\";$C$1;I$8;I$9;$A115;$C$2;$C$3;$C$4)": 5025,_x000D_
    "=RIK_AC(\"INF04__;INF02@E=3,S=1022,G=0,T=0,P=0:@R=A,S=1254,V=NON:R=B,S=1257,V={0}:R=C,S=1016,V=CONSTANTES:R=D,S=1010,V=BRUT:R=E,S=1092,V={1}:R=F,S=1044,V={2}:R=G,S=1080,V={3}:R=H,S=1171,V=10 - temps plein:R=I,S=1137,V={4}:R=J,S=10\"&amp;\"05,V={5}:R=K,S=1007,V={6}:\";$C$1;G$8;G$9;$A69;$C$2;$C$3;$C$4)": 5026,_x000D_
    "=RIK_AC(\"INF04__;INF04@E=8,S=1014,G=0,T=0,P=0:@R=A,S=1093,V={0}:R=B,S=1251,V={1}:R=C,S=1080,V={2}:R=D,S=26,V=&lt;1:R=E,S=26,V={3}:R=F,S=1250,V={4}:R=G,S=1005,V={5}:R=H,S=1007,V={6}:\";$E$191;G$9;$A197;$A$193;$C$2;$C$3;$C$4)": 5027,_x000D_
    "=RIK_AC(\"INF04__;INF02@E=3,S=1022,G=0,T=0,P=0:@R=A,S=1254,V=NON:R=B,S=1257,V={0}:R=C,S=1016,V=CONSTANTES:R=D,S=1010,V=BRUT:R=E,S=1092,V={1}:R=F,S=1044,V={2}:R=G,S=1080,V={3}:R=H,S=1171,V=10 - temps plein:R=I,S=1137,V={4}:R=J,S=10\"&amp;\"05,V={5}:R=K,S=1007,V={6}:\";$C$1;H$8;H$9;$A98;$C$2;$C$3;$C$4)": 5028,_x000D_
    "=RIK_AC(\"INF04__;INF04@E=8,S=1014,G=0,T=0,P=0:@R=A,S=1093,V={0}:R=B,S=1251,V={1}:R=C,S=1080,V={2}:R=D,S=26,V=&gt;0:R=E,S=26,V={3}:R=F,S=1250,V={4}:R=G,S=1005,V={5}:R=H,S=1007,V={6}:\";$E$191;H$9;$A201;$A$198;$C$2;$C$3;$C$4)": 5029,_x000D_
    "=RIK_AC(\"INF04__;INF02@E=1,S=1022,G=0,T=0,P=0:@R=A,S=1257,V={0}:R=B,S=1016,V=CONSTANTES:R=C,S=1010,V=TOTALHS,TOTALHC:R=D,S=1092,V={1}:R=E,S=1044,V={2}:R=F,S=1080,V={3}:R=G,S=1171,V=20 - temps partiel:R=H,S=1137,V={4}:R=I,S=1005,V\"&amp;\"={5}:R=J,S=1007,V={6}:\";$C$1;G$8;G$9;$A115;$C$2;$C$3;$C$4)": 5030,_x000D_
    "=RIK_AC(\"INF04__;INF02@E=3,S=1022,G=0,T=0,P=0:@R=A,S=1257,V={0}:R=B,S=1016,V=CONSTANTES:R=C,S=1010,V=BRUT:R=D,S=1092,V={1}:R=E,S=1044,V={2}:R=F,S=1080,V={3}:R=G,S=1171,V=20 - temps partiel:R=H,S=1137,V={4}:R=I,S=1005,V={5}:R=J,S=\"&amp;\"1007,V={6}:\";$C$1;G$8;G$9;$A86;$C$2;$C$3;$C$4)": 5031,_x000D_
    "=RIK_AC(\"INF04__;INF02@E=1,S=1022,G=0,T=0,P=0:@R=A,S=1257,V={0}:R=B,S=1016,V=CONSTANTES:R=C,S=1010,V=TOTALHS,TOTALHC:R=D,S=1092,V={1}:R=E,S=1044,V={2}:R=F,S=1080,V={3}:R=G,S=1171,V=10 - temps plein:R=H,S=1137,V={4}:R=I,S=1005,V={\"&amp;\"5}:R=J,S=1007,V={6}:\";$C$1;E$8;E$9;$A112;$C$2;$C$3;$C$4)": 5032,_x000D_
    "=RIK_AC(\"INF04__;INF02@E=1,S=1022,G=0,T=0,P=0:@R=A,S=1257,V={0}:R=B,S=1016,V=CONSTANTES:R=C,S=1010,V=TOTALHS,TOTALHC:R=D,S=1092,V={1}:R=E,S=1044,V={2}:R=F,S=1080,V={3}:R=G,S=1171,V=20 - temps partiel:R=H,S=1137,V={4}:R=I,S=1005,V\"&amp;\"={5}:R=J,S=1007,V={6}:\";$C$1;F$8;F$9;$A115;$C$2;$C$3;$C$4)": 5033,_x000D_
    "=RIK_AC(\"INF04__;INF02@E=1,S=1022,G=0,T=0,P=0:@R=A,S=1257,V={0}:R=B,S=1010,V={1}:R=C,S=1092,V={2}:R=D,S=1137,V={3}:R=E,S=1005,V={4}:R=F,S=1007,V={5}:R=G,S=1016,V=NATURE D'EVENEMENTS:\";$C$1;$A235;F$8;$C$2;$C$3;$C$4)": 5034,_x000D_
    "=RIK_AC(\"INF04__;INF02@E=1,S=1022,G=0,T=0,P=0:@R=A,S=1257,V={0}:R=B,S=1016,V=CONSTANTES:R=C,S=1010,V=TOTALHS,TOTALHC:R=D,S=1092,V={1}:R=E,S=1044,V={2}:R=F,S=1080,V={3}:R=G,S=1171,V=10 - temps plein:R=H,S=1137,V={4}:R=I,S=1005,V={\"&amp;\"5}:R=J,S=1007,V={6}:\";$C$1;G$8;G$9;$A68;$C$2;$C$3;$C$4)": 5035,_x000D_
    "=RIK_AC(\"INF04__;INF02@E=1,S=1022,G=0,T=0,P=0:@R=A,S=1257,V={0}:R=B,S=1016,V=CONSTANTES:R=C,S=1010,V=TOTALHS,TOTALHC:R=D,S=1092,V={1}:R=E,S=1044,V={2}:R=F,S=1080,V={3}:R=G,S=1171,V=10 - temps plein:R=H,S=1137,V={4}:R=I,S=1005,V={\"&amp;\"5}:R=J,S=1007,V={6}:\";$C$1;F$8;F$9;$A97;$C$2;$C$3;$C$4)": 5036,_x000D_
    "=RIK_AC(\"INF04__;INF02@E=3,S=1022,G=0,T=0,P=0:@R=A,S=1257,V={0}:R=B,S=1016,V=CONSTANTES:R=C,S=1010,V=BRUT:R=D,S=1092,V={1}:R=E,S=1044,V={2}:R=F,S=1080,V={3}:R=G,S=1171,V=20 - temps partiel:R=H,S=1137,V={4}:R=I,S=1005,V={5}:R=J,S=\"&amp;\"1007,V={6}:\";$C$1;G$8;G$9;$A72;$C$2;$C$3;$C$4)": 5037,_x000D_
    "=RIK_AC(\"INF04__;INF06@E=1,S=83,G=0,T=0,P=0:@R=A,S=9,V={0}:R=B,S=95,V={1}:R=C,S=94,V={2}:R=D,S=98,V={3}:R=E,S=100,V={4}:R=F,S=21,V={5}:R=G,S=23,V={6}:\";$C$1;$A156;$C$2;$C$3;$C$4;E$152;E$7)": 5038,_x000D_
    "=RIK_AC(\"INF04__;INF02@E=1,S=1022,G=0,T=0,P=0:@R=A,S=1257,V={0}:R=B,S=1016,V=CONSTANTES:R=C,S=1010,V=TOTALHS,TOTALHC:R=D,S=1092,V={1}:R=E,S=1044,V={2}:R=F,S=1080,V={3}:R=G,S=1171,V=10 - temps plein:R=H,S=1137,V={4}:R=I,S=1005,V={\"&amp;\"5}:R=J,S=1007,V={6}:\";$C$1;I$8;I$9;$A68;$C$2;$C$3;$C$4)": 5039,_x000D_
    "=RIK_AC(\"INF04__;INF04@E=8,S=1014,G=0,T=0,P=0:@R=A,S=1093,V={0}:R=B,S=1251,V={1}:R=C,S=1080,V={2}:R=D,S=26,V=&gt;0:R=E,S=26,V={3}:R=F,S=1250,V={4}:R=G,S=1005,V={5}:R=H,S=1007,V={6}:\";$E$191;I$9;$A201;$A$198;$C$2;$C$3;$C$4)": 5040,_x000D_
    "=RIK_AC(\"INF04__;INF02@E=1,S=1022,G=0,T=0,P=0:@R=A,S=1257,V={0}:R=B,S=1016,V=CONSTANTES:R=C,S=1010,V=TOTALHS,TOTALHC:R=D,S=1092,V={1}:R=E,S=1044,V={2}:R=F,S=1080,V={3}:R=G,S=1171,V=20 - temps partiel:R=H,S=1137,V={4}:R=I,S=1005,V\"&amp;\"={5}:R=J,S=1007,V={6}:\";$C$1;G$8;G$9;$A100;$C$2;$C$3;$C$4)": 5041,_x000D_
    "=RIK_AC(\"INF04__;INF04@E=1,S=1,G=0,T=0,P=0:@R=A,S=1260,V={0}:R=C,S=1151,V={1}:R=D,S=1250,V={2}:R=E,S=1005,V={3}:R=F,S=1007,V={4}:R=G,S=1081,V={5}:R=G,S=1093,V={6}:R=H,S=1094,V={7}:\";$C$1;$A39;$C$2;$C$3;$C$4;$C$5;F$38;$C$8)": 5042,_x000D_
    "=RIK_AC(\"INF04__;INF06@E=1,S=83,G=0,T=0,P=0:@R=A,S=9,V={0}:R=B,S=95,V={1}:R=C,S=94,V={2}:R=D,S=98,V={3}:R=E,S=100,V={4}:R=F,S=21,V={5}:R=G,S=23,V={6}:\";$C$1;$A164;$C$2;$C$3;$C$4;F$152;F$7)": 5043,_x000D_
    "=RIK_AC(\"INF04__;INF04@E=8,S=1014,G=0,T=0,P=0:@R=A,S=1093,V={0}:R=B,S=1251,V={1}:R=C,S=1080,V={2}:R=D,S=26,V=&gt;0:R=E,S=26,V={3}:R=F,S=1250,V={4}:R=G,S=1005,V={5}:R=H,S=1007,V={6}:\";$E$191;F$9;$A199;$A$198;$C$2;$C$3;$C$4)": 5044,_x000D_
    "=RIK_AC(\"INF04__;INF02@E=3,S=1022,G=0,T=0,P=0:@R=A,S=1257,V={0}:R=B,S=1016,V=CONSTANTES:R=C,S=1010,V=BRUT:R=D,S=1092,V={1}:R=E,S=1044,V={2}:R=F,S=1080,V={3}:R=G,S=1171,V=20 - temps partiel:R=H,S=1137,V={4}:R=I,S=1005,V={5}:R=J,S=\"&amp;\"1007,V={6}:\";$C$1;H$8;H$9;$A72;$C$2;$C$3;$C$4)": 5045,_x000D_
    "=RIK_AC(\"INF04__;INF04@E=8,S=1014,G=0,T=0,P=0:@R=A,S=1093,V={0}:R=B,S=1251,V={1}:R=C,S=1080,V={2}:R=D,S=26,V=&gt;0:R=E,S=26,V={3}:R=F,S=1250,V={4}:R=G,S=1005,V={5}:R=H,S=1007,V={6}:\";$E$191;I$9;$A200;$A$198;$C$2;$C$3;$C$4)": 5046,_x000D_
    "=RIK_AC(\"INF04__;INF06@E=8,S=74,G=0,T=0,P=0:@R=A,S=9,V={0}:R=B,S=95,V={1}:R=C,S=94,V={2}:R=D,S=98,V={3}:R=E,S=100,V={4}:R=F,S=21,V={5}:R=G,S=23,V={6}:\";$C$1;$A155;$C$2;$C$3;$C$4;G$152;G$7)": 5047,_x000D_
    "=RIK_AC(\"INF04__;INF04@E=8,S=1014,G=0,T=0,P=0:@R=A,S=1093,V={0}:R=B,S=1251,V={1}:R=C,S=1080,V={2}:R=D,S=26,V=&gt;0:R=E,S=26,V={3}:R=F,S=1250,V={4}:R=G,S=1005,V={5}:R=H,S=1007,V={6}:\";$E$191;E$9;$A202;$A$198;$C$2;$C$3;$C$4)": 5048,_x000D_
    "=RIK_AC(\"INF04__;INF04@E=8,S=1014,G=0,T=0,P=0:@R=A,S=1093,V={0}:R=B,S=1251,V={1}:R=C,S=1080,V={2}:R=D,S=26,V=&gt;0:R=E,S=26,V={3}:R=F,S=1250,V={4}:R=G,S=1005,V={5}:R=H,S=1007,V={6}:\";$E$191;F$9;$A202;$A$198;$C$2;$C$3;$C$4)": 5049,_x000D_
    "=RIK_AC(\"INF04__;INF02@E=3,S=1022,G=0,T=0,P=0:@R=A,S=1254,V=NON:R=B,S=1257,V={0}:R=C,S=1016,V=CONSTANTES:R=D,S=1010,V=BRUT:R=E,S=1092,V={1}:R=F,S=1044,V={2}:R=G,S=1080,V={3}:R=H,S=1171,V=10 - temps plein:R=I,S=1137,V={4}:R=J,S=10\"&amp;\"05,V={5}:R=K,S=1007,V={6}:\";$C$1;H$8;H$9;$A69;$C$2;$C$3;$C$4)": 5050,_x000D_
    "=RIK_AC(\"INF04__;INF04@E=1,S=1,G=0,T=0,P=0:@R=A,S=1260,V={0}:R=C,S=1080,V={1}:R=D,S=1250,V={2}:R=E,S=1005,V={3}:R=F,S=1007,V={4}:R=F,S=1093,V={5}:R=G,S=1094,V={6}:\";$C$1;$A$147;$C$2;$C$3;$C$4;E$145;$C$8)": 5051,_x000D_
    "=RIK_AC(\"INF04__;INF02@E=1,S=1022,G=0,T=0,P=0:@R=A,S=1257,V=</t>
  </si>
  <si>
    <t>{0}:R=B,S=1010,V={1}:R=C,S=1092,V={2}:R=D,S=1137,V={3}:R=E,S=1005,V={4}:R=F,S=1007,V={5}:R=G,S=1016,V=NATURE D'EVENEMENTS:\";$C$1;$A234;G$8;$C$2;$C$3;$C$4)": 5052,_x000D_
    "=RIK_AC(\"INF04__;INF04@E=8,S=1014,G=0,T=0,P=0:@R=A,S=1093,V={0}:R=B,S=1251,V={1}:R=C,S=1080,V={2}:R=D,S=26,V=&lt;1:R=E,S=26,V={3}:R=F,S=1250,V={4}:R=G,S=1005,V={5}:R=H,S=1007,V={6}:\";$E$191;H$9;$A195;$A$193;$C$2;$C$3;$C$4)": 5053,_x000D_
    "=RIK_AC(\"INF04__;INF02@E=1,S=1022,G=0,T=0,P=0:@R=A,S=1257,V={0}:R=B,S=1016,V=CONSTANTES:R=C,S=1010,V=TOTALHS,TOTALHC:R=D,S=1092,V={1}:R=E,S=1044,V={2}:R=F,S=1080,V={3}:R=G,S=1171,V=10 - temps plein:R=H,S=1137,V={4}:R=I,S=1005,V={\"&amp;\"5}:R=J,S=1007,V={6}:\";$C$1;H$8;H$9;$A97;$C$2;$C$3;$C$4)": 5054,_x000D_
    "=RIK_AC(\"INF04__;INF02@E=3,S=1022,G=0,T=0,P=0:@R=A,S=1257,V={0}:R=B,S=1016,V=CONSTANTES:R=C,S=1010,V=BRUT:R=D,S=1092,V={1}:R=E,S=1044,V={2}:R=F,S=1080,V={3}:R=G,S=1171,V=20 - temps partiel:R=H,S=1137,V={4}:R=I,S=1005,V={5}:R=J,S=\"&amp;\"1007,V={6}:\";$C$1;J$8;J$9;$A101;$C$2;$C$3;$C$4)": 5055,_x000D_
    "=RIK_AC(\"INF04__;INF04@E=1,S=1,G=0,T=0,P=0:@R=A,S=1260,V={0}:R=B,S=1080,V={1}:R=C,S=1250,V={2}:R=D,S=1005,V={3}:R=E,S=1007,V={4}:R=F,S=1093,V={5}:R=G,S=1094,V={6}:\";$C$1;$A55;$C$2;$C$3;$C$4;E$51;$C$8)": 5056,_x000D_
    "=RIK_AC(\"INF04__;INF04@E=1,S=1,G=0,T=0,P=0:@R=A,S=1260,V={0}:R=B,S=1080,V={1}:R=C,S=1250,V={2}:R=D,S=1005,V={3}:R=E,S=1007,V={4}:R=F,S=1093,V={5}:R=G,S=1094,V={6}:\";$C$1;$A54;$C$2;$C$3;$C$4;E$51;$C$8)": 5057,_x000D_
    "=RIK_AC(\"INF04__;INF04@E=1,S=1,G=0,T=0,P=0:@R=A,S=1260,V={0}:R=B,S=1080,V={1}:R=C,S=1250,V={2}:R=D,S=1005,V={3}:R=E,S=1007,V={4}:R=F,S=1093,V={5}:R=G,S=1094,V={6}:\";$C$1;$A53;$C$2;$C$3;$C$4;E$51;$C$8)": 5058,_x000D_
    "=RIK_AC(\"INF04__;INF04@E=1,S=1,G=0,T=0,P=0:@R=A,S=1260,V={0}:R=B,S=1080,V={1}:R=C,S=1250,V={2}:R=D,S=1005,V={3}:R=E,S=1007,V={4}:R=F,S=1093,V={5}:R=G,S=1094,V={6}:\";$C$1;$A52;$C$2;$C$3;$C$4;E$51;$C$8)": 5059,_x000D_
    "=RIK_AC(\"INF04__;INF04@E=1,S=1,G=0,T=0,P=0:@R=A,S=1260,V={0}:R=B,S=1080,V={1}:R=C,S=1250,V={2}:R=D,S=1005,V={3}:R=E,S=1007,V={4}:R=F,S=1093,V={5}:R=G,S=1094,V={6}:\";$C$1;$A56;$C$2;$C$3;$C$4;E$51;$C$8)": 5060,_x000D_
    "=RIK_AC(\"INF04__;INF04@E=1,S=1,G=0,T=0,P=0:@R=A,S=1260,V={0}:R=B,S=1096,V={1}:R=C,S=1250,V={2}:R=D,S=1005,V={3}:R=E,S=1007,V={4}:R=F,S=1081,V={5}:R=G,S=1093,V={6}:R=H,S=1094,V={7}:\";$C$1;$A18;$C$2;$C$3;$C$4;$C$5;E$17;$C$8)": 5061,_x000D_
    "=RIK_AC(\"INF04__;INF04@E=1,S=1,G=0,T=0,P=0:@R=A,S=1260,V={0}:R=C,S=1250,V={1}:R=D,S=1005,V={2}:R=E,S=1007,V={3}:R=F,S=1081,V={4}:R=G,S=1253,V={5}:R=G,S=1093,V={6}:R=H,S=1094,V={7}:\";$C$1;$C$2;$C$3;$C$4;$C$5;$A30;E$27;$C$8)": 5062,_x000D_
    "=RIK_AC(\"INF04__;INF04@E=1,S=1,G=0,T=0,P=0:@R=A,S=1260,V={0}:R=C,S=1151,V={1}:R=D,S=1250,V={2}:R=E,S=1005,V={3}:R=F,S=1007,V={4}:R=G,S=1081,V={5}:R=G,S=1093,V={6}:R=H,S=1094,V={7}:\";$C$1;$A39;$C$2;$C$3;$C$4;$C$5;E$38;$C$8)": 5063,_x000D_
    "=RIK_AC(\"INF04__;INF04@E=1,S=1,G=0,T=0,P=0:@R=A,S=1260,V={0}:R=C,S=1151,V={1}:R=D,S=1250,V={2}:R=E,S=1005,V={3}:R=F,S=1007,V={4}:R=G,S=1081,V={5}:R=G,S=1093,V={6}:R=H,S=1094,V={7}:\";$C$1;$A41;$C$2;$C$3;$C$4;$C$5;E$38;$C$8)": 5064,_x000D_
    "=RIK_AC(\"INF04__;INF04@L=Age,E=3,G=0,T=0,P=0,F=[1253],Y=1:@R=A,S=1260,V={0}:R=C,S=1250,V={1}:R=D,S=1005,V={2}:R=E,S=1007,V={3}:R=F,S=1081,V={4}:R=G,S=1253,V={5}:R=G,S=1093,V={6}:R=H,S=1094,V={7}:\";$C$1;$C$2;$C$3;$C$4;$C$5;$A$33;E$27;$C$8)": 5065,_x000D_
    "=RIK_AC(\"INF04__;INF04@E=1,S=1,G=0,T=0,P=0:@R=A,S=1260,V={0}:R=C,S=1096,V={1}:R=D,S=1250,V={2}:R=E,S=1005,V={3}:R=F,S=1007,V={4}:R=G,S=1081,V={5}:R=G,S=1093,V={6}:R=H,S=1094,V={7}:\";$C$1;$A21;$C$2;$C$3;$C$4;$C$5;E$17;$C$8)": 5066,_x000D_
    "=RIK_AC(\"INF04__;INF04@E=1,S=1,G=0,T=0,P=0:@R=A,S=1260,V={0}:R=C,S=1151,V={1}:R=D,S=1250,V={2}:R=E,S=1005,V={3}:R=F,S=1007,V={4}:R=G,S=1081,V={5}:R=G,S=1093,V={6}:R=H,S=1094,V={7}:\";$C$1;$A43;$C$2;$C$3;$C$4;$C$5;E$38;$C$8)": 5067,_x000D_
    "=RIK_AC(\"INF04__;INF04@E=3,S=1151,G=0,T=0,P=0:@R=A,S=1260,V={0}:R=C,S=1151,V={1}:R=D,S=1250,V={2}:R=E,S=1005,V={3}:R=F,S=1007,V={4}:R=G,S=1081,V={5}:R=G,S=1093,V={6}:R=H,S=1094,V={7}:\";$C$1;$A$46;$C$2;$C$3;$C$4;$C$5;E$38;$C$8)": 5068,_x000D_
    "=RIK_AC(\"INF04__;INF04@E=1,S=1,G=0,T=0,P=0:@R=A,S=1260,V={0}:R=C,S=1151,V={1}:R=D,S=1250,V={2}:R=E,S=1005,V={3}:R=F,S=1007,V={4}:R=G,S=1081,V={5}:R=G,S=1093,V={6}:R=H,S=1094,V={7}:\";$C$1;$A45;$C$2;$C$3;$C$4;$C$5;E$38;$C$8)": 5069,_x000D_
    "=RIK_AC(\"INF04__;INF04@E=1,S=1,G=0,T=0,P=0:@R=A,S=1260,V={0}:R=C,S=1096,V={1}:R=D,S=1250,V={2}:R=E,S=1005,V={3}:R=F,S=1007,V={4}:R=G,S=1081,V={5}:R=G,S=1093,V={6}:R=H,S=1094,V={7}:\";$C$1;$A19;$C$2;$C$3;$C$4;$C$5;E$17;$C$8)": 5070,_x000D_
    "=RIK_AC(\"INF04__;INF04@E=1,S=1,G=0,T=0,P=0:@R=A,S=1260,V={0}:R=B,S=1080,V={1}:R=C,S=1250,V={2}:R=D,S=1005,V={3}:R=E,S=1007,V={4}:R=F,S=1093,V={5}:R=G,S=1094,V={6}:\";$C$1;$A$132;$C$2;$C$3;$C$4;E$131;$C$8)": 5071,_x000D_
    "=RIK_AC(\"INF04__;INF04@E=1,S=1,G=0,T=0,P=0:@R=A,S=1260,V={0}:R=C,S=1151,V={1}:R=D,S=1250,V={2}:R=E,S=1005,V={3}:R=F,S=1007,V={4}:R=G,S=1081,V={5}:R=G,S=1093,V={6}:R=H,S=1094,V={7}:\";$C$1;$A40;$C$2;$C$3;$C$4;$C$5;E$38;$C$8)": 5072,_x000D_
    "=RIK_AC(\"INF04__;INF04@E=1,S=1,G=0,T=0,P=0:@R=A,S=1260,V={0}:R=C,S=1250,V={1}:R=D,S=1005,V={2}:R=E,S=1007,V={3}:R=F,S=1081,V={4}:R=G,S=1253,V={5}:R=G,S=1093,V={6}:R=H,S=1094,V={7}:\";$C$1;$C$2;$C$3;$C$4;$C$5;$A28;E$27;$C$8)": 5073,_x000D_
    "=RIK_AC(\"INF04__;INF04@E=1,S=1,G=0,T=0,P=0:@R=A,S=1260,V={0}:R=C,S=1080,V={1}:R=D,S=1251,V={2}:R=E,S=1204,V={3}:R=F,S=1250,V={4}:R=G,S=1005,V={5}:R=H,S=1007,V={6}:R=H,S=1093,V={7}:R=I,S=1094,V={8}:\";$C$1;$A$124;E$9;$A$124;$C$2;$C$3;$C$4;E$122;$C$8)": 5074,_x000D_
    "=RIK_AC(\"INF04__;INF04@E=1,S=1,G=0,T=0,P=0:@R=A,S=1260,V={0}:R=C,S=1250,V={1}:R=D,S=1005,V={2}:R=E,S=1007,V={3}:R=F,S=1081,V={4}:R=G,S=1253,V={5}:R=G,S=1093,V={6}:R=H,S=1094,V={7}:\";$C$1;$C$2;$C$3;$C$4;$C$5;$A29;E$27;$C$8)": 5075,_x000D_
    "=RIK_AC(\"INF04__;INF04@E=1,S=1,G=0,T=0,P=0:@R=A,S=1260,V={0}:R=C,S=1151,V={1}:R=D,S=1250,V={2}:R=E,S=1005,V={3}:R=F,S=1007,V={4}:R=G,S=1081,V={5}:R=G,S=1093,V={6}:R=H,S=1094,V={7}:\";$C$1;$A42;$C$2;$C$3;$C$4;$C$5;E$38;$C$8)": 5076,_x000D_
    "=RIK_AC(\"INF04__;INF04@E=1,S=1,G=0,T=0,P=0:@R=A,S=1260,V={0}:R=C,S=1250,V={1}:R=D,S=1005,V={2}:R=E,S=1007,V={3}:R=F,S=1081,V={4}:R=G,S=1253,V={5}:R=G,S=1093,V={6}:R=H,S=1094,V={7}:\";$C$1;$C$2;$C$3;$C$4;$C$5;$A32;E$27;$C$8)": 5077,_x000D_
    "=RIK_AC(\"INF04__;INF04@E=1,S=1,G=0,T=0,P=0:@R=A,S=1260,V={0}:R=C,S=1151,V={1}:R=D,S=1250,V={2}:R=E,S=1005,V={3}:R=F,S=1007,V={4}:R=G,S=1081,V={5}:R=G,S=1093,V={6}:R=H,S=1094,V={7}:\";$C$1;$A44;$C$2;$C$3;$C$4;$C$5;E$38;$C$8)": 5078,_x000D_
    "=RIK_AC(\"INF04__;INF04@E=1,S=1,G=0,T=0,P=0:@R=A,S=1260,V={0}:R=C,S=1080,V={1}:R=D,S=1250,V={2}:R=E,S=1005,V={3}:R=F,S=1007,V={4}:R=F,S=1093,V={5}:R=G,S=1094,V={6}:\";$C$1;$A$146;$C$2;$C$3;$C$4;E$145;$C$8)": 5079,_x000D_
    "=RIK_AC(\"INF04__;INF04@E=1,S=1,G=0,T=0,P=0:@R=A,S=1260,V={0}:R=C,S=1250,V={1}:R=D,S=1005,V={2}:R=E,S=1007,V={3}:R=F,S=1081,V={4}:R=G,S=1253,V={5}:R=G,S=1093,V={6}:R=H,S=1094,V={7}:\";$C$1;$C$2;$C$3;$C$4;$C$5;$A31;E$27;$C$8)": 5080,_x000D_
    "=RIK_AC(\"INF04__;INF04@E=1,S=1,G=0,T=0,P=0:@R=A,S=1260,V={0}:R=C,S=1096,V={1}:R=D,S=1250,V={2}:R=E,S=1005,V={3}:R=F,S=1007,V={4}:R=G,S=1081,V={5}:R=G,S=1093,V={6}:R=H,S=1094,V={7}:\";$C$1;$A20;$C$2;$C$3;$C$4;$C$5;E$17;$C$8)": 5081,_x000D_
    "=RIK_AC(\"INF04__;INF04@E=1,S=1,G=0,T=0,P=0:@R=A,S=1260,V={0}:R=B,S=1080,V={1}:R=C,S=1251,V={2}:R=D,S=1171,V={3}:R=E,S=1250,V={4}:R=F,S=1005,V={5}:R=G,S=1007,V={6}:R=H,S=1092,V={7}:\";$C$1;$A67;E$9;$B67;$C$2;$C$3;$C$4;E$10)": 5082,_x000D_
    "=RIK_AC(\"INF04__;INF04@E=1,S=1,G=0,T=0,P=0:@R=A,S=1260,V={0}:R=B,S=1080,V={1}:R=C,S=1251,V={2}:R=D,S=1171,V={3}:R=E,S=1250,V={4}:R=F,S=1005,V={5}:R=G,S=1007,V={6}:R=H,S=1092,V={7}:\";$C$1;$A67;F$9;$B67;$C$2;$C$3;$C$4;F$10)": 5083,_x000D_
    "=RIK_AC(\"INF04__;INF04@E=1,S=1,G=0,T=0,P=0:@R=A,S=1260,V={0}:R=B,S=1080,V={1}:R=C,S=1251,V={2}:R=D,S=1171,V={3}:R=E,S=1250,V={4}:R=F,S=1005,V={5}:R=G,S=1007,V={6}:R=H,S=1092,V={7}:\";$C$1;$A67;G$9;$B67;$C$2;$C$3;$C$4;G$10)": 5084,_x000D_
    "=RIK_AC(\"INF04__;INF04@E=1,S=1,G=0,T=0,P=0:@R=A,S=1260,V={0}:R=B,S=1080,V={1}:R=C,S=1251,V={2}:R=D,S=1171,V={3}:R=E,S=1250,V={4}:R=F,S=1005,V={5}:R=G,S=1007,V={6}:R=H,S=1092,V={7}:\";$C$1;$A67;H$9;$B67;$C$2;$C$3;$C$4;H$10)": 5085,_x000D_
    "=RIK_AC(\"INF04__;INF04@E=1,S=1,G=0,T=0,P=0:@R=A,S=1260,V={0}:R=B,S=1080,V={1}:R=C,S=1251,V={2}:R=D,S=1171,V={3}:R=E,S=1250,V={4}:R=F,S=1005,V={5}:R=G,S=1007,V={6}:R=H,S=1092,V={7}:\";$C$1;$A67;I$9;$B67;$C$2;$C$3;$C$4;I$10)": 5086,_x000D_
    "=RIK_AC(\"INF04__;INF04@E=1,S=1,G=0,T=0,P=0:@R=A,S=1260,V={0}:R=B,S=1080,V={1}:R=C,S=1251,V={2}:R=D,S=1171,V={3}:R=E,S=1250,V={4}:R=F,S=1005,V={5}:R=G,S=1007,V={6}:R=H,S=1092,V={7}:\";$C$1;$A67;J$9;$B67;$C$2;$C$3;$C$4;J$10)": 5087,_x000D_
    "=RIK_AC(\"INF04__;INF04@E=1,S=1,G=0,T=0,P=0:@R=A,S=1260,V={0}:R=B,S=1080,V={1}:R=C,S=1251,V={2}:R=D,S=1171,V={3}:R=E,S=1250,V={4}:R=F,S=1005,V={5}:R=G,S=1007,V={6}:R=H,S=1092,V={7}:\";$D$1;$A67;K$9;$B67;$D$2;$D$3;$D$4;K$10)": 5088,_x000D_
    "=RIK_AC(\"INF04__;INF04@E=1,S=1,G=0,T=0,P=0:@R=A,S=1260,V={0}:R=B,S=1080,V={1}:R=C,S=1251,V={2}:R=D,S=1171,V={3}:R=E,S=1250,V={4}:R=F,S=1005,V={5}:R=G,S=1007,V={6}:R=H,S=1092,V={7}:\";$D$1;$A67;J$9;$B67;$D$2;$D$3;$D$4;J$10)": 5089,_x000D_
    "=RIK_AC(\"INF04__;INF04@E=1,S=1,G=0,T=0,P=0:@R=A,S=1260,V={0}:R=B,S=1080,V={1}:R=C,S=1251,V={2}:R=D,S=1171,V={3}:R=E,S=1250,V={4}:R=F,S=1005,V={5}:R=G,S=1007,V={6}:R=H,S=1092,V={7}:\";$D$1;$A67;G$9;$B67;$D$2;$D$3;$D$4;G$10)": 5090,_x000D_
    "=RIK_AC(\"INF04__;INF04@E=1,S=1,G=0,T=0,P=0:@R=A,S=1260,V={0}:R=B,S=1080,V={1}:R=C,S=1251,V={2}:R=D,S=1171,V={3}:R=E,S=1250,V={4}:R=F,S=1005,V={5}:R=G,S=1007,V={6}:R=H,S=1092,V={7}:\";$D$1;$A67;I$9;$B67;$D$2;$D$3;$D$4;I$10)": 5091,_x000D_
    "=RIK_AC(\"INF04__;INF04@E=1,S=1,G=0,T=0,P=0:@R=A,S=1260,V={0}:R=B,S=1080,V={1}:R=C,S=1251,V={2}:R=D,S=1171,V={3}:R=E,S=1250,V={4}:R=F,S=1005,V={5}:R=G,S=1007,V={6}:R=H,S=1092,V={7}:\";$D$1;$A67;H$9;$B67;$D$2;$D$3;$D$4;H$10)": 5092,_x000D_
    "=RIK_AC(\"INF04__;INF04@E=1,S=1,G=0,T=0,P=0:@R=A,S=1260,V={0}:R=B,S=1080,V={1}:R=C,S=1251,V={2}:R=D,S=1171,V={3}:R=E,S=1250,V={4}:R=F,S=1005,V={5}:R=G,S=1007,V={6}:R=H,S=1092,V={7}:\";$D$1;$A67;F$9;$B67;$D$2;$D$3;$D$4;F$10)": 5093,_x000D_
    "=RIK_AC(\"INF04__;INF04@E=1,S=1,G=0,T=0,P=0:@R=A,S=1260,V={0}:R=B,S=1080,V={1}:R=C,S=1250,V={2}:R=D,S=1005,V={3}:R=E,S=1007,V={4}:R=F,S=1093,V={5}:R=G,S=1094,V={6}:\";$D$1;$A55;$D$2;$D$3;$D$4;H$51;$D$8)": 5094,_x000D_
    "=RIK_AC(\"INF04__;INF04@E=1,S=1,G=0,T=0,P=0:@R=A,S=1260,V={0}:R=B,S=1080,V={1}:R=C,S=1250,V={2}:R=D,S=1005,V={3}:R=E,S=1007,V={4}:R=F,S=1093,V={5}:R=G,S=1094,V={6}:\";$D$1;$A54;$D$2;$D$3;$D$4;H$51;$D$8)": 5095,_x000D_
    "=RIK_AC(\"INF04__;INF04@E=1,S=1,G=0,T=0,P=0:@R=A,S=1260,V={0}:R=B,S=1080,V={1}:R=C,S=1250,V={2}:R=D,S=1005,V={3}:R=E,S=1007,V={4}:R=F,S=1093,V={5}:R=G,S=1094,V={6}:\";$D$1;$A53;$D$2;$D$3;$D$4;H$51;$D$8)": 5096,_x000D_
    "=RIK_AC(\"INF04__;INF04@E=1,S=1,G=0,T=0,P=0:@R=A,S=1260,V={0}:R=B,S=1080,V={1}:R=C,S=1250,V={2}:R=D,S=1005,V={3}:R=E,S=1007,V={4}:R=F,S=1093,V={5}:R=G,S=1094,V={6}:\";$D$1;$A52;$D$2;$D$3;$D$4;H$51;$D$8)": 5097,_x000D_
    "=RIK_AC(\"INF04__;INF04@E=1,S=1,G=0,T=0,P=0:@R=A,S=1260,V={0}:R=B,S=1080,V={1}:R=C,S=1250,V={2}:R=D,S=1005,V={3}:R=E,S=1007,V={4}:R=F,S=1093,V={5}:R=G,S=1094,V={6}:\";$D$1;$A56;$D$2;$D$3;$D$4;H$51;$D$8)": 5098,_x000D_
    "=RIK_AC(\"INF04__;INF04@E=1,S=1,G=0,T=0,P=0:@R=A,S=1260,V={0}:R=C,S=1096,V={1}:R=D,S=1250,V={2}:R=E,S=1005,V={3}:R=F,S=1007,V={4}:R=G,S=1081,V={5}:R=G,S=1093,V={6}:R=H,S=1094,V={7}:\";$D$1;$A18;$D$2;$D$3;$D$4;$D$5;H$17;$D$8)": 5099,_x000D_
    "=RIK_AC(\"INF04__;INF04@E=1,S=1,G=0,T=0,P=0:@R=A,S=1260,V={0}:R=B,S=1092,V={1}:R=C,S=1080,V={2}:R=D,S=1251,V={3}:R=E,S=1171,V=20 - temps partiel:R=F,S=1250,V={4}:R=G,S=1005,V={5}:R=H,S=1007,V={6}:\";$D$1;I$10;$A99;I$9;$D$2;$D$3;$D$4)": 5100,_x000D_
    "=RIK_AC(\"INF04__;INF04@E=1,S=1,G=0,T=0,P=0:@R=A,S=1260,V={0}:R=B,S=1080,V={1}:R=C,S=1251,V={2}:R=D,S=1171,V=10 - temps plein:R=E,S=1250,V={3}:R=F,S=1005,V={4}:R=G,S=1007,V={5}:R=H,S=1092,V={6}:\";$D$1;$A96;I$9;$D$2;$D$3;$D$4;I$10)": 5101,_x000D_
    "=RIK_AC(\"INF04__;INF04@E=1,S=1,G=0,T=0,P=0:@R=A,S=1260,V={0}:R=B,S=1092,V={1}:R=C,S=1080,V={2}:R=D,S=1251,V={3}:R=E,S=1171,V=20 - temps partiel:R=F,S=1250,V={4}:R=G,S=1005,V={5}:R=H,S=1007,V={6}:\";$D$1;G$10;$A84;G$9;$D$2;$D$3;$D$4)": 5102,_x000D_
    "=RIK_AC(\"INF04__;INF04@E=1,S=7,G=0,T=0,P=0:@R=A,S=1260,V={0}:R=B,S=1080,V={1}:R=C,S=1251,V={2}:R=D,S=1250,V={3}:R=E,S=1005,V={4}:R=F,S=1007,V={5}:R=G,S=1092,V={6}:\";$D$1;$A80;H$9;$D$2;$D$3;$D$4;H$10)": 5103,_x000D_
    "=RIK_AC(\"INF04__;INF04@E=1,S=1,G=0,T=0,P=0:@R=A,S=1260,V={0}:R=B,S=1080,V={1}:R=C,S=1251,V={2}:R=D,S=1250,V={3}:R=E,S=1005,V={4}:R=F,S=1007,V={5}:R=G,S=1092,V={6}:\";$D$1;$A64;G$9;$D$2;$D$3;$D$4;G$10)": 5104,_x000D_
    "=RIK_AC(\"INF04__;INF04@E=1,S=1,G=0,T=0,P=0:@R=A,S=1260,V={0}:R=B,S=1080,V={1}:R=C,S=1251,V={2}:R=D,S=1250,V={3}:R=E,S=1005,V={4}:R=F,S=1007,V={5}:R=G,S=1092,V={6}:\";$D$1;$A78;J$9;$D$2;$D$3;$D$4;J$10)": 5105,_x000D_
    "=RIK_AC(\"INF04__;INF04@E=1,S=6,G=0,T=0,P=0:@R=A,S=1260,V={0}:R=B,S=1080,V={1}:R=C,S=1251,V={2}:R=D,S=1250,V={3}:R=E,S=1005,V={4}:R=F,S=1007,V={5}:R=G,S=1092,V={6}:\";$D$1;$A65;I$9;$D$2;$D$3;$D$4;I$10)": 5106,_x000D_
    "=RIK_AC(\"INF04__;INF04@L=Age,E=3,G=0,T=0,P=0,F=[1253],Y=1:@R=A,S=1260,V={0}:R=C,S=1250,V={1}:R=D,S=1005,V={2}:R=E,S=1007,V={3}:R=F,S=1081,V={4}:R=G,S=1253,V={5}:R=G,S=1093,V={6}:R=H,S=1094,V={7}:\";$D$1;$D$2;$D$3;$D$4;$D$5;$A$33;H$27;$D$8)": 5107,_x000D_
    "=RIK_AC(\"INF04__;INF04@E=1,S=1,G=0,T=0,P=0:@R=A,S=1260,V={0}:R=C,S=1250,V={1}:R=D,S=1005,V={2}:R=E,S=1007,V={3}:R=F,S=1081,V={4}:R=G,S=1253,V={5}:R=G,S=1093,V={6}:R=H,S=1094,V={7}:\";$D$1;$D$2;$D$3;$D$4;$D$5;$A32;H$27;$D$8)": 5108,_x000D_
    "=RIK_AC(\"INF04__;INF04@E=1,S=6,G=0,T=0,P=0:@R=A,S=1260,V={0}:R=B,S=1080,V={1}:R=C,S=1251,V={2}:R=D,S=1250,V={3}:R=E,S=1005,V={4}:R=F,S=1007,V={5}:R=G,S=1092,V={6}:\";$D$1;$A79;G$9;$D$2;$D$3;$D$4;G$10)": 5109,_x000D_
    "=RIK_AC(\"INF04__;INF04@E=1,S=7,G=0,T=0,P=0:@R=A,S=1260,V={0}:R=B,S=1080,V={1}:R=C,S=1251,V={2}:R=D,S=1250,V={3}:R=E,S=1005,V={4}:R=F,S=1007,V={5}:R=G,S=1092,V={6}:\";$D$1;$A66;K$9;$D$2;$D$3;$D$4;K$10)": 5110,_x000D_
    "=RIK_AC(\"INF04__;INF04@E=1,S=7,G=0,T=0,P=0:@R=A,S=1260,V={0}:R=B,S=1080,V={1}:R=C,S=1251,V={2}:R=D,S=1250,V={3}:R=E,S=1005,V={4}:R=F,S=1007,V={5}:R=G,S=1092,V={6}:\";$D$1;$A66;G$9;$D$2;$D$3;$D$4;G$10)": 5111,_x000D_
    "=RIK_AC(\"INF04__;INF04@E=1,S=1,G=0,T=0,P=0:@R=A,S=1260,V={0}:R=C,S=1151,V={1}:R=D,S=1250,V={2}:R=E,S=1005,V={3}:R=F,S=1007,V={4}:R=G,S=1081,V={5}:R=G,S=1093,V={6}:R=H,S=1094,V={7}:\";$D$1;$A43;$D$2;$D$3;$D$4;$D$5;H$38;$D$8)": 5112,_x000D_
    "=RIK_AC(\"INF04__;INF04@E=1,S=1,G=0,T=0,P=0:@R=A,S=1260,V={0}:R=B,S=1092,V={1}:R=C,S=1080,V={2}:R=D,S=1251,V={3}:R=E,S=1171,V=20 - temps partiel:R=F,S=1250,V={4}:R=G,S=1005,V={5}:R=H,S=1007,V={6}:\";$D$1;F$10;$A70;F$9;$D$2;$D$3;$D$4)": 5113,_x000D_
    "=RIK_AC(\"INF04__;INF04@E=1,S=1,G=0,T=0,P=0:@R=A,S=1260,V={0}:R=B,S=1080,V={1}:R=C,S=1251,V={2}:R=D,S=1250,V={3}:R=E,S=1005,V={4}:R=F,S=1007,V={5}:R=G,S=1092,V={6}:\";$D$1;$A93;I$9;$D$2;$D$3;$D$4;I$10)": 5114,_x000D_
    "=RIK_AC(\"INF04__;INF04@E=1,S=1,G=0,T=0,P=0:@R=A,S=1260,V={0}:R=C,S=1250,V={1}:R=D,S=1005,V={2}:R=E,S=1007,V={3}:R=F,S=1081,V={4}:R=G,S=1253,V={5}:R=G,S=1093,V={6}:R=H,S=1094,V={7}:\";$D$1;$D$2;$D$3;$D$4;$D$5;$A29;H$27;$D$8)": 5115,_x000D_
    "=RIK_AC(\"INF04__;INF04@E=1,S=1,G=0,T=0,P=0:@R=A,S=1260,V={0}:R=B,S=1080,V={1}:R=C,S=1251,V={2}:R=D,S=1250,V={3}:R=E,S=1005,V={4}:R=F,S=1007,V={5}:R=G,S=1092,V={6}:\";$D$1;$A93;G$9;$D$2;$D$3;$D$4;G$10)": 5116,_x000D_
    "=RIK_AC(\"INF04__;INF04@E=1,S=6,G=0,T=0,P=0:@R=A,S=1260,V={0}:R=B,S=1080,V={1}:R=C,S=1251,V={2}:R=D,S=1250,V={3}:R=E,S=1005,V={4}:R=F,S=1007,V={5}:R=G,S=1092,V={6}:\";$D$1;$A109;I$9;$D$2;$D$3;$D$4;I$10)": 5117,_x000D_
    "=RIK_AC(\"INF04__;INF04@E=1,S=1,G=0,T=0,P=0:@R=A,S=1260,V={0}:R=B,S=1080,V={1}:R=C,S=1251,V={2}:R=D,S=1250,V={3}:R=E,S=1005,V={4}:R=F,S=1007,V={5}:R=G,S=1092,V={6}:\";$D$1;$A93;K$9;$D$2;$D$3;$D$4;K$10)": 5118,_x000D_
    "=RIK_AC(\"INF04__;INF04@E=1,S=1,G=0,T=0,P=0:@R=A,S=1260,V={0}:R=C,S=1096,V={1}:R=D,S=1250,V={2}:R=E,S=1005,V={3}:R=F,S=1007,V={4}:R=G,S=1081,V={5}:R=G,S=1093,V={6}:R=H,S=1094,V={7}:\";$D$1;$A21;$D$2;$D$3;$D$4;$D$5;H$17;$D$8)": 5119,_x000D_
    "=RIK_AC(\"INF04__;INF04@E=1,S=1,G=0,T=0,P=0:@R=A,S=1260,V={0}:R=B,S=1092,V={1}:R=C,S=1080,V={2}:R=D,S=1251,V={3}:R=E,S=1171,V=20 - temps partiel:R=F,S=1250,V={4}:R=G,S=1005,V={5}:R=H,S=1007,V={6}:\";$D$1;K$10;$A99;K$9;$D$2;$D$3;$D$4)": 5120,_x000D_
    "=RIK_AC(\"INF04__;INF04@E=1,S=6,G=0,T=0,P=0:@R=A,S=1260,V={0}:R=B,S=1080,V={1}:R=C,S=1251,V={2}:R=D,S=1250,V={3}:R=E,S=1005,V={4}:R=F,S=1007,V={5}:R=G,S=1092,V={6}:\";$D$1;$A94;F$9;$D$2;$D$3;$D$4;F$10)": 5121,_x000D_
    "=RIK_AC(\"INF04__;INF04@E=1,S=1,G=0,T=0,P=0:@R=A,S=1260,V={0}:R=B,S=1080,V={1}:R=C,S=1251,V={2}:R=D,S=1250,V={3}:R=E,S=1005,V={4}:R=F,S=1007,V={5}:R=G,S=1092,V={6}:\";$D$1;$A93;J$9;$D$2;$D$3;$D$4;J$10)": 5122,_x000D_
    "=RIK_AC(\"INF04__;INF04@E=1,S=6,G=0,T=0,P=0:@R=A,S=1260,V={0}:R=B,S=1080,V={1}:R=C,S=1251,V={2}:R=D,S=1250,V={3}:R=E,S=1005,V={4}:R=F,S=1007,V={5}:R=G,S=1092,V={6}:\";$D$1;$A65;G$9;$D$2;$D$3;$D$4;G$10)": 5123,_x000D_
    "=RIK_AC(\"INF04__;INF04@E=1,S=1,G=0,T=0,P=0:@R=A,S=1260,V={0}:R=B,S=1092,V={1}:R=C,S=1080,V={2}:R=D,S=1251,V={3}:R=E,S=1171,V=20 - temps partiel:R=F,S=1250,V={4}:R=G,S=1005,V={5}:R=H,S=1007,V={6}:\";$D$1;H$10;$A84;H$9;$D$2;$D$3;$D$4)": 5124,_x000D_
    "=RIK_AC(\"INF04__;INF04@E=1,S=7,G=0,T=0,P=0:@R=A,S=1260,V={0}:R=B,S=1080,V={1}:R=C,S=1251,V={2}:R=D,S=1250,V={3}:R=E,S=1005,V={4}:R=F,S=1007,V={5}:R=G,S=1092,V={6}:\";$D$1;$A110;F$9;$D$2;$D$3;$D$4;F$10)": 5125,_x000D_
    "=RIK_AC(\"INF04__;INF04@E=1,S=1,G=0,T=0,P=0:@R=A,S=1260,V={0}:R=B,S=1080,V={1}:R=C,S=1251,V={2}:R=D,S=1250,V={3}:R=E,S=1005,V={4}:R=F,S=1007,V={5}:R=G,S=1092,V={6}:\";$D$1;$A64;H$9;$D$2;$D$3;$D$4;H$10)": 5126,_x000D_
    "=RIK_AC(\"INF04__;INF04@E=1,S=7,G=0,T=0,P=0:@R=A,S=1260,V={0}:R=B,S=1080,V={1}:R=C,S=1251,V={2}:R=D,S=1250,V={3}:R=E,S=1005,V={4}:R=F,S=1007,V={5}:R=G,S=1092,V={6}:\";$D$1;$A95;J$9;$D$2;$D$3;$D$4;J$10)": 5127,_x000D_
    "=RIK_AC(\"INF04__;INF04@E=1,S=7,G=0,T=0,P=0:@R=A,S=1260,V={0}:R=B,S=1080,V={1}:R=C,S=1251,V={2}:R=D,S=1250,V={3}:R=E,S=1005,V={4}:R=F,S=1007,V={5}:R=G,S=1092,V={6}:\";$D$1;$A95;H$9;$D$2;$D$3;$D$4;H$10)": 5128,_x000D_
    "=RIK_AC(\"INF04__;INF04@E=1,S=1,G=0,T=0,P=0:@R=A,S=1260,V={0}:R=B,S=1080,V={1}:R=C,S=1251,V={2}:R=D,S=1250,V={3}:R=E,S=1005,V={4}:R=F,S=1007,V={5}:R=G,S=1092,V={6}:\";$D$1;$A93;H$9;$D$2;$D$3;$D$4;H$10)": 5129,_x000D_
    "=RIK_AC(\"INF04__;INF04@E=1,S=1,G=0,T=0,P=0:@R=A,S=1260,V={0}:R=B,S=1080,V={1}:R=C,S=1251,V={2}:R=D,S=1171,V=10 - temps plein:R=E,S=1250,V={3}:R=F,S=1005,V={4}:R=G,S=1007,V={5}:R=H,S=1092,V={6}:\";$D$1;$A96;J$9;$D$2;$D$3;$D$4;J$10)": 5130,_x000D_
    "=RIK_AC(\"INF04__;INF04@E=1,S=6,G=0,T=0,P=0:@R=A,S=1260,V={0}:R=B,S=1080,V={1}:R=C,S=1251,V={2}:R=D,S=1250,V={3}:R=E,S=1005,V={4}:R=F,S=1007,V={5}:R=G,S=1092,V={6}:\";$D$1;$A65;H$9;$D$2;$D$3;$D$4;H$10)": 5131,_x000D_
    "=RIK_AC(\"INF04__;INF04@E=1,S=1,G=0,T=0,P=0:@R=A,S=1260,V={0}:R=B,S=1080,V={1}:R=C,S=1251,V={2}:R=D,S=1250,V={3}:R=E,S=1005,V={4}:R=F,S=1007,V={5}:R=G,S=1092,V={6}:\";$D$1;$A108;F$9;$D$2;$D$3;$D$4;F$10)": 5132,_x000D_
    "=RIK_AC(\"INF04__;INF04@E=1,S=7,G=0,T=0,P=0:@R=A,S=1260,V={0}:R=B,S=1080,V={1}:R=C,S=1251,V={2}:R=D,S=1250,V={3}:R=E,S=1005,V={4}:R=F,S=1007,V={5}:R=G,S=1092,V={6}:\";$D$1;$A95;I$9;$D$2;$D$3;$D$4;I$10)": 5133,_x000D_
    "=RIK_AC(\"INF04__;INF04@E=1,S=1,G=0,T=0,P=0:@R=A,S=1260,V={0}:R=B,S=1092,V={1}:R=C,S=1080,V={2}:R=D,S=1251,V={3}:R=E,S=1171,V=20 - temps partiel:R=F,S=1250,V={4}:R=G,S=1005,V={5}:R=H,S=1007,V={6}:\";$D$1;K$10;$A70;K$9;$D$2;$D$3;$D$4)": 5134,_x000D_
    "=RIK_AC(\"INF04__;INF04@E=1,S=7,G=0,T=0,P=0:@R=A,S=1260,V={0}:R=B,S=1080,V={1}:R=C,S=1251,V={2}:R=D,S=1250,V={3}:R=E,S=1005,V={4}:R=F,S=1007,V={5}:R=G,S=1092,V={6}:\";$D$1;$A95;G$9;$D$2;$D$3;$D$4;G$10)": 5135,_x000D_
    "=RIK_AC(\"INF04__;INF04@E=1,S=1,G=0,T=0,P=0:@R=A,S=1260,V={0}:R=B,S=1080,V={1}:R=C,S=1251,V={2}:R=D,S=1250,V={3}:R=E,S=1005,V={4}:R=F,S=1007,V={5}:R=G,S=1092,V={6}:\";$D$1;$A93;F$9;$D$2;$D$3;$D$4;F$10)": 5136,_x000D_
    "=RIK_AC(\"INF04__;INF04@E=1,S=1,G=0,T=0,P=0:@R=A,S=1260,V={0}:R=C,S=1151,V={1}:R=D,S=1250,V={2}:R=E,S=1005,V={3}:R=F,S=1007,V={4}:R=G,S=1081,V={5}:R=G,S=1093,V={6}:R=H,S=1094,V={7}:\";$D$1;$A39;$D$2;$D$3;$D$4;$D$5;H$38;$D$8)": 5137,_x000D_
    "=RIK_AC(\"INF04__;INF04@E=1,S=1,G=0,T=0,P=0:@R=A,S=1260,V={0}:R=B,S=1080,V={1}:R=C,S=1251,V={2}:R=D,S=1171,V=10 - temps plein:R=E,S=1250,V={3}:R=F,S=1005,V={4}:R=G,S=1007,V={5}:R=H,S=1092,V={6}:\";$D$1;$A96;G$9;$D$2;$D$3;$D$4;G$10)": 5138,_x000D_
    "=RIK_AC(\"INF04__;INF04@E=1,S=6,G=0,T=0,P=0:@R=A,S=1260,V={0}:R=B,S=1080,V={1}:R=C,S=1251,V={2}:R=D,S=1250,V={3}:R=E,S=1005,V={4}:R=F,S=1007,V={5}:R=G,S=1092,V={6}:\";$D$1;$A109;H$9;$D$2;$D$3;$D$4;H$10)": 5139,_x000D_
    "=RIK_AC(\"INF04__;INF04@E=1,S=1,G=0,T=0,P=0:@R=A,S=1260,V={0}:R=B,S=1092,V={1}:R=C,S=1080,V={2}:R=D,S=1251,V={3}:R=E,S=1171,V=20 - temps partiel:R=F,S=1250,V={4}:R=G,S=1005,V={5}:R=H,S=1007,V={6}:\";$D$1;G$10;$A70;G$9;$D$2;$D$3;$D$4)": 5140,_x000D_
    "=RIK_AC(\"INF04__;INF04@E=1,S=1,G=0,T=0,P=0:@R=A,S=1260,V={0}:R=B,S=1080,V={1}:R=C,S=1251,V={2}:R=D,S=1250,V={3}:R=E,S=1005,V={4}:R=F,S=1007,V={5}:R=G,S=1092,V={6}:\";$D$1;$A78;G$9;$D$2;$D$3;$D$4;G$10)": 5141,_x000D_
    "=RIK_AC(\"INF04__;INF04@E=1,S=1,G=0,T=0,P=0:@R=A,S=1260,V={0}:R=C,S=1250,V={1}:R=D,S=1005,V={2}:R=E,S=1007,V={3}:R=F,S=1081,V={4}:R=G,S=1253,V={5}:R=G,S=1093,V={6}:R=H,S=1094,V={7}:\";$D$1;$D$2;$D$3;$D$4;$D$5;$A28;H$27;$D$8)": 5142,_x000D_
    "=RIK_AC(\"INF04__;INF04@E=1,S=6,G=0,T=0,P=0:@R=A,S=1260,V={0}:R=B,S=1080,V={1}:R=C,S=1251,V={2}:R=D,S=1250,V={3}:R=E,S=1005,V={4}:R=F,S=1007,V={5}:R=G,S=1092,V={6}:\";$D$1;$A94;H$9;$D$2;$D$3;$D$4;H$10)": 5143,_x000D_
    "=RIK_AC(\"INF04__;INF04@E=1,S=6,G=0,T=0,P=0:@R=A,S=1260,V={0}:R=B,S=1080,V={1}:R=C,S=1251,V={2}:R=D,S=1250,V={3}:R=E,S=1005,V={4}:R=F,S=1007,V={5}:R=G,S=1092,V={6}:\";$D$1;$A94;G$9;$D$2;$D$3;$D$4;G$10)": 5144,_x000D_
    "=RIK_AC(\"INF04__;INF04@E=1,S=6,G=0,T=0,P=0:@R=A,S=1260,V={0}:R=B,S=1080,V={1}:R=C,S=1251,V={2}:R=D,S=1250,V={3}:R=E,S=1005,V={4}:R=F,S=1007,V={5}:R=G,S=1092,V={6}:\";$D$1;$A109;K$9;$D$2;$D$3;$D$4;K$10)": 5145,_x000D_
    "=RIK_AC(\"INF04__;INF04@E=1,S=1,G=0,T=0,P=0:@R=A,S=1260,V={0}:R=B,S=1080,V={1}:R=C,S=1251,V={2}:R=D,S=1250,V={3}:R=E,S=1005,V={4}:R=F,S=1007,V={5}:R=G,S=1092,V={6}:\";$D$1;$A78;F$9;$D$2;$D$3;$D$4;F$10)": 5146,_x000D_
    "=RIK_AC(\"INF04__;INF04@E=1,S=1,G=0,T=0,P=0:@R=A,S=1260,V={0}:R=B,S=1080,V={1}:R=C,S=1251,V={2}:R=D,S=1250,V={3}:R=E,S=1005,V={4}:R=F,S=1007,V={5}:R=G,S=1092,V={6}:\";$D$1;$A64;J$9;$D$2;$D$3;$D$4;J$10)": 5147,_x000D_
    "=RIK_AC(\"INF04__;INF04@E=1,S=6,G=0,T=0,P=0:@R=A,S=1260,V={0}:R=B,S=1080,V={1}:R=C,S=1251,V={2}:R=D,S=1250,V={3}:R=E,S=1005,V={4}:R=F,S=1007,V={5}:R=G,S=1092,V={6}:\";$D$1;$A79;F$9;$D$2;$D$3;$D$4;F$10)": 5148,_x000D_
    "=RIK_AC(\"INF04__;INF04@E=1,S=1,G=0,T=0,P=0:@R=A,S=1260,V={0}:R=C,S=1080,V={1}:R=D,S=1250,V={2}:R=E,S=1005,V={3}:R=F,S=1007,V={4}:R=F,S=1093,V={5}:R=G,S=1094,V={6}:\";$D$1;$A$146;$D$2;$D$3;$D$4;H$145;$D$8)": 5149,_x000D_
    "=RIK_AC(\"INF04__;INF04@E=1,S=6,G=0,T=0,P=0:@R=A,S=1260,V={0}:R=B,S=1080,V={1}:R=C,S=1251,V={2}:R=D,S=1250,V={3}:R=E,S=1005,V={4}:R=F,S=1007,V={5}:R=G,S=1092,V={6}:\";$D$1;$A94;K$9;$D$2;$D$3;$D$4;K$10)": 5150,_x000D_
    "=RIK_AC(\"INF04__;INF04@E=1,S=1,G=0,T=0,P=0:@R=A,S=1260,V={0}:R=C,S=1151,V={1}:R=D,S=1250,V={2}:R=E,S=1005,V={3}:R=F,S=1007,V={4}:R=G,S=1081,V={5}:R=G,S=1093,V={6}:R=H,S=1094,V={7}:\";$D$1;$A40;$D$2;$D$3;$D$4;$D$5;H$38;$D$8)": 5151,_x000D_
    "=RIK_AC(\"INF04__;INF04@E=1,S=6,G=0,T=0,P=0:@R=A,S=1260,V={0}:R=B,S=1080,V={1}:R=C,S=1251,V={2}:R=D,S=1250,V={3}:R=E,S=1005,V={4}:R=F,S=1007,V={5}:R=G,S=1092,V={6}:\";$D$1;$A94;J$9;$D$2;$D$3;$D$4;J$10)": 5152,_x000D_
    "=RIK_AC(\"INF04__;INF04@E=1,S=7,G=0,T=0,P=0:@R=A,S=1260,V={0}:R=B,S=1080,V={1}:R=C,S=1251,V={2}:R=D,S=1250,V={3}:R=E,S=1005,V={4}:R=F,S=1007,V={5}:R=G,S=1092,V={6}:\";$D$1;$A80;G$9;$D$2;$D$3;$D$4;G$10)": 5153,_x000D_
    "=RIK_AC(\"INF04__;INF04@E=1,S=1,G=0,T=0,P=0:@R=A,S=1260,V={0}:R=B,S=1080,V={1}:R=C,S=1251,V={2}:R=D,S=1250,V={3}:R=E,S=1005,V={4}:R=F,S=1007,V={5}:R=G,S=1092,V={6}:\";$D$1;$A108;H$9;$D$2;$D$3;$D$4;H$10)": 5154,_x000D_
    "=RIK_AC(\"INF04__;INF04@E=1,S=1,G=0,T=0,P=0:@R=A,S=1260,V={0}:R=C,S=1151,V={1}:R=D,S=1250,V={2}:R=E,S=1005,V={3}:R=F,S=1007,V={4}:R=G,S=1081,V={5}:R=G,S=1093,V={6}:R=H,S=1094,V={7}:\";$D$1;$A45;$D$2;$D$3;$D$4;$D$5;H$38;$D$8)": 5155,_x000D_
    "=RIK_AC(\"INF04__;INF04@E=1,S=1,G=0,T=0,P=0:@R=A,S=1260,V={0}:R=B,S=1092,V={1}:R=C,S=1080,V={2}:R=D,S=1251,V={3}:R=E,S=1171,V=20 - temps partiel:R=F,S=1250,V={4}:R=G,S=1005,V={5}:R=H,S=1007,V={6}:\";$D$1;J$10;$A99;J$9;$D$2;$D$3;$D$4)": 5156,_x000D_
    "=RIK_AC(\"INF04__;INF04@E=1,S=1,G=0,T=0,P=0:@R=A,S=1260,V={0}:R=B,S=1080,V={1}:R=C,S=1251,V={2}:R=D,S=1250,V={3}:R=E,S=1005,V={4}:R=F,S=1007,V={5}:R=G,S=1092,V={6}:\";$D$1;$A108;K$9;$D$2;$D$3;$D$4;K$10)": 5157,_x000D_
    "=RIK_AC(\"INF04__;INF04@E=1,S=7,G=0,T=0,P=0:@R=A,S=1260,V={0}:R=B,S=1080,V={1}:R=C,S=1251,V={2}:R=D,S=1250,V={3}:R=E,S=1005,V={4}:R=F,S=1007,V={5}:R=G,S=1092,V={6}:\";$D$1;$A95;F$9;$D$2;$D$3;$D$4;F$10)": 5158,_x000D_
    "=RIK_AC(\"INF04__;INF04@E=1,S=1,G=0,T=0,P=0:@R=A,S=1260,V={0}:R=B,S=1080,V={1}:R=C,S=1251,V={2}:R=D,S=1171,V=10 - temps plein:R=E,S=1250,V={3}:R=F,S=1005,V={4}:R=G,S=1007,V={5}:R=H,S=1092,V={6}:\";$D$1;$A111;G$9;$D$2;$D$3;$D$4;G$10)": 5159,_x000D_
    "=RIK_AC(\"INF04__;INF04@E=1,S=1,G=0,T=0,P=0:@R=A,S=1260,V={0}:R=B,S=1080,V={1}:R=C,S=1251,V={2}:R=D,S=1171,V=10 - temps plein:R=E,S=1250,V={3}:R=F,S=1005,V={4}:R=G,S=1007,V={5}:R=H,S=1092,V={6}:\";$D$1;$A111;H$9;$D$2;$D$3;$D$4;H$10)": 5160,_x000D_
    "=RIK_AC(\"INF04__;INF04@E=1,S=1,G=0,T=0,P=0:@R=A,S=1260,V={0}:R=B,S=1092,V={1}:R=C,S=1080,V={2}:R=D,S=1251,V={3}:R=E,S=1171,V=20 - temps partiel:R=F,S=1250,V={4}:R=G,S=1005,V={5}:R=H,S=1007,V={6}:\";$D$1;F$10;$A114;F$9;$D$2;$D$3;$D$4)": 5161,_x000D_
    "=RIK_AC(\"INF04__;INF04@E=1,S=1,G=0,T=0,P=0:@R=A,S=1260,V={0}:R=B,S=1080,V={1}:R=C,S=1251,V={2}:R=D,S=1250,V={3}:R=E,S=1005,V={4}:R=F,S=1007,V={5}:R=G,S=1092,V={6}:\";$D$1;$A78;H$9;$D$2;$D$3;$D$4;H$10)": 5162,_x000D_
    "=RIK_AC(\"INF04__;INF04@E=1,S=1,G=0,T=0,P=0:@R=A,S=1260,V={0}:R=B,S=1092,V={1}:R=C,S=1080,V={2}:R=D,S=1251,V={3}:R=E,S=1171,V=20 - temps partiel:R=F,S=1250,V={4}:R=G,S=1005,V={5}:R=H,S=1007,V={6}:\";$D$1;F$10;$A99;F$9;$D$2;$D$3;$D$4)": 5163,_x000D_
    "=RIK_AC(\"INF04__;INF04@E=1,S=6,G=0,T=0,P=0:@R=A,S=1260,V={0}:R=B,S=1080,V={1}:R=C,S=1251,V={2}:R=D,S=1250,V={3}:R=E,S=1005,V={4}:R=F,S=1007,V={5}:R=G,S=1092,V={6}:\";$D$1;$A109;J$9;$D$2;$D$3;$D$4;J$10)": 5164,_x000D_
    "=RIK_AC(\"INF04__;INF04@E=3,S=1151,G=0,T=0,P=0:@R=A,S=1260,V={0}:R=C,S=1151,V={1}:R=D,S=1250,V={2}:R=E,S=1005,V={3}:R=F,S=1007,V={4}:R=G,S=1081,V={5}:R=G,S=1093,V={6}:R=H,S=1094,V={7}:\";$D$1;$A$46;$D$2;$D$3;$D$4;$D$5;H$38;$D$8)": 5165,_x000D_
    "=RIK_AC(\"INF04__;INF04@E=1,S=1,G=0,T=0,P=0:@R=A,S=1260,V={0}:R=C,S=1250,V={1}:R=D,S=1005,V={2}:R=E,S=1007,V={3}:R=F,S=1081,V={4}:R=G,S=1253,V={5}:R=G,S=1093,V={6}:R=H,S=1094,V={7}:\";$D$1;$D$2;$D$3;$D$4;$D$5;$A30;H$27;$D$8)": 5166,_x000D_
    "=RIK_AC(\"INF04__;INF04@E=1,S=1,G=0,T=0,P=0:@R=A,S=1260,V={0}:R=B,S=1092,V={1}:R=C,S=1080,V={2}:R=D,S=1251,V={3}:R=E,S=1171,V=20 - temps partiel:R=F,S=1250,V={4}:R=G,S=1005,V={5}:R=H,S=1007,V={6}:\";$D$1;G$10;$A114;G$9;$D$2;$D$3;$D$4)": 5167,_x000D_
    "=RIK_AC(\"INF04__;INF04@E=1,S=6,G=0,T=0,P=0:@R=A,S=1260,V={0}:R=B,S=1080,V={1}:R=C,S=1251,V={2}:R=D,S=1250,V={3}:R=E,S=1005,V={4}:R=F,S=1007,V={5}:R=G,S=1092,V={6}:\";$D$1;$A65;J$9;$D$2;$D$3;$D$4;J$10)": 5168,_x000D_
    "=RIK_AC(\"INF04__;INF04@E=1,S=1,G=0,T=0,P=0:@R=A,S=1260,V={0}:R=B,S=1080,V={1}:R=C,S=1251,V={2}:R=D,S=1250,V={3}:R=E,S=1005,V={4}:R=F,S=1007,V={5}:R=G,S=1092,V={6}:\";$D$1;$A64;K$9;$D$2;$D$3;$D$4;K$10)": 5169,_x000D_
    "=RIK_AC(\"INF04__;INF04@E=1,S=1,G=0,T=0,P=0:@R=A,S=1260,V={0}:R=B,S=1092,V={1}:R=C,S=1080,V={2}:R=D,S=1251,V={3}:R=E,S=1171,V=20 - temps partiel:R=F,S=1250,V={4}:R=G,S=1005,V={5}:R=H,S=1007,V={6}:\";$D$1;I$10;$A70;I$9;$D$2;$D$3;$D$4)": 5170,_x000D_
    "=RIK_AC(\"INF04__;INF04@E=1,S=7,G=0,T=0,P=0:@R=A,S=1260,V={0}:R=B,S=1080,V={1}:R=C,S=1251,V={2}:R=D,S=1250,V={3}:R=E,S=1005,V={4}:R=F,S=1007,V={5}:R=G,S=1092,V={6}:\";$D$1;$A80;K$9;$D$2;$D$3;$D$4;K$10)": 5171,_x000D_
    "=RIK_AC(\"INF04__;INF04@E=1,S=1,G=0,T=0,P=0:@R=A,S=1260,V={0}:R=B,S=1092,V={1}:R=C,S=1080,V={2}:R=D,S=1251,V={3}:R=E,S=1171,V=20 - temps partiel:R=F,S=1250,V={4}:R=G,S=1005,V={5}:R=H,S=1007,V={6}:\";$D$1;J$10;$A70;J$9;$D$2;$D$3;$D$4)": 5172,_x000D_
    "=RIK_AC(\"INF04__;INF04@E=1,S=1,G=0,T=0,P=0:@R=A,S=1260,V={0}:R=C,S=1151,V={1}:R=D,S=1250,V={2}:R=E,S=1005,V={3}:R=F,S=1007,V={4}:R=G,S=1081,V={5}:R=G,S=1093,V={6}:R=H,S=1094,V={7}:\";$D$1;$A42;$D$2;$D$3;$D$4;$D$5;H$38;$D$8)": 5173,_x000D_
    "=RIK_AC(\"INF04__;INF04@E=1,S=1,G=0,T=0,P=0:@R=A,S=1260,V={0}:R=B,S=1080,V={1}:R=C,S=1251,V={2}:R=D,S=1171,V=10 - temps plein:R=E,S=1250,V={3}:R=F,S=1005,V={4}:R=G,S=1007,V={5}:R=H,S=1092,V={6}:\";$D$1;$A96;H$9;$D$2;$D$3;$D$4;H$10)": 5174,_x000D_
    "=RIK_AC(\"INF04__;INF04@E=1,S=1,G=0,T=0,P=0:@R=A,S=1260,V={0}:R=C,S=1080,V={1}:R=D,S=1251,V={2}:R=E,S=1204,V={3}:R=F,S=1250,V={4}:R=G,S=1005,V={5}:R=H,S=1007,V={6}:R=H,S=1093,V={7}:R=I,S=1094,V={8}:\";$D$1;$A$124;H$9;$A$124;$D$2;$D$3;$D$4;H$122;$D$8)": 5175,_x000D_
    "=RIK_AC(\"INF04__;INF04@E=1,S=1,G=0,T=0,P=0:@R=A,S=1260,V={0}:R=B,S=1080,V={1}:R=C,S=1251,V={2}:R=D,S=1171,V=10 - temps plein:R=E,S=1250,V={3}:R=F,S=1005,V={4}:R=G,S=1007,V={5}:R=H,S=1092,V={6}:\";$D$1;$A81;G$9;$D$2;$D$3;$D$4;G$10)": 5176,_x000D_
    "=RIK_AC(\"INF04__;INF04@E=1,S=1,G=0,T=0,P=0:@R=A,S=1260,V={0}:R=B,S=1080,V={1}:R=C,S=1251,V={2}:R=D,S=1171,V=10 - temps plein:R=E,S=1250,V={3}:R=F,S=1005,V={4}:R=G,S=1007,V={5}:R=H,S=1092,V={6}:\";$D$1;$A81;F$9;$D$2;$D$3;$D$4;F$10)": 5177,_x000D_
    "=RIK_AC(\"INF04__;INF04@E=1,S=7,G=0,T=0,P=0:@R=A,S=1260,V={0}:R=B,S=1080,V={1}:R=C,S=1251,V={2}:R=D,S=1250,V={3}:R=E,S=1005,V={4}:R=F,S=1007,V={5}:R=G,S=1092,V={6}:\";$D$1;$A110;K$9;$D$2;$D$3;$D$4;K$10)": 5178,_x000D_
    "=RIK_AC(\"INF04__;INF04@E=1,S=1,G=0,T=0,P=0:@R=A,S=1260,V={0}:R=B,S=1080,V={1}:R=C,S=1251,V={2}:R=D,S=1250,V={3}:R=E,S=1005,V={4}:R=F,S=1007,V={5}:R=G,S=1092,V={6}:\";$D$1;$A64;I$9;$D$2;$D$3;$D$4;I$10)": 5179,_x000D_
    "=RIK_AC(\"INF04__;INF04@E=1,S=1,G=0,T=0,P=0:@R=A,S=1260,V={0}:R=C,S=1250,V={1}:R=D,S=1005,V={2}:R=E,S=1007,V={3}:R=F,S=1081,V={4}:R=G,S=1253,V={5}:R=G,S=1093,V={6}:R=H,S=1094,V={7}:\";$D$1;$D$2;$D$3;$D$4;$D$5;$A31;H$27;$D$8)": 5180,_x000D_
    "=RIK_AC(\"INF04__;INF04@E=1,S=1,G=0,T=0,P=0:@R=A,S=1260,V={0}:R=B,S=1080,V={1}:R=C,S=1251,V={2}:R=D,S=1250,V={3}:R=E,S=1005,V={4}:R=F,S=1007,V={5}:R=G,S=1092,V={6}:\";$D$1;$A64;F$9;$D$2;$D$3;$D$4;F$10)": 5181,_x000D_
    "=RIK_AC(\"INF04__;INF04@E=1,S=6,G=0,T=0,P=0:@R=A,S=1260,V={0}:R=B,S=1080,V={1}:R=C,S=1251,V={2}:R=D,S=1250,V={3}:R=E,S=1005,V={4}:R=F,S=1007,V={5}:R=G,S=1092,V={6}:\";$D$1;$A94;I$9;$D$2;$D$3;$D$4;I$10)": 5182,_x000D_
    "=RIK_AC(\"INF04__;INF04@E=1,S=1,G=0,T=0,P=0:@R=A,S=1260,V={0}:R=B,S=1080,V={1}:R=C,S=1251,V={2}:R=D,S=1171,V=10 - temps plein:R=E,S=1250,V={3}:R=F,S=1005,V={4}:R=G,S=1007,V={5}:R=H,S=1092,V={6}:\";$D$1;$A81;H$9;$D$2;$D$3;$D$4;H$10)": 5183,_x000D_
    "=RIK_AC(\"INF04__;INF04@E=1,S=1,G=0,T=0,P=0:@R=A,S=1260,V={0}:R=B,S=1092,V={1}:R=C,S=1080,V={2}:R=D,S=1251,V={3}:R=E,S=1171,V=20 - temps partiel:R=F,S=1250,V={4}:R=G,S=1005,V={5}:R=H,S=1007,V={6}:\";$D$1;J$10;$A114;J$9;$D$2;$D$3;$D$4)": 5184,_x000D_
    "=RIK_AC(\"INF04__;INF04@E=1,S=1,G=0,T=0,P=0:@R=A,S=1260,V={0}:R=B,S=1080,V={1}:R=C,S=1251,V={2}:R=D,S=1171,V=10 - temps plein:R=E,S=1250,V={3}:R=F,S=1005,V={4}:R=G,S=1007,V={5}:R=H,S=1092,V={6}:\";$D$1;$A81;J$9;$D$2;$D$3;$D$4;J$10)": 5185,_x000D_
    "=RIK_AC(\"INF04__;INF04@E=1,S=1,G=0,T=0,P=0:@R=A,S=1260,V={0}:R=B,S=1080,V={1}:R=C,S=1251,V={2}:R=D,S=1250,V={3}:R=E,S=1005,V={4}:R=F,S=1007,V={5}:R=G,S=1092,V={6}:\";$D$1;$A108;I$9;$D$2;$D$3;$D$4;I$10)": 5186,_x000D_
    "=RIK_AC(\"INF04__;INF04@E=1,S=1,G=0,T=0,P=0:@R=A,S=1260,V={0}:R=B,S=1092,V={1}:R=C,S=1080,V={2}:R=D,S=1251,V={3}:R=E,S=1171,V=20 - temps partiel:R=F,S=1250,V={4}:R=G,S=1005,V={5}:R=H,S=1007,V={6}:\";$D$1;F$10;$A84;F$9;$D$2;$D$3;$D$4)": 5187,_x000D_
    "=RIK_AC(\"INF04__;INF04@E=1,S=1,G=0,T=0,P=0:@R=A,S=1260,V={0}:R=B,S=1092,V={1}:R=C,S=1080,V={2}:R=D,S=1251,V={3}:R=E,S=1171,V=20 - temps partiel:R=F,S=1250,V={4}:R=G,S=1005,V={5}:R=H,S=1007,V={6}:\";$D$1;K$10;$A114;K$9;$D$2;$D$3;$D$4)": 5188,_x000D_
    "=RIK_AC(\"INF04__;INF04@E=1,S=6,G=0,T=0,P=0:@R=A,S=1260,V={0}:R=B,S=1080,V={1}:R=C,S=1251,V={2}:R=D,S=1250,V={3}:R=E,S=1005,V={4}:R=F,S=1007,V={5}:R=G,S=1092,V={6}:\";$D$1;$A65;F$9;$D$2;$D$3;$D$4;F$10)": 5189,_x000D_
    "=RIK_AC(\"INF04__;INF04@E=1,S=1,G=0,T=0,P=0:@R=A,S=1260,V={0}:R=C,S=1096,V={1}:R=D,S=1250,V={2}:R=E,S=1005,V={3}:R=F,S=1007,V={4}:R=G,S=1081,V={5}:R=G,S=1093,V={6}:R=H,S=1094,V={7}:\";$D$1;$A19;$D$2;$D$3;$D$4;$D$5;H$17;$D$8)": 5190,_x000D_
    "=RIK_AC(\"INF04__;INF04@E=1,S=1,G=0,T=0,P=0:@R=A,S=1260,V={0}:R=B,S=1092,V={1}:R=C,S=1080,V={2}:R=D,S=1251,V={3}:R=E,S=1171,V=20 - temps partiel:R=F,S=1250,V={4}:R=G,S=1005,V={5}:R=H,S=1007,V={6}:\";$D$1;I$10;$A114;I$9;$D$2;$D$3;$D$4)": 5191,_x000D_
    "=RIK_AC(\"INF04__;INF04@E=1,S=1,G=0,T=0,P=0:@R=A,S=1260,V={0}:R=C,S=1151,V={1}:R=D,S=1250,V={2}:R=E,S=1005,V={3}:R=F,S=1007,V={4}:R=G,S=1081,V={5}:R=G,S=1093,V={6}:R=H,S=1094,V={7}:\";$D$1;$A41;$D$2;$D$3;$D$4;$D$5;H$38;$D$8)": 5192,_x000D_
    "=RIK_AC(\"INF04__;INF04@E=1,S=6,G=0,T=0,P=0:@R=A,S=1260,V={0}:R=B,S=1080,V={1}:R=C,S=1251,V={2}:R=</t>
  </si>
  <si>
    <t>D,S=1250,V={3}:R=E,S=1005,V={4}:R=F,S=1007,V={5}:R=G,S=1092,V={6}:\";$D$1;$A79;H$9;$D$2;$D$3;$D$4;H$10)": 5193,_x000D_
    "=RIK_AC(\"INF04__;INF04@E=1,S=7,G=0,T=0,P=0:@R=A,S=1260,V={0}:R=B,S=1080,V={1}:R=C,S=1251,V={2}:R=D,S=1250,V={3}:R=E,S=1005,V={4}:R=F,S=1007,V={5}:R=G,S=1092,V={6}:\";$D$1;$A66;I$9;$D$2;$D$3;$D$4;I$10)": 5194,_x000D_
    "=RIK_AC(\"INF04__;INF04@E=1,S=7,G=0,T=0,P=0:@R=A,S=1260,V={0}:R=B,S=1080,V={1}:R=C,S=1251,V={2}:R=D,S=1250,V={3}:R=E,S=1005,V={4}:R=F,S=1007,V={5}:R=G,S=1092,V={6}:\";$D$1;$A95;K$9;$D$2;$D$3;$D$4;K$10)": 5195,_x000D_
    "=RIK_AC(\"INF04__;INF04@E=1,S=1,G=0,T=0,P=0:@R=A,S=1260,V={0}:R=B,S=1080,V={1}:R=C,S=1251,V={2}:R=D,S=1171,V=10 - temps plein:R=E,S=1250,V={3}:R=F,S=1005,V={4}:R=G,S=1007,V={5}:R=H,S=1092,V={6}:\";$D$1;$A81;K$9;$D$2;$D$3;$D$4;K$10)": 5196,_x000D_
    "=RIK_AC(\"INF04__;INF04@E=1,S=1,G=0,T=0,P=0:@R=A,S=1260,V={0}:R=B,S=1092,V={1}:R=C,S=1080,V={2}:R=D,S=1251,V={3}:R=E,S=1171,V=20 - temps partiel:R=F,S=1250,V={4}:R=G,S=1005,V={5}:R=H,S=1007,V={6}:\";$D$1;G$10;$A99;G$9;$D$2;$D$3;$D$4)": 5197,_x000D_
    "=RIK_AC(\"INF04__;INF04@E=1,S=7,G=0,T=0,P=0:@R=A,S=1260,V={0}:R=B,S=1080,V={1}:R=C,S=1251,V={2}:R=D,S=1250,V={3}:R=E,S=1005,V={4}:R=F,S=1007,V={5}:R=G,S=1092,V={6}:\";$D$1;$A66;H$9;$D$2;$D$3;$D$4;H$10)": 5198,_x000D_
    "=RIK_AC(\"INF04__;INF04@E=1,S=1,G=0,T=0,P=0:@R=A,S=1260,V={0}:R=B,S=1080,V={1}:R=C,S=1251,V={2}:R=D,S=1171,V=10 - temps plein:R=E,S=1250,V={3}:R=F,S=1005,V={4}:R=G,S=1007,V={5}:R=H,S=1092,V={6}:\";$D$1;$A111;J$9;$D$2;$D$3;$D$4;J$10)": 5199,_x000D_
    "=RIK_AC(\"INF04__;INF04@E=1,S=1,G=0,T=0,P=0:@R=A,S=1260,V={0}:R=B,S=1080,V={1}:R=C,S=1251,V={2}:R=D,S=1171,V=10 - temps plein:R=E,S=1250,V={3}:R=F,S=1005,V={4}:R=G,S=1007,V={5}:R=H,S=1092,V={6}:\";$D$1;$A111;I$9;$D$2;$D$3;$D$4;I$10)": 5200,_x000D_
    "=RIK_AC(\"INF04__;INF04@E=1,S=6,G=0,T=0,P=0:@R=A,S=1260,V={0}:R=B,S=1080,V={1}:R=C,S=1251,V={2}:R=D,S=1250,V={3}:R=E,S=1005,V={4}:R=F,S=1007,V={5}:R=G,S=1092,V={6}:\";$D$1;$A79;J$9;$D$2;$D$3;$D$4;J$10)": 5201,_x000D_
    "=RIK_AC(\"INF04__;INF04@E=1,S=1,G=0,T=0,P=0:@R=A,S=1260,V={0}:R=B,S=1080,V={1}:R=C,S=1251,V={2}:R=D,S=1250,V={3}:R=E,S=1005,V={4}:R=F,S=1007,V={5}:R=G,S=1092,V={6}:\";$D$1;$A108;J$9;$D$2;$D$3;$D$4;J$10)": 5202,_x000D_
    "=RIK_AC(\"INF04__;INF04@E=1,S=1,G=0,T=0,P=0:@R=A,S=1260,V={0}:R=B,S=1092,V={1}:R=C,S=1080,V={2}:R=D,S=1251,V={3}:R=E,S=1171,V=20 - temps partiel:R=F,S=1250,V={4}:R=G,S=1005,V={5}:R=H,S=1007,V={6}:\";$D$1;K$10;$A84;K$9;$D$2;$D$3;$D$4)": 5203,_x000D_
    "=RIK_AC(\"INF04__;INF04@E=1,S=6,G=0,T=0,P=0:@R=A,S=1260,V={0}:R=B,S=1080,V={1}:R=C,S=1251,V={2}:R=D,S=1250,V={3}:R=E,S=1005,V={4}:R=F,S=1007,V={5}:R=G,S=1092,V={6}:\";$D$1;$A109;F$9;$D$2;$D$3;$D$4;F$10)": 5204,_x000D_
    "=RIK_AC(\"INF04__;INF04@E=1,S=1,G=0,T=0,P=0:@R=A,S=1260,V={0}:R=B,S=1080,V={1}:R=C,S=1251,V={2}:R=D,S=1250,V={3}:R=E,S=1005,V={4}:R=F,S=1007,V={5}:R=G,S=1092,V={6}:\";$D$1;$A78;K$9;$D$2;$D$3;$D$4;K$10)": 5205,_x000D_
    "=RIK_AC(\"INF04__;INF04@E=1,S=7,G=0,T=0,P=0:@R=A,S=1260,V={0}:R=B,S=1080,V={1}:R=C,S=1251,V={2}:R=D,S=1250,V={3}:R=E,S=1005,V={4}:R=F,S=1007,V={5}:R=G,S=1092,V={6}:\";$D$1;$A110;I$9;$D$2;$D$3;$D$4;I$10)": 5206,_x000D_
    "=RIK_AC(\"INF04__;INF04@E=1,S=1,G=0,T=0,P=0:@R=A,S=1260,V={0}:R=B,S=1092,V={1}:R=C,S=1080,V={2}:R=D,S=1251,V={3}:R=E,S=1171,V=20 - temps partiel:R=F,S=1250,V={4}:R=G,S=1005,V={5}:R=H,S=1007,V={6}:\";$D$1;J$10;$A84;J$9;$D$2;$D$3;$D$4)": 5207,_x000D_
    "=RIK_AC(\"INF04__;INF04@E=1,S=1,G=0,T=0,P=0:@R=A,S=1260,V={0}:R=B,S=1092,V={1}:R=C,S=1080,V={2}:R=D,S=1251,V={3}:R=E,S=1171,V=20 - temps partiel:R=F,S=1250,V={4}:R=G,S=1005,V={5}:R=H,S=1007,V={6}:\";$D$1;I$10;$A84;I$9;$D$2;$D$3;$D$4)": 5208,_x000D_
    "=RIK_AC(\"INF04__;INF04@E=1,S=7,G=0,T=0,P=0:@R=A,S=1260,V={0}:R=B,S=1080,V={1}:R=C,S=1251,V={2}:R=D,S=1250,V={3}:R=E,S=1005,V={4}:R=F,S=1007,V={5}:R=G,S=1092,V={6}:\";$D$1;$A66;J$9;$D$2;$D$3;$D$4;J$10)": 5209,_x000D_
    "=RIK_AC(\"INF04__;INF04@E=1,S=1,G=0,T=0,P=0:@R=A,S=1260,V={0}:R=B,S=1080,V={1}:R=C,S=1251,V={2}:R=D,S=1171,V=10 - temps plein:R=E,S=1250,V={3}:R=F,S=1005,V={4}:R=G,S=1007,V={5}:R=H,S=1092,V={6}:\";$D$1;$A111;F$9;$D$2;$D$3;$D$4;F$10)": 5210,_x000D_
    "=RIK_AC(\"INF04__;INF04@E=1,S=1,G=0,T=0,P=0:@R=A,S=1260,V={0}:R=B,S=1092,V={1}:R=C,S=1080,V={2}:R=D,S=1251,V={3}:R=E,S=1171,V=20 - temps partiel:R=F,S=1250,V={4}:R=G,S=1005,V={5}:R=H,S=1007,V={6}:\";$D$1;H$10;$A114;H$9;$D$2;$D$3;$D$4)": 5211,_x000D_
    "=RIK_AC(\"INF04__;INF04@E=1,S=7,G=0,T=0,P=0:@R=A,S=1260,V={0}:R=B,S=1080,V={1}:R=C,S=1251,V={2}:R=D,S=1250,V={3}:R=E,S=1005,V={4}:R=F,S=1007,V={5}:R=G,S=1092,V={6}:\";$D$1;$A80;F$9;$D$2;$D$3;$D$4;F$10)": 5212,_x000D_
    "=RIK_AC(\"INF04__;INF04@E=1,S=7,G=0,T=0,P=0:@R=A,S=1260,V={0}:R=B,S=1080,V={1}:R=C,S=1251,V={2}:R=D,S=1250,V={3}:R=E,S=1005,V={4}:R=F,S=1007,V={5}:R=G,S=1092,V={6}:\";$D$1;$A110;J$9;$D$2;$D$3;$D$4;J$10)": 5213,_x000D_
    "=RIK_AC(\"INF04__;INF04@E=1,S=1,G=0,T=0,P=0:@R=A,S=1260,V={0}:R=B,S=1092,V={1}:R=C,S=1080,V={2}:R=D,S=1251,V={3}:R=E,S=1171,V=20 - temps partiel:R=F,S=1250,V={4}:R=G,S=1005,V={5}:R=H,S=1007,V={6}:\";$D$1;H$10;$A70;H$9;$D$2;$D$3;$D$4)": 5214,_x000D_
    "=RIK_AC(\"INF04__;INF04@E=1,S=7,G=0,T=0,P=0:@R=A,S=1260,V={0}:R=B,S=1080,V={1}:R=C,S=1251,V={2}:R=D,S=1250,V={3}:R=E,S=1005,V={4}:R=F,S=1007,V={5}:R=G,S=1092,V={6}:\";$D$1;$A110;G$9;$D$2;$D$3;$D$4;G$10)": 5215,_x000D_
    "=RIK_AC(\"INF04__;INF04@E=1,S=1,G=0,T=0,P=0:@R=A,S=1260,V={0}:R=B,S=1080,V={1}:R=C,S=1251,V={2}:R=D,S=1250,V={3}:R=E,S=1005,V={4}:R=F,S=1007,V={5}:R=G,S=1092,V={6}:\";$D$1;$A108;G$9;$D$2;$D$3;$D$4;G$10)": 5216,_x000D_
    "=RIK_AC(\"INF04__;INF04@E=1,S=1,G=0,T=0,P=0:@R=A,S=1260,V={0}:R=B,S=1080,V={1}:R=C,S=1251,V={2}:R=D,S=1171,V=10 - temps plein:R=E,S=1250,V={3}:R=F,S=1005,V={4}:R=G,S=1007,V={5}:R=H,S=1092,V={6}:\";$D$1;$A96;K$9;$D$2;$D$3;$D$4;K$10)": 5217,_x000D_
    "=RIK_AC(\"INF04__;INF04@E=1,S=1,G=0,T=0,P=0:@R=A,S=1260,V={0}:R=C,S=1096,V={1}:R=D,S=1250,V={2}:R=E,S=1005,V={3}:R=F,S=1007,V={4}:R=G,S=1081,V={5}:R=G,S=1093,V={6}:R=H,S=1094,V={7}:\";$D$1;$A20;$D$2;$D$3;$D$4;$D$5;H$17;$D$8)": 5218,_x000D_
    "=RIK_AC(\"INF04__;INF04@E=1,S=1,G=0,T=0,P=0:@R=A,S=1260,V={0}:R=C,S=1151,V={1}:R=D,S=1250,V={2}:R=E,S=1005,V={3}:R=F,S=1007,V={4}:R=G,S=1081,V={5}:R=G,S=1093,V={6}:R=H,S=1094,V={7}:\";$D$1;$A44;$D$2;$D$3;$D$4;$D$5;H$38;$D$8)": 5219,_x000D_
    "=RIK_AC(\"INF04__;INF04@E=1,S=1,G=0,T=0,P=0:@R=A,S=1260,V={0}:R=B,S=1080,V={1}:R=C,S=1251,V={2}:R=D,S=1171,V=10 - temps plein:R=E,S=1250,V={3}:R=F,S=1005,V={4}:R=G,S=1007,V={5}:R=H,S=1092,V={6}:\";$D$1;$A96;F$9;$D$2;$D$3;$D$4;F$10)": 5220,_x000D_
    "=RIK_AC(\"INF04__;INF04@E=1,S=7,G=0,T=0,P=0:@R=A,S=1260,V={0}:R=B,S=1080,V={1}:R=C,S=1251,V={2}:R=D,S=1250,V={3}:R=E,S=1005,V={4}:R=F,S=1007,V={5}:R=G,S=1092,V={6}:\";$D$1;$A80;I$9;$D$2;$D$3;$D$4;I$10)": 5221,_x000D_
    "=RIK_AC(\"INF04__;INF04@E=1,S=6,G=0,T=0,P=0:@R=A,S=1260,V={0}:R=B,S=1080,V={1}:R=C,S=1251,V={2}:R=D,S=1250,V={3}:R=E,S=1005,V={4}:R=F,S=1007,V={5}:R=G,S=1092,V={6}:\";$D$1;$A79;I$9;$D$2;$D$3;$D$4;I$10)": 5222,_x000D_
    "=RIK_AC(\"INF04__;INF04@E=1,S=6,G=0,T=0,P=0:@R=A,S=1260,V={0}:R=B,S=1080,V={1}:R=C,S=1251,V={2}:R=D,S=1250,V={3}:R=E,S=1005,V={4}:R=F,S=1007,V={5}:R=G,S=1092,V={6}:\";$D$1;$A109;G$9;$D$2;$D$3;$D$4;G$10)": 5223,_x000D_
    "=RIK_AC(\"INF04__;INF04@E=1,S=7,G=0,T=0,P=0:@R=A,S=1260,V={0}:R=B,S=1080,V={1}:R=C,S=1251,V={2}:R=D,S=1250,V={3}:R=E,S=1005,V={4}:R=F,S=1007,V={5}:R=G,S=1092,V={6}:\";$D$1;$A66;F$9;$D$2;$D$3;$D$4;F$10)": 5224,_x000D_
    "=RIK_AC(\"INF04__;INF04@E=1,S=6,G=0,T=0,P=0:@R=A,S=1260,V={0}:R=B,S=1080,V={1}:R=C,S=1251,V={2}:R=D,S=1250,V={3}:R=E,S=1005,V={4}:R=F,S=1007,V={5}:R=G,S=1092,V={6}:\";$D$1;$A79;K$9;$D$2;$D$3;$D$4;K$10)": 5225,_x000D_
    "=RIK_AC(\"INF04__;INF04@E=1,S=7,G=0,T=0,P=0:@R=A,S=1260,V={0}:R=B,S=1080,V={1}:R=C,S=1251,V={2}:R=D,S=1250,V={3}:R=E,S=1005,V={4}:R=F,S=1007,V={5}:R=G,S=1092,V={6}:\";$D$1;$A110;H$9;$D$2;$D$3;$D$4;H$10)": 5226,_x000D_
    "=RIK_AC(\"INF04__;INF04@E=1,S=1,G=0,T=0,P=0:@R=A,S=1260,V={0}:R=B,S=1080,V={1}:R=C,S=1251,V={2}:R=D,S=1171,V=10 - temps plein:R=E,S=1250,V={3}:R=F,S=1005,V={4}:R=G,S=1007,V={5}:R=H,S=1092,V={6}:\";$D$1;$A81;I$9;$D$2;$D$3;$D$4;I$10)": 5227,_x000D_
    "=RIK_AC(\"INF04__;INF04@E=1,S=1,G=0,T=0,P=0:@R=A,S=1260,V={0}:R=B,S=1092,V={1}:R=C,S=1080,V={2}:R=D,S=1251,V={3}:R=E,S=1171,V=20 - temps partiel:R=F,S=1250,V={4}:R=G,S=1005,V={5}:R=H,S=1007,V={6}:\";$D$1;H$10;$A99;H$9;$D$2;$D$3;$D$4)": 5228,_x000D_
    "=RIK_AC(\"INF04__;INF04@E=1,S=1,G=0,T=0,P=0:@R=A,S=1260,V={0}:R=B,S=1080,V={1}:R=C,S=1250,V={2}:R=D,S=1005,V={3}:R=E,S=1007,V={4}:R=F,S=1093,V={5}:R=G,S=1094,V={6}:\";$D$1;$A$132;$D$2;$D$3;$D$4;H$131;$D$8)": 5229,_x000D_
    "=RIK_AC(\"INF04__;INF04@E=1,S=7,G=0,T=0,P=0:@R=A,S=1260,V={0}:R=B,S=1080,V={1}:R=C,S=1251,V={2}:R=D,S=1250,V={3}:R=E,S=1005,V={4}:R=F,S=1007,V={5}:R=G,S=1092,V={6}:\";$D$1;$A80;J$9;$D$2;$D$3;$D$4;J$10)": 5230,_x000D_
    "=RIK_AC(\"INF04__;INF04@E=1,S=6,G=0,T=0,P=0:@R=A,S=1260,V={0}:R=B,S=1080,V={1}:R=C,S=1251,V={2}:R=D,S=1250,V={3}:R=E,S=1005,V={4}:R=F,S=1007,V={5}:R=G,S=1092,V={6}:\";$D$1;$A65;K$9;$D$2;$D$3;$D$4;K$10)": 5231,_x000D_
    "=RIK_AC(\"INF04__;INF04@E=1,S=1,G=0,T=0,P=0:@R=A,S=1260,V={0}:R=B,S=1080,V={1}:R=C,S=1251,V={2}:R=D,S=1171,V=10 - temps plein:R=E,S=1250,V={3}:R=F,S=1005,V={4}:R=G,S=1007,V={5}:R=H,S=1092,V={6}:\";$D$1;$A111;K$9;$D$2;$D$3;$D$4;K$10)": 5232,_x000D_
    "=RIK_AC(\"INF04__;INF04@E=1,S=1,G=0,T=0,P=0:@R=A,S=1260,V={0}:R=B,S=1080,V={1}:R=C,S=1251,V={2}:R=D,S=1250,V={3}:R=E,S=1005,V={4}:R=F,S=1007,V={5}:R=G,S=1092,V={6}:\";$D$1;$A78;I$9;$D$2;$D$3;$D$4;I$10)": 5233,_x000D_
    "=RIK_AC(\"INF04__;INF04@E=1,S=1,G=0,T=0,P=0:@R=A,S=1260,V={0}:R=B,S=1080,V={1}:R=C,S=1250,V={2}:R=D,S=1005,V={3}:R=E,S=1007,V={4}:R=F,S=1093,V={5}:R=G,S=1094,V={6}:\";$D$1;$A55;$D$2;$D$3;$D$4;G$51;$D$8)": 5234,_x000D_
    "=RIK_AC(\"INF04__;INF04@E=1,S=1,G=0,T=0,P=0:@R=A,S=1260,V={0}:R=B,S=1080,V={1}:R=C,S=1250,V={2}:R=D,S=1005,V={3}:R=E,S=1007,V={4}:R=F,S=1093,V={5}:R=G,S=1094,V={6}:\";$D$1;$A54;$D$2;$D$3;$D$4;G$51;$D$8)": 5235,_x000D_
    "=RIK_AC(\"INF04__;INF04@E=1,S=1,G=0,T=0,P=0:@R=A,S=1260,V={0}:R=B,S=1080,V={1}:R=C,S=1250,V={2}:R=D,S=1005,V={3}:R=E,S=1007,V={4}:R=F,S=1093,V={5}:R=G,S=1094,V={6}:\";$D$1;$A53;$D$2;$D$3;$D$4;G$51;$D$8)": 5236,_x000D_
    "=RIK_AC(\"INF04__;INF04@E=1,S=1,G=0,T=0,P=0:@R=A,S=1260,V={0}:R=B,S=1080,V={1}:R=C,S=1250,V={2}:R=D,S=1005,V={3}:R=E,S=1007,V={4}:R=F,S=1093,V={5}:R=G,S=1094,V={6}:\";$D$1;$A52;$D$2;$D$3;$D$4;G$51;$D$8)": 5237,_x000D_
    "=RIK_AC(\"INF04__;INF04@E=1,S=1,G=0,T=0,P=0:@R=A,S=1260,V={0}:R=B,S=1080,V={1}:R=C,S=1250,V={2}:R=D,S=1005,V={3}:R=E,S=1007,V={4}:R=F,S=1093,V={5}:R=G,S=1094,V={6}:\";$D$1;$A56;$D$2;$D$3;$D$4;G$51;$D$8)": 5238,_x000D_
    "=RIK_AC(\"INF04__;INF04@E=1,S=1,G=0,T=0,P=0:@R=A,S=1260,V={0}:R=B,S=1096,V={1}:R=C,S=1250,V={2}:R=D,S=1005,V={3}:R=E,S=1007,V={4}:R=F,S=1081,V={5}:R=G,S=1093,V={6}:R=H,S=1094,V={7}:\";$D$1;$A18;$D$2;$D$3;$D$4;$D$5;G$17;$D$8)": 5239,_x000D_
    "=RIK_AC(\"INF04__;INF04@E=1,S=1,G=0,T=0,P=0:@R=A,S=1260,V={0}:R=C,S=1151,V={1}:R=D,S=1250,V={2}:R=E,S=1005,V={3}:R=F,S=1007,V={4}:R=G,S=1081,V={5}:R=G,S=1093,V={6}:R=H,S=1094,V={7}:\";$D$1;$A40;$D$2;$D$3;$D$4;$D$5;G$38;$D$8)": 5240,_x000D_
    "=RIK_AC(\"INF04__;INF02@E=1,S=1022,G=0,T=0,P=0:@R=A,S=1257,V={0}:R=B,S=1010,V={1}:R=C,S=1092,V={2}:R=D,S=1137,V={3}:R=E,S=1005,V={4}:R=F,S=1007,V={5}:R=G,S=1016,V=NATURE D'EVENEMENTS:\";$D$1;$A235;F$8;$D$2;$D$3;$D$4)": 5241,_x000D_
    "=RIK_AC(\"INF04__;INF02@E=1,S=1022,G=0,T=0,P=0:@R=A,S=1257,V={0}:R=B,S=1016,V=CONSTANTES:R=C,S=1010,V=TOTALHS,TOTALHC:R=D,S=1092,V={1}:R=E,S=1044,V={2}:R=F,S=1080,V={3}:R=G,S=1171,V=20 - temps partiel:R=H,S=1137,V={4}:R=I,S=1005,V\"&amp;\"={5}:R=J,S=1007,V={6}:\";$D$1;G$8;G$9;$A71;$D$2;$D$3;$D$4)": 5242,_x000D_
    "=RIK_AC(\"INF04__;INF04@E=1,S=1,G=0,T=0,P=0:@R=A,S=1260,V={0}:R=C,S=1250,V={1}:R=D,S=1005,V={2}:R=E,S=1007,V={3}:R=F,S=1081,V={4}:R=G,S=1253,V={5}:R=G,S=1093,V={6}:R=H,S=1094,V={7}:\";$D$1;$D$2;$D$3;$D$4;$D$5;$A30;G$27;$D$8)": 5243,_x000D_
    "=RIK_AC(\"INF04__;INF04@E=8,S=1014,G=0,T=0,P=0:@R=A,S=1093,V={0}:R=B,S=1251,V={1}:R=C,S=1080,V={2}:R=D,S=26,V=&gt;0:R=E,S=26,V={3}:R=F,S=1250,V={4}:R=G,S=1005,V={5}:R=H,S=1007,V={6}:\";$F$191;J$9;$A199;$A$198;$D$2;$D$3;$D$4)": 5244,_x000D_
    "=RIK_AC(\"INF04__;INF06@E=8,S=74,G=0,T=0,P=0:@R=A,S=9,V={0}:R=B,S=95,V={1}:R=C,S=94,V={2}:R=D,S=98,V={3}:R=E,S=100,V={4}:R=F,S=21,V={5}:R=G,S=23,V={6}:\";$D$1;$A171;$D$2;$D$3;$D$4;G$152;G$7)": 5245,_x000D_
    "=RIK_AC(\"INF04__;INF06@E=1,S=83,G=0,T=0,P=0:@R=A,S=9,V={0}:R=B,S=95,V={1}:R=C,S=94,V={2}:R=D,S=98,V={3}:R=E,S=100,V={4}:R=F,S=21,V={5}:R=G,S=23,V={6}:\";$D$1;$A168;$D$2;$D$3;$D$4;F$152;F$7)": 5246,_x000D_
    "=RIK_AC(\"INF04__;INF04@E=1,S=1,G=0,T=0,P=0:@R=A,S=1260,V={0}:R=C,S=1250,V={1}:R=D,S=1005,V={2}:R=E,S=1007,V={3}:R=F,S=1081,V={4}:R=G,S=1253,V={5}:R=G,S=1093,V={6}:R=H,S=1094,V={7}:\";$D$1;$D$2;$D$3;$D$4;$D$5;$A29;G$27;$D$8)": 5247,_x000D_
    "=RIK_AC(\"INF04__;INF02@E=1,S=1022,G=0,T=0,P=0:@R=A,S=1257,V={0}:R=B,S=1016,V=CONSTANTES:R=C,S=1010,V=TOTALHS,TOTALHC:R=D,S=1092,V={1}:R=E,S=1044,V={2}:R=F,S=1080,V={3}:R=G,S=1171,V=20 - temps partiel:R=H,S=1137,V={4}:R=I,S=1005,V\"&amp;\"={5}:R=J,S=1007,V={6}:\";$D$1;K$8;K$9;$A85;$D$2;$D$3;$D$4)": 5248,_x000D_
    "=RIK_AC(\"INF04__;INF02@E=1,S=1022,G=0,T=0,P=0:@R=A,S=1257,V={0}:R=B,S=1016,V=CONSTANTES:R=C,S=1010,V=TOTALHS,TOTALHC:R=D,S=1092,V={1}:R=E,S=1044,V={2}:R=F,S=1080,V={3}:R=G,S=1171,V=20 - temps partiel:R=H,S=1137,V={4}:R=I,S=1005,V\"&amp;\"={5}:R=J,S=1007,V={6}:\";$D$1;F$8;F$9;$A85;$D$2;$D$3;$D$4)": 5249,_x000D_
    "=RIK_AC(\"INF04__;INF04@E=8,S=1014,G=0,T=0,P=0:@R=A,S=1093,V={0}:R=B,S=1251,V={1}:R=C,S=1080,V={2}:R=D,S=26,V=&gt;0:R=E,S=26,V={3}:R=F,S=1250,V={4}:R=G,S=1005,V={5}:R=H,S=1007,V={6}:\";$F$191;F$9;$A199;$A$198;$D$2;$D$3;$D$4)": 5250,_x000D_
    "=RIK_AC(\"INF04__;INF02@E=3,S=1022,G=0,T=0,P=0:@R=A,S=1254,V=NON:R=B,S=1257,V={0}:R=C,S=1016,V=CONSTANTES:R=D,S=1010,V=BRUT:R=E,S=1092,V={1}:R=F,S=1044,V={2}:R=G,S=1080,V={3}:R=H,S=1171,V=10 - temps plein:R=I,S=1137,V={4}:R=J,S=10\"&amp;\"05,V={5}:R=K,S=1007,V={6}:\";$D$1;F$8;F$9;$A113;$D$2;$D$3;$D$4)": 5251,_x000D_
    "=RIK_AC(\"INF04__;INF02@E=1,S=1022,G=0,T=0,P=0:@R=A,S=1257,V={0}:R=B,S=1016,V=CONSTANTES:R=C,S=1010,V=TOTALHS,TOTALHC:R=D,S=1092,V={1}:R=E,S=1044,V={2}:R=F,S=1080,V={3}:R=G,S=1171,V=20 - temps partiel:R=H,S=1137,V={4}:R=I,S=1005,V\"&amp;\"={5}:R=J,S=1007,V={6}:\";$D$1;H$8;H$9;$A85;$D$2;$D$3;$D$4)": 5252,_x000D_
    "=RIK_AC(\"INF04__;INF04@E=8,S=1014,G=0,T=0,P=0:@R=A,S=1093,V={0}:R=B,S=1251,V={1}:R=C,S=1080,V={2}:R=D,S=26,V=&lt;1:R=E,S=26,V={3}:R=F,S=1250,V={4}:R=G,S=1005,V={5}:R=H,S=1007,V={6}:\";$F$191;K$9;$A196;$A$193;$D$2;$D$3;$D$4)": 5253,_x000D_
    "=RIK_AC(\"INF04__;INF02@E=3,S=1022,G=0,T=0,P=0:@R=A,S=1257,V={0}:R=B,S=1016,V=CONSTANTES:R=C,S=1010,V=BRUT:R=D,S=1092,V={1}:R=E,S=1044,V={2}:R=F,S=1080,V={3}:R=G,S=1171,V=20 - temps partiel:R=H,S=1137,V={4}:R=I,S=1005,V={5}:R=J,S=\"&amp;\"1007,V={6}:\";$D$1;F$8;F$9;$A86;$D$2;$D$3;$D$4)": 5254,_x000D_
    "=RIK_AC(\"INF04__;INF02@E=3,S=1022,G=0,T=0,P=0:@R=A,S=1254,V=NON:R=B,S=1257,V={0}:R=C,S=1016,V=CONSTANTES:R=D,S=1010,V=BRUT:R=E,S=1092,V={1}:R=F,S=1044,V={2}:R=G,S=1080,V={3}:R=H,S=1171,V=10 - temps plein:R=I,S=1137,V={4}:R=J,S=10\"&amp;\"05,V={5}:R=K,S=1007,V={6}:\";$D$1;J$8;J$9;$A98;$D$2;$D$3;$D$4)": 5255,_x000D_
    "=RIK_AC(\"INF04__;INF02@E=1,S=1022,G=0,T=0,P=0:@R=A,S=1257,V={0}:R=B,S=1016,V=CONSTANTES:R=C,S=1010,V=TOTALHS,TOTALHC:R=D,S=1092,V={1}:R=E,S=1044,V={2}:R=F,S=1080,V={3}:R=G,S=1171,V=20 - temps partiel:R=H,S=1137,V={4}:R=I,S=1005,V\"&amp;\"={5}:R=J,S=1007,V={6}:\";$D$1;I$8;I$9;$A85;$D$2;$D$3;$D$4)": 5256,_x000D_
    "=RIK_AC(\"INF04__;INF02@E=1,S=1022,G=0,T=0,P=0:@R=A,S=1257,V={0}:R=B,S=1016,V=CONSTANTES:R=C,S=1010,V=TOTALHS,TOTALHC:R=D,S=1092,V={1}:R=E,S=1044,V={2}:R=F,S=1080,V={3}:R=G,S=1171,V=20 - temps partiel:R=H,S=1137,V={4}:R=I,S=1005,V\"&amp;\"={5}:R=J,S=1007,V={6}:\";$D$1;F$8;F$9;$A71;$D$2;$D$3;$D$4)": 5257,_x000D_
    "=RIK_AC(\"INF04__;INF04@E=8,S=1014,G=0,T=0,P=0:@R=A,S=1093,V={0}:R=B,S=1251,V={1}:R=C,S=1080,V={2}:R=D,S=26,V=&gt;0:R=E,S=26,V={3}:R=F,S=1250,V={4}:R=G,S=1005,V={5}:R=H,S=1007,V={6}:\";$F$191;F$9;$A201;$A$198;$D$2;$D$3;$D$4)": 5258,_x000D_
    "=RIK_AC(\"INF04__;INF06@E=1,S=83,G=0,T=0,P=0:@R=A,S=9,V={0}:R=B,S=95,V={1}:R=C,S=94,V={2}:R=D,S=98,V={3}:R=E,S=100,V={4}:R=F,S=21,V={5}:R=G,S=23,V={6}:\";$D$1;$A156;$D$2;$D$3;$D$4;H$152;H$7)": 5259,_x000D_
    "=RIK_AC(\"INF04__;INF02@E=1,S=1022,G=0,T=0,P=0:@R=A,S=1257,V={0}:R=B,S=1016,V=CONSTANTES:R=C,S=1010,V=TOTALHS,TOTALHC:R=D,S=1092,V={1}:R=E,S=1044,V={2}:R=F,S=1080,V={3}:R=G,S=1171,V=20 - temps partiel:R=H,S=1137,V={4}:R=I,S=1005,V\"&amp;\"={5}:R=J,S=1007,V={6}:\";$D$1;F$8;F$9;$A115;$D$2;$D$3;$D$4)": 5260,_x000D_
    "=RIK_AC(\"INF04__;INF02@E=3,S=1022,G=0,T=0,P=0:@R=A,S=1254,V=NON:R=B,S=1257,V={0}:R=C,S=1016,V=CONSTANTES:R=D,S=1010,V=BRUT:R=E,S=1092,V={1}:R=F,S=1044,V={2}:R=G,S=1080,V={3}:R=H,S=1171,V=10 - temps plein:R=I,S=1137,V={4}:R=J,S=10\"&amp;\"05,V={5}:R=K,S=1007,V={6}:\";$D$1;G$8;G$9;$A83;$D$2;$D$3;$D$4)": 5261,_x000D_
    "=RIK_AC(\"INF04__;INF02@E=1,S=1022,G=0,T=0,P=0:@R=A,S=1257,V={0}:R=B,S=1016,V=CONSTANTES:R=C,S=1010,V=TOTALHS,TOTALHC:R=D,S=1092,V={1}:R=E,S=1044,V={2}:R=F,S=1080,V={3}:R=G,S=1171,V=10 - temps plein:R=H,S=1137,V={4}:R=I,S=1005,V={\"&amp;\"5}:R=J,S=1007,V={6}:\";$D$1;G$8;G$9;$A112;$D$2;$D$3;$D$4)": 5262,_x000D_
    "=RIK_AC(\"INF04__;INF04@E=8,S=1014,G=0,T=0,P=0:@R=A,S=1093,V={0}:R=B,S=1251,V={1}:R=C,S=1080,V={2}:R=D,S=26,V=&lt;1:R=E,S=26,V={3}:R=F,S=1250,V={4}:R=G,S=1005,V={5}:R=H,S=1007,V={6}:\";$F$191;I$9;$A197;$A$193;$D$2;$D$3;$D$4)": 5263,_x000D_
    "=RIK_AC(\"INF04__;INF02@E=1,S=1022,G=0,T=0,P=0:@R=A,S=1257,V={0}:R=B,S=1016,V=CONSTANTES:R=C,S=1010,V=TOTALHS,TOTALHC:R=D,S=1092,V={1}:R=E,S=1044,V={2}:R=F,S=1080,V={3}:R=G,S=1171,V=20 - temps partiel:R=H,S=1137,V={4}:R=I,S=1005,V\"&amp;\"={5}:R=J,S=1007,V={6}:\";$D$1;G$8;G$9;$A100;$D$2;$D$3;$D$4)": 5264,_x000D_
    "=RIK_AC(\"INF04__;INF02@E=3,S=1022,G=0,T=0,P=0:@R=A,S=1257,V={0}:R=B,S=1016,V=CONSTANTES:R=C,S=1010,V=BRUT:R=D,S=1092,V={1}:R=E,S=1044,V={2}:R=F,S=1080,V={3}:R=G,S=1171,V=20 - temps partiel:R=H,S=1137,V={4}:R=I,S=1005,V={5}:R=J,S=\"&amp;\"1007,V={6}:\";$D$1;I$8;I$9;$A116;$D$2;$D$3;$D$4)": 5265,_x000D_
    "=RIK_AC(\"INF04__;INF02@E=1,S=1022,G=0,T=0,P=0:@R=A,S=1257,V={0}:R=B,S=1016,V=CONSTANTES:R=C,S=1010,V=TOTALHS,TOTALHC:R=D,S=1092,V={1}:R=E,S=1044,V={2}:R=F,S=1080,V={3}:R=G,S=1171,V=20 - temps partiel:R=H,S=1137,V={4}:R=I,S=1005,V\"&amp;\"={5}:R=J,S=1007,V={6}:\";$D$1;G$8;G$9;$A85;$D$2;$D$3;$D$4)": 5266,_x000D_
    "=RIK_AC(\"INF04__;INF06@E=8,S=74,G=0,T=0,P=0:@R=A,S=9,V={0}:R=B,S=95,V={1}:R=C,S=94,V={2}:R=D,S=98,V={3}:R=E,S=100,V={4}:R=F,S=21,V={5}:R=G,S=23,V={6}:\";$D$1;$A163;$D$2;$D$3;$D$4;G$152;G$7)": 5267,_x000D_
    "=RIK_AC(\"INF04__;INF02@E=1,S=1022,G=0,T=0,P=0:@R=A,S=1257,V={0}:R=B,S=1016,V=CONSTANTES:R=C,S=1010,V=TOTALHS,TOTALHC:R=D,S=1092,V={1}:R=E,S=1044,V={2}:R=F,S=1080,V={3}:R=G,S=1171,V=10 - temps plein:R=H,S=1137,V={4}:R=I,S=1005,V={\"&amp;\"5}:R=J,S=1007,V={6}:\";$D$1;K$8;K$9;$A97;$D$2;$D$3;$D$4)": 5268,_x000D_
    "=RIK_AC(\"INF04__;INF02@E=3,S=1022,G=0,T=0,P=0:@R=A,S=1254,V=NON:R=B,S=1257,V={0}:R=C,S=1016,V=CONSTANTES:R=D,S=1010,V=BRUT:R=E,S=1092,V={1}:R=F,S=1044,V={2}:R=G,S=1080,V={3}:R=H,S=1171,V=10 - temps plein:R=I,S=1137,V={4}:R=J,S=10\"&amp;\"05,V={5}:R=K,S=1007,V={6}:\";$D$1;F$8;F$9;$A69;$D$2;$D$3;$D$4)": 5269,_x000D_
    "=RIK_AC(\"INF04__;INF06@E=1,S=83,G=0,T=0,P=0:@R=A,S=9,V={0}:R=B,S=95,V={1}:R=C,S=94,V={2}:R=D,S=98,V={3}:R=E,S=100,V={4}:R=F,S=21,V={5}:R=G,S=23,V={6}:\";$D$1;$A168;$D$2;$D$3;$D$4;G$152;G$7)": 5270,_x000D_
    "=RIK_AC(\"INF04__;INF02@E=1,S=1022,G=0,T=0,P=0:@R=A,S=1257,V={0}:R=B,S=1016,V=CONSTANTES:R=C,S=1010,V=TOTALHS,TOTALHC:R=D,S=1092,V={1}:R=E,S=1044,V={2}:R=F,S=1080,V={3}:R=G,S=1171,V=10 - temps plein:R=H,S=1137,V={4}:R=I,S=1005,V={\"&amp;\"5}:R=J,S=1007,V={6}:\";$D$1;K$8;K$9;$A68;$D$2;$D$3;$D$4)": 5271,_x000D_
    "=RIK_AC(\"INF04__;INF02@E=1,S=1022,G=0,T=0,P=0:@R=A,S=1257,V={0}:R=B,S=1016,V=CONSTANTES:R=C,S=1010,V=TOTALHS,TOTALHC:R=D,S=1092,V={1}:R=E,S=1044,V={2}:R=F,S=1080,V={3}:R=G,S=1171,V=20 - temps partiel:R=H,S=1137,V={4}:R=I,S=1005,V\"&amp;\"={5}:R=J,S=1007,V={6}:\";$D$1;K$8;K$9;$A100;$D$2;$D$3;$D$4)": 5272,_x000D_
    "=RIK_AC(\"INF04__;INF06@E=8,S=74,G=0,T=0,P=0:@R=A,S=9,V={0}:R=B,S=95,V={1}:R=C,S=94,V={2}:R=D,S=98,V={3}:R=E,S=100,V={4}:R=F,S=21,V={5}:R=G,S=23,V={6}:\";$D$1;$A163;$D$2;$D$3;$D$4;F$152;F$7)": 5273,_x000D_
    "=RIK_AC(\"INF04__;INF04@E=8,S=1014,G=0,T=0,P=0:@R=A,S=1093,V={0}:R=B,S=1251,V={1}:R=C,S=1080,V={2}:R=D,S=26,V=&gt;0:R=E,S=26,V={3}:R=F,S=1250,V={4}:R=G,S=1005,V={5}:R=H,S=1007,V={6}:\";$F$191;K$9;$A201;$A$198;$D$2;$D$3;$D$4)": 5274,_x000D_
    "=RIK_AC(\"INF04__;INF06@E=1,S=83,G=0,T=0,P=0:@R=A,S=9,V={0}:R=B,S=95,V={1}:R=C,S=94,V={2}:R=D,S=98,V={3}:R=E,S=100,V={4}:R=F,S=21,V={5}:R=G,S=23,V={6}:\";$D$1;$A156;$D$2;$D$3;$D$4;G$152;G$7)": 5275,_x000D_
    "=RIK_AC(\"INF04__;INF02@E=1,S=1022,G=0,T=0,P=0:@R=A,S=1257,V={0}:R=B,S=1016,V=CONSTANTES:R=C,S=1010,V=TOTALHS,TOTALHC:R=D,S=1092,V={1}:R=E,S=1044,V={2}:R=F,S=1080,V={3}:R=G,S=1171,V=10 - temps plein:R=H,S=1137,V={4}:R=I,S=1005,V={\"&amp;\"5}:R=J,S=1007,V={6}:\";$D$1;J$8;J$9;$A97;$D$2;$D$3;$D$4)": 5276,_x000D_
    "=RIK_AC(\"INF04__;INF06@E=8,S=74,G=0,T=0,P=0:@R=A,S=9,V={0}:R=B,S=95,V={1}:R=C,S=94,V={2}:R=D,S=98,V={3}:R=E,S=100,V={4}:R=F,S=21,V={5}:R=G,S=23,V={6}:\";$D$1;$A167;$D$2;$D$3;$D$4;F$152;F$7)": 5277,_x000D_
    "=RIK_AC(\"INF04__;INF04@E=1,S=1,G=0,T=0,P=0:@R=A,S=1260,V={0}:R=C,S=1151,V={1}:R=D,S=1250,V={2}:R=E,S=1005,V={3}:R=F,S=1007,V={4}:R=G,S=1081,V={5}:R=G,S=1093,V={6}:R=H,S=1094,V={7}:\";$D$1;$A45;$D$2;$D$3;$D$4;$D$5;G$38;$D$8)": 5278,_x000D_
    "=RIK_AC(\"INF04__;INF04@E=1,S=1,G=0,T=0,P=0:@R=A,S=1260,V={0}:R=B,S=1080,V={1}:R=C,S=1250,V={2}:R=D,S=1005,V={3}:R=E,S=1007,V={4}:R=F,S=1093,V={5}:R=G,S=1094,V={6}:\";$D$1;$A$132;$D$2;$D$3;$D$4;G$131;$D$8)": 5279,_x000D_
    "=RIK_AC(\"INF04__;INF02@E=3,S=1022,G=0,T=0,P=0:@R=A,S=1254,V=NON:R=B,S=1257,V={0}:R=C,S=1016,V=CONSTANTES:R=D,S=1010,V=BRUT:R=E,S=1092,V={1}:R=F,S=1044,V={2}:R=G,S=1080,V={3}:R=H,S=1171,V=10 - temps plein:R=I,S=1137,V={4}:R=J,S=10\"&amp;\"05,V={5}:R=K,S=1007,V={6}:\";$D$1;G$8;G$9;$A113;$D$2;$D$3;$D$4)": 5280,_x000D_
    "=RIK_AC(\"INF04__;INF02@E=1,S=1022,G=0,T=0,P=0:@R=A,S=1257,V={0}:R=B,S=1010,V={1}:R=C,S=1092,V={2}:R=D,S=1137,V={3}:R=E,S=1005,V={4}:R=F,S=1007,V={5}:R=G,S=1016,V=NATURE D'EVENEMENTS:\";$D$1;$A234;G$8;$D$2;$D$3;$D$4)": 5281,_x000D_
    "=RIK_AC(\"INF04__;INF06@E=8,S=74,G=0,T=0,P=0:@R=A,S=9,V={0}:R=B,S=95,V={1}:R=C,S=94,V={2}:R=D,S=98,V={3}:R=E,S=100,V={4}:R=F,S=21,V={5}:R=G,S=23,V={6}:\";$D$1;$A167;$D$2;$D$3;$D$4;H$152;H$7)": 5282,_x000D_
    "=RIK_AC(\"INF04__;INF02@E=1,S=1022,G=0,T=0,P=0:@R=A,S=1257,V={0}:R=B,S=1016,V=CONSTANTES:R=C,S=1010,V=TOTALHS,TOTALHC:R=D,S=1092,V={1}:R=E,S=1044,V={2}:R=F,S=1080,V={3}:R=G,S=1171,V=10 - temps plein:R=H,S=1137,V={4}:R=I,S=1005,V={\"&amp;\"5}:R=J,S=1007,V={6}:\";$D$1;I$8;I$9;$A82;$D$2;$D$3;$D$4)": 5283,_x000D_
    "=RIK_AC(\"INF04__;INF02@E=3,S=1022,G=0,T=0,P=0:@R=A,S=1254,V=NON:R=B,S=1257,V={0}:R=C,S=1016,V=CONSTANTES:R=D,S=1010,V=BRUT:R=E,S=1092,V={1}:R=F,S=1044,V={2}:R=G,S=1080,V={3}:R=H,S=1171,V=10 - temps plein:R=I,S=1137,V={4}:R=J,S=10\"&amp;\"05,V={5}:R=K,S=1007,V={6}:\";$D$1;K$8;K$9;$A69;$D$2;$D$3;$D$4)": 5284,_x000D_
    "=RIK_AC(\"INF04__;INF04@E=8,S=1014,G=0,T=0,P=0:@R=A,S=1093,V={0}:R=B,S=1251,V={1}:R=C,S=1080,V={2}:R=D,S=26,V=&gt;0:R=E,S=26,V={3}:R=F,S=1250,V={4}:R=G,S=1005,V={5}:R=H,S=1007,V={6}:\";$F$191;H$9;$A200;$A$198;$D$2;$D$3;$D$4)": 5285,_x000D_
    "=RIK_AC(\"INF04__;INF04@E=8,S=1014,G=0,T=0,P=0:@R=A,S=1093,V={0}:R=B,S=1251,V={1}:R=C,S=1080,V={2}:R=D,S=26,V=&gt;0:R=E,S=26,V={3}:R=F,S=1250,V={4}:R=G,S=1005,V={5}:R=H,S=1007,V={6}:\";$F$191;G$9;$A201;$A$198;$D$2;$D$3;$D$4)": 5286,_x000D_
    "=RIK_AC(\"INF04__;INF02@E=1,S=1022,G=0,T=0,P=0:@R=A,S=1257,V={0}:R=B,S=1016,V=CONSTANTES:R=C,S=1010,V=TOTALHS,TOTALHC:R=D,S=1092,V={1}:R=E,S=1044,V={2}:R=F,S=1080,V={3}:R=G,S=1171,V=10 - temps plein:R=H,S=1137,V={4}:R=I,S=1005,V={\"&amp;\"5}:R=J,S=1007,V={6}:\";$D$1;J$8;J$9;$A82;$D$2;$D$3;$D$4)": 5287,_x000D_
    "=RIK_AC(\"INF04__;INF04@E=8,S=1014,G=0,T=0,P=0:@R=A,S=1093,V={0}:R=B,S=1251,V={1}:R=C,S=1080,V={2}:R=D,S=26,V=&gt;0:R=E,S=26,V={3}:R=F,S=1250,V={4}:R=G,S=1005,V={5}:R=H,S=1007,V={6}:\";$F$191;H$9;$A202;$A$198;$D$2;$D$3;$D$4)": 5288,_x000D_
    "=RIK_AC(\"INF04__;INF02@E=1,S=1022,G=0,T=0,P=0:@R=A,S=1257,V={0}:R=B,S=1010,V={1}:R=C,S=1092,V={2}:R=D,S=1137,V={3}:R=E,S=1005,V={4}:R=F,S=1007,V={5}:R=G,S=1016,V=NATURE D'EVENEMENTS:\";$D$1;$A235;H$8;$D$2;$D$3;$D$4)": 5289,_x000D_
    "=RIK_AC(\"INF04__;INF02@E=3,S=1022,G=0,T=0,P=0:@R=A,S=1254,V=NON:R=B,S=1257,V={0}:R=C,S=1016,V=CONSTANTES:R=D,S=1010,V=BRUT:R=E,S=1092,V={1}:R=F,S=1044,V={2}:R=G,S=1080,V={3}:R=H,S=1171,V=10 - temps plein:R=I,S=1137,V={4}:R=J,S=10\"&amp;\"05,V={5}:R=K,S=1007,V={6}:\";$D$1;J$8;J$9;$A69;$D$2;$D$3;$D$4)": 5290,_x000D_
    "=RIK_AC(\"INF04__;INF02@E=3,S=1022,G=0,T=0,P=0:@R=A,S=1254,V=NON:R=B,S=1257,V={0}:R=C,S=1016,V=CONSTANTES:R=D,S=1010,V=BRUT:R=E,S=1092,V={1}:R=F,S=1044,V={2}:R=G,S=1080,V={3}:R=H,S=1171,V=10 - temps plein:R=I,S=1137,V={4}:R=J,S=10\"&amp;\"05,V={5}:R=K,S=1007,V={6}:\";$D$1;G$8;G$9;$A69;$D$2;$D$3;$D$4)": 5291,_x000D_
    "=RIK_AC(\"INF04__;INF04@E=8,S=1014,G=0,T=0,P=0:@R=A,S=1093,V={0}:R=B,S=1251,V={1}:R=C,S=1080,V={2}:R=D,S=26,V=&gt;0:R=E,S=26,V={3}:R=F,S=1250,V={4}:R=G,S=1005,V={5}:R=H,S=1007,V={6}:\";$F$191;K$9;$A202;$A$198;$D$2;$D$3;$D$4)": 5292,_x000D_
    "=RIK_AC(\"INF04__;INF02@E=3,S=1022,G=0,T=0,P=0:@R=A,S=1257,V={0}:R=B,S=1016,V=CONSTANTES:R=C,S=1010,V=BRUT:R=D,S=1092,V={1}:R=E,S=1044,V={2}:R=F,S=1080,V={3}:R=G,S=1171,V=20 - temps partiel:R=H,S=1137,V={4}:R=I,S=1005,V={5}:R=J,S=\"&amp;\"1007,V={6}:\";$D$1;G$8;G$9;$A72;$D$2;$D$3;$D$4)": 5293,_x000D_
    "=RIK_AC(\"INF04__;INF04@E=8,S=1014,G=0,T=0,P=0:@R=A,S=1093,V={0}:R=B,S=1251,V={1}:R=C,S=1080,V={2}:R=D,S=26,V=&lt;1:R=E,S=26,V={3}:R=F,S=1250,V={4}:R=G,S=1005,V={5}:R=H,S=1007,V={6}:\";$F$191;K$9;$A194;$A$193;$D$2;$D$3;$D$4)": 5294,_x000D_
    "=RIK_AC(\"INF04__;INF04@E=8,S=1014,G=0,T=0,P=0:@R=A,S=1093,V={0}:R=B,S=1251,V={1}:R=C,S=1080,V={2}:R=D,S=26,V=&gt;0:R=E,S=26,V={3}:R=F,S=1250,V={4}:R=G,S=1005,V={5}:R=H,S=1007,V={6}:\";$F$191;J$9;$A202;$A$198;$D$2;$D$3;$D$4)": 5295,_x000D_
    "=RIK_AC(\"INF04__;INF02@E=3,S=1022,G=0,T=0,P=0:@R=A,S=1257,V={0}:R=B,S=1016,V=CONSTANTES:R=C,S=1010,V=BRUT:R=D,S=1092,V={1}:R=E,S=1044,V={2}:R=F,S=1080,V={3}:R=G,S=1171,V=20 - temps partiel:R=H,S=1137,V={4}:R=I,S=1005,V={5}:R=J,S=\"&amp;\"1007,V={6}:\";$D$1;K$8;K$9;$A86;$D$2;$D$3;$D$4)": 5296,_x000D_
    "=RIK_AC(\"INF04__;INF02@E=3,S=1022,G=0,T=0,P=0:@R=A,S=1254,V=NON:R=B,S=1257,V={0}:R=C,S=1016,V=CONSTANTES:R=D,S=1010,V=BRUT:R=E,S=1092,V={1}:R=F,S=1044,V={2}:R=G,S=1080,V={3}:R=H,S=1171,V=10 - temps plein:R=I,S=1137,V={4}:R=J,S=10\"&amp;\"05,V={5}:R=K,S=1007,V={6}:\";$D$1;H$8;H$9;$A98;$D$2;$D$3;$D$4)": 5297,_x000D_
    "=RIK_AC(\"INF04__;INF02@E=3,S=1022,G=0,T=0,P=0:@R=A,S=1254,V=NON:R=B,S=1257,V={0}:R=C,S=1016,V=CONSTANTES:R=D,S=1010,V=BRUT:R=E,S=1092,V={1}:R=F,S=1044,V={2}:R=G,S=1080,V={3}:R=H,S=1171,V=10 - temps plein:R=I,S=1137,V={4}:R=J,S=10\"&amp;\"05,V={5}:R=K,S=1007,V={6}:\";$D$1;F$8;F$9;$A83;$D$2;$D$3;$D$4)": 5298,_x000D_
    "=RIK_AC(\"INF04__;INF02@E=3,S=1022,G=0,T=0,P=0:@R=A,S=1254,V=NON:R=B,S=1257,V={0}:R=C,S=1016,V=CONSTANTES:R=D,S=1010,V=BRUT:R=E,S=1092,V={1}:R=F,S=1044,V={2}:R=G,S=1080,V={3}:R=H,S=1171,V=10 - temps plein:R=I,S=1137,V={4}:R=J,S=10\"&amp;\"05,V={5}:R=K,S=1007,V={6}:\";$D$1;J$8;J$9;$A83;$D$2;$D$3;$D$4)": 5299,_x000D_
    "=RIK_AC(\"INF04__;INF06@E=8,S=74,G=0,T=0,P=0:@R=A,S=9,V={0}:R=B,S=95,V={1}:R=C,S=94,V={2}:R=D,S=98,V={3}:R=E,S=100,V={4}:R=F,S=21,V={5}:R=G,S=23,V={6}:\";$D$1;$A171;$D$2;$D$3;$D$4;F$152;F$7)": 5300,_x000D_
    "=RIK_AC(\"INF04__;INF02@E=1,S=1022,G=0,T=0,P=0:@R=A,S=1257,V={0}:R=B,S=1016,V=CONSTANTES:R=C,S=1010,V=TOTALHS,TOTALHC:R=D,S=1092,V={1}:R=E,S=1044,V={2}:R=F,S=1080,V={3}:R=G,S=1171,V=20 - temps partiel:R=H,S=1137,V={4}:R=I,S=1005,V\"&amp;\"={5}:R=J,S=1007,V={6}:\";$D$1;K$8;K$9;$A71;$D$2;$D$3;$D$4)": 5301,_x000D_
    "=RIK_AC(\"INF04__;INF02@E=3,S=1022,G=0,T=0,P=0:@R=A,S=1257,V={0}:R=B,S=1016,V=CONSTANTES:R=C,S=1010,V=BRUT:R=D,S=1092,V={1}:R=E,S=1044,V={2}:R=F,S=1080,V={3}:R=G,S=1171,V=20 - temps partiel:R=H,S=1137,V={4}:R=I,S=1005,V={5}:R=J,S=\"&amp;\"1007,V={6}:\";$D$1;J$8;J$9;$A101;$D$2;$D$3;$D$4)": 5302,_x000D_
    "=RIK_AC(\"INF04__;INF04@E=8,S=1014,G=0,T=0,P=0:@R=A,S=1093,V={0}:R=B,S=1251,V={1}:R=C,S=1080,V={2}:R=D,S=26,V=&lt;1:R=E,S=26,V={3}:R=F,S=1250,V={4}:R=G,S=1005,V={5}:R=H,S=1007,V={6}:\";$F$191;F$9;$A195;$A$193;$D$2;$D$3;$D$4)": 5303,_x000D_
    "=RIK_AC(\"INF04__;INF02@E=1,S=1022,G=0,T=0,P=0:@R=A,S=1257,V={0}:R=B,S=1016,V=CONSTANTES:R=C,S=1010,V=TOTALHS,TOTALHC:R=D,S=1092,V={1}:R=E,S=1044,V={2}:R=F,S=1080,V={3}:R=G,S=1171,V=20 - temps partiel:R=H,S=1137,V={4}:R=I,S=1005,V\"&amp;\"={5}:R=J,S=1007,V={6}:\";$D$1;J$8;J$9;$A100;$D$2;$D$3;$D$4)": 5304,_x000D_
    "=RIK_AC(\"INF04__;INF04@E=8,S=1014,G=0,T=0,P=0:@R=A,S=1093,V={0}:R=B,S=1251,V={1}:R=C,S=1080,V={2}:R=D,S=26,V=&lt;1:R=E,S=26,V={3}:R=F,S=1250,V={4}:R=G,S=1005,V={5}:R=H,S=1007,V={6}:\";$F$191;F$9;$A196;$A$193;$D$2;$D$3;$D$4)": 5305,_x000D_
    "=RIK_AC(\"INF04__;INF02@E=1,S=1022,G=0,T=0,P=0:@R=A,S=1257,V={0}:R=B,S=1010,V={1}:R=C,S=1092,V={2}:R=D,S=1137,V={3}:R=E,S=1005,V={4}:R=F,S=1007,V={5}:R=G,S=1016,V=NATURE D'EVENEMENTS:\";$D$1;$A236;F$8;$D$2;$D$3;$D$4)": 5306,_x000D_
    "=RIK_AC(\"INF04__;INF02@E=1,S=1022,G=0,T=0,P=0:@R=A,S=1257,V={0}:R=B,S=1016,V=CONSTANTES:R=C,S=1010,V=TOTALHS,TOTALHC:R=D,S=1092,V={1}:R=E,S=1044,V={2}:R=F,S=1080,V={3}:R=G,S=1171,V=20 - temps partiel:R=H,S=1137,V={4}:R=I,S=1005,V\"&amp;\"={5}:R=J,S=1007,V={6}:\";$D$1;H$8;H$9;$A71;$D$2;$D$3;$D$4)": 5307,_x000D_
    "=RIK_AC(\"INF04__;INF04@E=8,S=1014,G=0,T=0,P=0:@R=A,S=1093,V={0}:R=B,S=1251,V={1}:R=C,S=1080,V={2}:R=D,S=26,V=&gt;0:R=E,S=26,V={3}:R=F,S=1250,V={4}:R=G,S=1005,V={5}:R=H,S=1007,V={6}:\";$F$191;H$9;$A201;$A$198;$D$2;$D$3;$D$4)": 5308,_x000D_
    "=RIK_AC(\"INF04__;INF02@E=3,S=1022,G=0,T=0,P=0:@R=A,S=1257,V={0}:R=B,S=1016,V=CONSTANTES:R=C,S=1010,V=BRUT:R=D,S=1092,V={1}:R=E,S=1044,V={2}:R=F,S=1080,V={3}:R=G,S=1171,V=20 - temps partiel:R=H,S=1137,V={4}:R=I,S=1005,V={5}:R=J,S=\"&amp;\"1007,V={6}:\";$D$1;H$8;H$9;$A101;$D$2;$D$3;$D$4)": 5309,_x000D_
    "=RIK_AC(\"INF04__;INF04@E=8,S=1014,G=0,T=0,P=0:@R=A,S=1093,V={0}:R=B,S=1251,V={1}:R=C,S=1080,V={2}:R=D,S=26,V=&gt;0:R=E,S=26,V={3}:R=F,S=1250,V={4}:R=G,S=1005,V={5}:R=H,S=1007,V={6}:\";$F$191;I$9;$A199;$A$198;$D$2;$D$3;$D$4)": 5310,_x000D_
    "=RIK_AC(\"INF04__;INF02@E=3,S=1022,G=0,T=0,P=0:@R=A,S=1257,V={0}:R=B,S=1016,V=CONSTANTES:R=C,S=1010,V=BRUT:R=D,S=1092,V={1}:R=E,S=1044,V={2}:R=F,S=1080,V={3}:R=G,S=1171,V=20 - temps partiel:R=H,S=1137,V={4}:R=I,S=1005,V={5}:R=J,S=\"&amp;\"1007,V={6}:\";$D$1;I$8;I$9;$A86;$D$2;$D$3;$D$4)": 5311,_x000D_
    "=RIK_AC(\"INF04__;INF04@E=8,S=1014,G=0,T=0,P=0:@R=A,S=1093,V={0}:R=B,S=1251,V={1}:R=C,S=1080,V={2}:R=D,S=26,V=&gt;0:R=E,S=26,V={3}:R=F,S=1250,V={4}:R=G,S=1005,V={5}:R=H,S=1007,V={6}:\";$F$191;I$9;$A202;$A$198;$D$2;$D$3;$D$4)": 5312,_x000D_
    "=RIK_AC(\"INF04__;INF04@E=1,S=1,G=0,T=0,P=0:@R=A,S=1260,V={0}:R=C,S=1080,V={1}:R=D,S=1251,V={2}:R=E,S=1204,V={3}:R=F,S=1250,V={4}:R=G,S=1005,V={5}:R=H,S=1007,V={6}:R=H,S=1093,V={7}:R=I,S=1094,V={8}:\";$D$1;$A$124;G$9;$A$124;$D$2;$D$3;$D$4;G$122;$D$8)": 5313,_x000D_
    "=RIK_AC(\"INF04__;INF02@E=3,S=1022,G=0,T=0,P=0:@R=A,S=1257,V={0}:R=B,S=1016,V=CONSTANTES:R=C,S=1010,V=BRUT:R=D,S=1092,V={1}:R=E,S=1044,V={2}:R=F,S=1080,V={3}:R=G,S=1171,V=20 - temps partiel:R=H,S=1137,V={4}:R=I,S=1005,V={5}:R=J,S=\"&amp;\"1007,V={6}:\";$D$1;K$8;K$9;$A72;$D$2;$D$3;$D$4)": 5314,_x000D_
    "=RIK_AC(\"INF04__;INF04@E=1,S=1,G=0,T=0,P=0:@R=A,S=1260,V={0}:R=C,S=1096,V={1}:R=D,S=1250,V={2}:R=E,S=1005,V={3}:R=F,S=1007,V={4}:R=G,S=1081,V={5}:R=G,S=1093,V={6}:R=H,S=1094,V={7}:\";$D$1;$A21;$D$2;$D$3;$D$4;$D$5;G$17;$D$8)": 5315,_x000D_
    "=RIK_AC(\"INF04__;INF02@E=1,S=1022,G=0,T=0,P=0:@R=A,S=1257,V={0}:R=B,S=1016,V=CONSTANTES:R=C,S=1010,V=TOTALHS,TOTALHC:R=D,S=1092,V={1}:R=E,S=1044,V={2}:R=F,S=1080,V={3}:R=G,S=1171,V=20 - temps partiel:R=H,S=1137,V={4}:R=I,S=1005,V\"&amp;\"={5}:R=J,S=1007,V={6}:\";$D$1;I$8;I$9;$A100;$D$2;$D$3;$D$4)": 5316,_x000D_
    "=RIK_AC(\"INF04__;INF02@E=1,S=1022,G=0,T=0,P=0:@R=A,S=1257,V={0}:R=B,S=1016,V=CONSTANTES:R=C,S=1010,V=TOTALHS,TOTALHC:R=D,S=1092,V={1}:R=E,S=1044,V={2}:R=F,S=1080,V={3}:R=G,S=1171,V=10 - temps plein:R=H,S=1137,V={4}:R=I,S=1005,V={\"&amp;\"5}:R=J,S=1007,V={6}:\";$D$1;I$8;I$9;$A68;$D$2;$D$3;$D$4)": 5317,_x000D_
    "=RIK_AC(\"INF04__;INF06@E=8,S=74,G=0,T=0,P=0:@R=A,S=9,V={0}:R=B,S=95,V={1}:R=C,S=94,V={2}:R=D,S=98,V={3}:R=E,S=100,V={4}:R=F,S=21,V={5}:R=G,S=23,V={6}:\";$D$1;$A159;$D$2;$D$3;$D$4;H$152;H$7)": 5318,_x000D_
    "=RIK_AC(\"INF04__;INF02@E=3,S=1022,G=0,T=0,P=0:@R=A,S=1254,V=NON:R=B,S=1257,V={0}:R=C,S=1016,V=CONSTANTES:R=D,S=1010,V=BRUT:R=E,S=1092,V={1}:R=F,S=1044,V={2}:R=G,S=1080,V={3}:R=H,S=1171,V=10 - temps plein:R=I,S=1137,V={4}:R=J,S=10\"&amp;\"05,V={5}:R=K,S=1007,V={6}:\";$D$1;H$8;H$9;$A113;$D$2;$D$3;$D$4)": 5319,_x000D_
    "=RIK_AC(\"INF04__;INF06@E=8,S=74,G=0,T=0,P=0:@R=A,S=9,V={0}:R=B,S=95,V={1}:R=C,S=94,V={2}:R=D,S=98,V={3}:R=E,S=100,V={4}:R=F,S=21,V={5}:R=G,S=23,V={6}:\";$D$1;$A155;$D$2;$D$3;$D$4;F$152;F$7)": 5320,_x000D_
    "=RIK_AC(\"INF04__;INF04@E=8,S=1014,G=0,T=0,P=0:@R=A,S=1093,V={0}:R=B,S=1251,V={1}:R=C,S=1080,V={2}:R=D,S=26,V=&lt;1:R=E,S=26,V={3}:R=F,S=1250,V={4}:R=G,S=1005,V={5}:R=H,S=1007,V={6}:\";$F$191;F$9;$A197;$A$193;$D$2;$D$3;$D$4)": 5321,_x000D_
    "=RIK_AC(\"INF04__;INF02@E=3,S=1022,G=0,T=0,P=0:@R=A,S=1254,V=NON:R=B,S=1257,V={0}:R=C,S=1016,V=CONSTANTES:R=D,S=1010,V=BRUT:R=E,S=1092,V={1}:R=F,S=1044,V={2}:R=G,S=1080,V={3}:R=H,S=1171,V=10 - temps plein:R=I,S=1137,V={4}:R=J,S=10\"&amp;\"05,V={5}:R=K,S=1007,V={6}</t>
  </si>
  <si>
    <t>:\";$D$1;J$8;J$9;$A113;$D$2;$D$3;$D$4)": 5322,_x000D_
    "=RIK_AC(\"INF04__;INF06@E=1,S=83,G=0,T=0,P=0:@R=A,S=9,V={0}:R=B,S=95,V={1}:R=C,S=94,V={2}:R=D,S=98,V={3}:R=E,S=100,V={4}:R=F,S=21,V={5}:R=G,S=23,V={6}:\";$D$1;$A164;$D$2;$D$3;$D$4;H$152;H$7)": 5323,_x000D_
    "=RIK_AC(\"INF04__;INF02@E=1,S=1022,G=0,T=0,P=0:@R=A,S=1257,V={0}:R=B,S=1016,V=CONSTANTES:R=C,S=1010,V=TOTALHS,TOTALHC:R=D,S=1092,V={1}:R=E,S=1044,V={2}:R=F,S=1080,V={3}:R=G,S=1171,V=10 - temps plein:R=H,S=1137,V={4}:R=I,S=1005,V={\"&amp;\"5}:R=J,S=1007,V={6}:\";$D$1;K$8;K$9;$A112;$D$2;$D$3;$D$4)": 5324,_x000D_
    "=RIK_AC(\"INF04__;INF02@E=1,S=1022,G=0,T=0,P=0:@R=A,S=1257,V={0}:R=B,S=1016,V=CONSTANTES:R=C,S=1010,V=TOTALHS,TOTALHC:R=D,S=1092,V={1}:R=E,S=1044,V={2}:R=F,S=1080,V={3}:R=G,S=1171,V=10 - temps plein:R=H,S=1137,V={4}:R=I,S=1005,V={\"&amp;\"5}:R=J,S=1007,V={6}:\";$D$1;F$8;F$9;$A97;$D$2;$D$3;$D$4)": 5325,_x000D_
    "=RIK_AC(\"INF04__;INF04@E=8,S=1014,G=0,T=0,P=0:@R=A,S=1093,V={0}:R=B,S=1251,V={1}:R=C,S=1080,V={2}:R=D,S=26,V=&lt;1:R=E,S=26,V={3}:R=F,S=1250,V={4}:R=G,S=1005,V={5}:R=H,S=1007,V={6}:\";$F$191;J$9;$A196;$A$193;$D$2;$D$3;$D$4)": 5326,_x000D_
    "=RIK_AC(\"INF04__;INF02@E=1,S=1022,G=0,T=0,P=0:@R=A,S=1257,V={0}:R=B,S=1010,V={1}:R=C,S=1092,V={2}:R=D,S=1137,V={3}:R=E,S=1005,V={4}:R=F,S=1007,V={5}:R=G,S=1016,V=NATURE D'EVENEMENTS:\";$D$1;$A234;F$8;$D$2;$D$3;$D$4)": 5327,_x000D_
    "=RIK_AC(\"INF04__;INF06@E=1,S=83,G=0,T=0,P=0:@R=A,S=9,V={0}:R=B,S=95,V={1}:R=C,S=94,V={2}:R=D,S=98,V={3}:R=E,S=100,V={4}:R=F,S=21,V={5}:R=G,S=23,V={6}:\";$D$1;$A172;$D$2;$D$3;$D$4;F$152;F$7)": 5328,_x000D_
    "=RIK_AC(\"INF04__;INF04@E=8,S=1014,G=0,T=0,P=0:@R=A,S=1093,V={0}:R=B,S=1251,V={1}:R=C,S=1080,V={2}:R=D,S=26,V=&lt;1:R=E,S=26,V={3}:R=F,S=1250,V={4}:R=G,S=1005,V={5}:R=H,S=1007,V={6}:\";$F$191;H$9;$A196;$A$193;$D$2;$D$3;$D$4)": 5329,_x000D_
    "=RIK_AC(\"INF04__;INF04@E=8,S=1014,G=0,T=0,P=0:@R=A,S=1093,V={0}:R=B,S=1251,V={1}:R=C,S=1080,V={2}:R=D,S=26,V=&lt;1:R=E,S=26,V={3}:R=F,S=1250,V={4}:R=G,S=1005,V={5}:R=H,S=1007,V={6}:\";$F$191;H$9;$A195;$A$193;$D$2;$D$3;$D$4)": 5330,_x000D_
    "=RIK_AC(\"INF04__;INF02@E=1,S=1022,G=0,T=0,P=0:@R=A,S=1257,V={0}:R=B,S=1016,V=CONSTANTES:R=C,S=1010,V=TOTALHS,TOTALHC:R=D,S=1092,V={1}:R=E,S=1044,V={2}:R=F,S=1080,V={3}:R=G,S=1171,V=10 - temps plein:R=H,S=1137,V={4}:R=I,S=1005,V={\"&amp;\"5}:R=J,S=1007,V={6}:\";$D$1;G$8;G$9;$A82;$D$2;$D$3;$D$4)": 5331,_x000D_
    "=RIK_AC(\"INF04__;INF02@E=3,S=1022,G=0,T=0,P=0:@R=A,S=1254,V=NON:R=B,S=1257,V={0}:R=C,S=1016,V=CONSTANTES:R=D,S=1010,V=BRUT:R=E,S=1092,V={1}:R=F,S=1044,V={2}:R=G,S=1080,V={3}:R=H,S=1171,V=10 - temps plein:R=I,S=1137,V={4}:R=J,S=10\"&amp;\"05,V={5}:R=K,S=1007,V={6}:\";$D$1;I$8;I$9;$A83;$D$2;$D$3;$D$4)": 5332,_x000D_
    "=RIK_AC(\"INF04__;INF04@E=8,S=1014,G=0,T=0,P=0:@R=A,S=1093,V={0}:R=B,S=1251,V={1}:R=C,S=1080,V={2}:R=D,S=26,V=&lt;1:R=E,S=26,V={3}:R=F,S=1250,V={4}:R=G,S=1005,V={5}:R=H,S=1007,V={6}:\";$F$191;H$9;$A194;$A$193;$D$2;$D$3;$D$4)": 5333,_x000D_
    "=RIK_AC(\"INF04__;INF04@E=8,S=1014,G=0,T=0,P=0:@R=A,S=1093,V={0}:R=B,S=1251,V={1}:R=C,S=1080,V={2}:R=D,S=26,V=&lt;1:R=E,S=26,V={3}:R=F,S=1250,V={4}:R=G,S=1005,V={5}:R=H,S=1007,V={6}:\";$F$191;J$9;$A197;$A$193;$D$2;$D$3;$D$4)": 5334,_x000D_
    "=RIK_AC(\"INF04__;INF02@E=3,S=1022,G=0,T=0,P=0:@R=A,S=1257,V={0}:R=B,S=1016,V=CONSTANTES:R=C,S=1010,V=BRUT:R=D,S=1092,V={1}:R=E,S=1044,V={2}:R=F,S=1080,V={3}:R=G,S=1171,V=20 - temps partiel:R=H,S=1137,V={4}:R=I,S=1005,V={5}:R=J,S=\"&amp;\"1007,V={6}:\";$D$1;J$8;J$9;$A72;$D$2;$D$3;$D$4)": 5335,_x000D_
    "=RIK_AC(\"INF04__;INF04@E=1,S=1,G=0,T=0,P=0:@R=A,S=1260,V={0}:R=C,S=1250,V={1}:R=D,S=1005,V={2}:R=E,S=1007,V={3}:R=F,S=1081,V={4}:R=G,S=1253,V={5}:R=G,S=1093,V={6}:R=H,S=1094,V={7}:\";$D$1;$D$2;$D$3;$D$4;$D$5;$A32;G$27;$D$8)": 5336,_x000D_
    "=RIK_AC(\"INF04__;INF04@E=8,S=1014,G=0,T=0,P=0:@R=A,S=1093,V={0}:R=B,S=1251,V={1}:R=C,S=1080,V={2}:R=D,S=26,V=&lt;1:R=E,S=26,V={3}:R=F,S=1250,V={4}:R=G,S=1005,V={5}:R=H,S=1007,V={6}:\";$F$191;I$9;$A194;$A$193;$D$2;$D$3;$D$4)": 5337,_x000D_
    "=RIK_AC(\"INF04__;INF02@E=1,S=1022,G=0,T=0,P=0:@R=A,S=1257,V={0}:R=B,S=1016,V=CONSTANTES:R=C,S=1010,V=TOTALHS,TOTALHC:R=D,S=1092,V={1}:R=E,S=1044,V={2}:R=F,S=1080,V={3}:R=G,S=1171,V=10 - temps plein:R=H,S=1137,V={4}:R=I,S=1005,V={\"&amp;\"5}:R=J,S=1007,V={6}:\";$D$1;G$8;G$9;$A68;$D$2;$D$3;$D$4)": 5338,_x000D_
    "=RIK_AC(\"INF04__;INF02@E=3,S=1022,G=0,T=0,P=0:@R=A,S=1257,V={0}:R=B,S=1016,V=CONSTANTES:R=C,S=1010,V=BRUT:R=D,S=1092,V={1}:R=E,S=1044,V={2}:R=F,S=1080,V={3}:R=G,S=1171,V=20 - temps partiel:R=H,S=1137,V={4}:R=I,S=1005,V={5}:R=J,S=\"&amp;\"1007,V={6}:\";$D$1;J$8;J$9;$A86;$D$2;$D$3;$D$4)": 5339,_x000D_
    "=RIK_AC(\"INF04__;INF06@E=1,S=83,G=0,T=0,P=0:@R=A,S=9,V={0}:R=B,S=95,V={1}:R=C,S=94,V={2}:R=D,S=98,V={3}:R=E,S=100,V={4}:R=F,S=21,V={5}:R=G,S=23,V={6}:\";$D$1;$A172;$D$2;$D$3;$D$4;H$152;H$7)": 5340,_x000D_
    "=RIK_AC(\"INF04__;INF02@E=1,S=1022,G=0,T=0,P=0:@R=A,S=1257,V={0}:R=B,S=1016,V=CONSTANTES:R=C,S=1010,V=TOTALHS,TOTALHC:R=D,S=1092,V={1}:R=E,S=1044,V={2}:R=F,S=1080,V={3}:R=G,S=1171,V=10 - temps plein:R=H,S=1137,V={4}:R=I,S=1005,V={\"&amp;\"5}:R=J,S=1007,V={6}:\";$D$1;F$8;F$9;$A68;$D$2;$D$3;$D$4)": 5341,_x000D_
    "=RIK_AC(\"INF04__;INF02@E=3,S=1022,G=0,T=0,P=0:@R=A,S=1254,V=NON:R=B,S=1257,V={0}:R=C,S=1016,V=CONSTANTES:R=D,S=1010,V=BRUT:R=E,S=1092,V={1}:R=F,S=1044,V={2}:R=G,S=1080,V={3}:R=H,S=1171,V=10 - temps plein:R=I,S=1137,V={4}:R=J,S=10\"&amp;\"05,V={5}:R=K,S=1007,V={6}:\";$D$1;F$8;F$9;$A98;$D$2;$D$3;$D$4)": 5342,_x000D_
    "=RIK_AC(\"INF04__;INF02@E=3,S=1022,G=0,T=0,P=0:@R=A,S=1257,V={0}:R=B,S=1016,V=CONSTANTES:R=C,S=1010,V=BRUT:R=D,S=1092,V={1}:R=E,S=1044,V={2}:R=F,S=1080,V={3}:R=G,S=1171,V=20 - temps partiel:R=H,S=1137,V={4}:R=I,S=1005,V={5}:R=J,S=\"&amp;\"1007,V={6}:\";$D$1;G$8;G$9;$A116;$D$2;$D$3;$D$4)": 5343,_x000D_
    "=RIK_AC(\"INF04__;INF02@E=1,S=1022,G=0,T=0,P=0:@R=A,S=1257,V={0}:R=B,S=1016,V=CONSTANTES:R=C,S=1010,V=TOTALHS,TOTALHC:R=D,S=1092,V={1}:R=E,S=1044,V={2}:R=F,S=1080,V={3}:R=G,S=1171,V=10 - temps plein:R=H,S=1137,V={4}:R=I,S=1005,V={\"&amp;\"5}:R=J,S=1007,V={6}:\";$D$1;H$8;H$9;$A112;$D$2;$D$3;$D$4)": 5344,_x000D_
    "=RIK_AC(\"INF04__;INF02@E=3,S=1022,G=0,T=0,P=0:@R=A,S=1257,V={0}:R=B,S=1016,V=CONSTANTES:R=C,S=1010,V=BRUT:R=D,S=1092,V={1}:R=E,S=1044,V={2}:R=F,S=1080,V={3}:R=G,S=1171,V=20 - temps partiel:R=H,S=1137,V={4}:R=I,S=1005,V={5}:R=J,S=\"&amp;\"1007,V={6}:\";$D$1;G$8;G$9;$A86;$D$2;$D$3;$D$4)": 5345,_x000D_
    "=RIK_AC(\"INF04__;INF02@E=3,S=1022,G=0,T=0,P=0:@R=A,S=1254,V=NON:R=B,S=1257,V={0}:R=C,S=1016,V=CONSTANTES:R=D,S=1010,V=BRUT:R=E,S=1092,V={1}:R=F,S=1044,V={2}:R=G,S=1080,V={3}:R=H,S=1171,V=10 - temps plein:R=I,S=1137,V={4}:R=J,S=10\"&amp;\"05,V={5}:R=K,S=1007,V={6}:\";$D$1;K$8;K$9;$A98;$D$2;$D$3;$D$4)": 5346,_x000D_
    "=RIK_AC(\"INF04__;INF04@E=8,S=1014,G=0,T=0,P=0:@R=A,S=1093,V={0}:R=B,S=1251,V={1}:R=C,S=1080,V={2}:R=D,S=26,V=&lt;1:R=E,S=26,V={3}:R=F,S=1250,V={4}:R=G,S=1005,V={5}:R=H,S=1007,V={6}:\";$F$191;J$9;$A195;$A$193;$D$2;$D$3;$D$4)": 5347,_x000D_
    "=RIK_AC(\"INF04__;INF04@E=8,S=1014,G=0,T=0,P=0:@R=A,S=1093,V={0}:R=B,S=1251,V={1}:R=C,S=1080,V={2}:R=D,S=26,V=&lt;1:R=E,S=26,V={3}:R=F,S=1250,V={4}:R=G,S=1005,V={5}:R=H,S=1007,V={6}:\";$F$191;K$9;$A197;$A$193;$D$2;$D$3;$D$4)": 5348,_x000D_
    "=RIK_AC(\"INF04__;INF06@E=8,S=74,G=0,T=0,P=0:@R=A,S=9,V={0}:R=B,S=95,V={1}:R=C,S=94,V={2}:R=D,S=98,V={3}:R=E,S=100,V={4}:R=F,S=21,V={5}:R=G,S=23,V={6}:\";$D$1;$A155;$D$2;$D$3;$D$4;G$152;G$7)": 5349,_x000D_
    "=RIK_AC(\"INF04__;INF06@E=1,S=83,G=0,T=0,P=0:@R=A,S=9,V={0}:R=B,S=95,V={1}:R=C,S=94,V={2}:R=D,S=98,V={3}:R=E,S=100,V={4}:R=F,S=21,V={5}:R=G,S=23,V={6}:\";$D$1;$A164;$D$2;$D$3;$D$4;F$152;F$7)": 5350,_x000D_
    "=RIK_AC(\"INF04__;INF04@E=8,S=1014,G=0,T=0,P=0:@R=A,S=1093,V={0}:R=B,S=1251,V={1}:R=C,S=1080,V={2}:R=D,S=26,V=&gt;0:R=E,S=26,V={3}:R=F,S=1250,V={4}:R=G,S=1005,V={5}:R=H,S=1007,V={6}:\";$F$191;K$9;$A200;$A$198;$D$2;$D$3;$D$4)": 5351,_x000D_
    "=RIK_AC(\"INF04__;INF06@E=1,S=83,G=0,T=0,P=0:@R=A,S=9,V={0}:R=B,S=95,V={1}:R=C,S=94,V={2}:R=D,S=98,V={3}:R=E,S=100,V={4}:R=F,S=21,V={5}:R=G,S=23,V={6}:\";$D$1;$A160;$D$2;$D$3;$D$4;G$152;G$7)": 5352,_x000D_
    "=RIK_AC(\"INF04__;INF04@E=8,S=1014,G=0,T=0,P=0:@R=A,S=1093,V={0}:R=B,S=1251,V={1}:R=C,S=1080,V={2}:R=D,S=26,V=&lt;1:R=E,S=26,V={3}:R=F,S=1250,V={4}:R=G,S=1005,V={5}:R=H,S=1007,V={6}:\";$F$191;I$9;$A196;$A$193;$D$2;$D$3;$D$4)": 5353,_x000D_
    "=RIK_AC(\"INF04__;INF02@E=1,S=1022,G=0,T=0,P=0:@R=A,S=1257,V={0}:R=B,S=1016,V=CONSTANTES:R=C,S=1010,V=TOTALHS,TOTALHC:R=D,S=1092,V={1}:R=E,S=1044,V={2}:R=F,S=1080,V={3}:R=G,S=1171,V=10 - temps plein:R=H,S=1137,V={4}:R=I,S=1005,V={\"&amp;\"5}:R=J,S=1007,V={6}:\";$D$1;H$8;H$9;$A82;$D$2;$D$3;$D$4)": 5354,_x000D_
    "=RIK_AC(\"INF04__;INF02@E=3,S=1022,G=0,T=0,P=0:@R=A,S=1257,V={0}:R=B,S=1016,V=CONSTANTES:R=C,S=1010,V=BRUT:R=D,S=1092,V={1}:R=E,S=1044,V={2}:R=F,S=1080,V={3}:R=G,S=1171,V=20 - temps partiel:R=H,S=1137,V={4}:R=I,S=1005,V={5}:R=J,S=\"&amp;\"1007,V={6}:\";$D$1;G$8;G$9;$A101;$D$2;$D$3;$D$4)": 5355,_x000D_
    "=RIK_AC(\"INF04__;INF04@E=8,S=1014,G=0,T=0,P=0:@R=A,S=1093,V={0}:R=B,S=1251,V={1}:R=C,S=1080,V={2}:R=D,S=26,V=&gt;0:R=E,S=26,V={3}:R=F,S=1250,V={4}:R=G,S=1005,V={5}:R=H,S=1007,V={6}:\";$F$191;G$9;$A200;$A$198;$D$2;$D$3;$D$4)": 5356,_x000D_
    "=RIK_AC(\"INF04__;INF06@E=1,S=83,G=0,T=0,P=0:@R=A,S=9,V={0}:R=B,S=95,V={1}:R=C,S=94,V={2}:R=D,S=98,V={3}:R=E,S=100,V={4}:R=F,S=21,V={5}:R=G,S=23,V={6}:\";$D$1;$A172;$D$2;$D$3;$D$4;G$152;G$7)": 5357,_x000D_
    "=RIK_AC(\"INF04__;INF04@E=8,S=1014,G=0,T=0,P=0:@R=A,S=1093,V={0}:R=B,S=1251,V={1}:R=C,S=1080,V={2}:R=D,S=26,V=&lt;1:R=E,S=26,V={3}:R=F,S=1250,V={4}:R=G,S=1005,V={5}:R=H,S=1007,V={6}:\";$F$191;G$9;$A197;$A$193;$D$2;$D$3;$D$4)": 5358,_x000D_
    "=RIK_AC(\"INF04__;INF02@E=1,S=1022,G=0,T=0,P=0:@R=A,S=1257,V={0}:R=B,S=1016,V=CONSTANTES:R=C,S=1010,V=TOTALHS,TOTALHC:R=D,S=1092,V={1}:R=E,S=1044,V={2}:R=F,S=1080,V={3}:R=G,S=1171,V=20 - temps partiel:R=H,S=1137,V={4}:R=I,S=1005,V\"&amp;\"={5}:R=J,S=1007,V={6}:\";$D$1;K$8;K$9;$A115;$D$2;$D$3;$D$4)": 5359,_x000D_
    "=RIK_AC(\"INF04__;INF06@E=1,S=83,G=0,T=0,P=0:@R=A,S=9,V={0}:R=B,S=95,V={1}:R=C,S=94,V={2}:R=D,S=98,V={3}:R=E,S=100,V={4}:R=F,S=21,V={5}:R=G,S=23,V={6}:\";$D$1;$A168;$D$2;$D$3;$D$4;H$152;H$7)": 5360,_x000D_
    "=RIK_AC(\"INF04__;INF06@E=8,S=74,G=0,T=0,P=0:@R=A,S=9,V={0}:R=B,S=95,V={1}:R=C,S=94,V={2}:R=D,S=98,V={3}:R=E,S=100,V={4}:R=F,S=21,V={5}:R=G,S=23,V={6}:\";$D$1;$A171;$D$2;$D$3;$D$4;H$152;H$7)": 5361,_x000D_
    "=RIK_AC(\"INF04__;INF06@E=1,S=83,G=0,T=0,P=0:@R=A,S=9,V={0}:R=B,S=95,V={1}:R=C,S=94,V={2}:R=D,S=98,V={3}:R=E,S=100,V={4}:R=F,S=21,V={5}:R=G,S=23,V={6}:\";$D$1;$A160;$D$2;$D$3;$D$4;F$152;F$7)": 5362,_x000D_
    "=RIK_AC(\"INF04__;INF02@E=3,S=1022,G=0,T=0,P=0:@R=A,S=1257,V={0}:R=B,S=1016,V=CONSTANTES:R=C,S=1010,V=BRUT:R=D,S=1092,V={1}:R=E,S=1044,V={2}:R=F,S=1080,V={3}:R=G,S=1171,V=20 - temps partiel:R=H,S=1137,V={4}:R=I,S=1005,V={5}:R=J,S=\"&amp;\"1007,V={6}:\";$D$1;K$8;K$9;$A116;$D$2;$D$3;$D$4)": 5363,_x000D_
    "=RIK_AC(\"INF04__;INF04@L=Age,E=3,G=0,T=0,P=0,F=[1253],Y=1:@R=A,S=1260,V={0}:R=C,S=1250,V={1}:R=D,S=1005,V={2}:R=E,S=1007,V={3}:R=F,S=1081,V={4}:R=G,S=1253,V={5}:R=G,S=1093,V={6}:R=H,S=1094,V={7}:\";$D$1;$D$2;$D$3;$D$4;$D$5;$A$33;G$27;$D$8)": 5364,_x000D_
    "=RIK_AC(\"INF04__;INF02@E=3,S=1022,G=0,T=0,P=0:@R=A,S=1257,V={0}:R=B,S=1016,V=CONSTANTES:R=C,S=1010,V=BRUT:R=D,S=1092,V={1}:R=E,S=1044,V={2}:R=F,S=1080,V={3}:R=G,S=1171,V=20 - temps partiel:R=H,S=1137,V={4}:R=I,S=1005,V={5}:R=J,S=\"&amp;\"1007,V={6}:\";$D$1;J$8;J$9;$A116;$D$2;$D$3;$D$4)": 5365,_x000D_
    "=RIK_AC(\"INF04__;INF02@E=3,S=1022,G=0,T=0,P=0:@R=A,S=1254,V=NON:R=B,S=1257,V={0}:R=C,S=1016,V=CONSTANTES:R=D,S=1010,V=BRUT:R=E,S=1092,V={1}:R=F,S=1044,V={2}:R=G,S=1080,V={3}:R=H,S=1171,V=10 - temps plein:R=I,S=1137,V={4}:R=J,S=10\"&amp;\"05,V={5}:R=K,S=1007,V={6}:\";$D$1;K$8;K$9;$A83;$D$2;$D$3;$D$4)": 5366,_x000D_
    "=RIK_AC(\"INF04__;INF04@E=8,S=1014,G=0,T=0,P=0:@R=A,S=1093,V={0}:R=B,S=1251,V={1}:R=C,S=1080,V={2}:R=D,S=26,V=&lt;1:R=E,S=26,V={3}:R=F,S=1250,V={4}:R=G,S=1005,V={5}:R=H,S=1007,V={6}:\";$F$191;K$9;$A195;$A$193;$D$2;$D$3;$D$4)": 5367,_x000D_
    "=RIK_AC(\"INF04__;INF02@E=1,S=1022,G=0,T=0,P=0:@R=A,S=1257,V={0}:R=B,S=1016,V=CONSTANTES:R=C,S=1010,V=TOTALHS,TOTALHC:R=D,S=1092,V={1}:R=E,S=1044,V={2}:R=F,S=1080,V={3}:R=G,S=1171,V=20 - temps partiel:R=H,S=1137,V={4}:R=I,S=1005,V\"&amp;\"={5}:R=J,S=1007,V={6}:\";$D$1;I$8;I$9;$A71;$D$2;$D$3;$D$4)": 5368,_x000D_
    "=RIK_AC(\"INF04__;INF04@E=8,S=1014,G=0,T=0,P=0:@R=A,S=1093,V={0}:R=B,S=1251,V={1}:R=C,S=1080,V={2}:R=D,S=26,V=&gt;0:R=E,S=26,V={3}:R=F,S=1250,V={4}:R=G,S=1005,V={5}:R=H,S=1007,V={6}:\";$F$191;H$9;$A199;$A$198;$D$2;$D$3;$D$4)": 5369,_x000D_
    "=RIK_AC(\"INF04__;INF02@E=1,S=1022,G=0,T=0,P=0:@R=A,S=1257,V={0}:R=B,S=1010,V={1}:R=C,S=1092,V={2}:R=D,S=1137,V={3}:R=E,S=1005,V={4}:R=F,S=1007,V={5}:R=G,S=1016,V=NATURE D'EVENEMENTS:\";$D$1;$A236;H$8;$D$2;$D$3;$D$4)": 5370,_x000D_
    "=RIK_AC(\"INF04__;INF02@E=3,S=1022,G=0,T=0,P=0:@R=A,S=1257,V={0}:R=B,S=1016,V=CONSTANTES:R=C,S=1010,V=BRUT:R=D,S=1092,V={1}:R=E,S=1044,V={2}:R=F,S=1080,V={3}:R=G,S=1171,V=20 - temps partiel:R=H,S=1137,V={4}:R=I,S=1005,V={5}:R=J,S=\"&amp;\"1007,V={6}:\";$D$1;I$8;I$9;$A101;$D$2;$D$3;$D$4)": 5371,_x000D_
    "=RIK_AC(\"INF04__;INF02@E=1,S=1022,G=0,T=0,P=0:@R=A,S=1257,V={0}:R=B,S=1016,V=CONSTANTES:R=C,S=1010,V=TOTALHS,TOTALHC:R=D,S=1092,V={1}:R=E,S=1044,V={2}:R=F,S=1080,V={3}:R=G,S=1171,V=20 - temps partiel:R=H,S=1137,V={4}:R=I,S=1005,V\"&amp;\"={5}:R=J,S=1007,V={6}:\";$D$1;J$8;J$9;$A71;$D$2;$D$3;$D$4)": 5372,_x000D_
    "=RIK_AC(\"INF04__;INF02@E=3,S=1022,G=0,T=0,P=0:@R=A,S=1254,V=NON:R=B,S=1257,V={0}:R=C,S=1016,V=CONSTANTES:R=D,S=1010,V=BRUT:R=E,S=1092,V={1}:R=F,S=1044,V={2}:R=G,S=1080,V={3}:R=H,S=1171,V=10 - temps plein:R=I,S=1137,V={4}:R=J,S=10\"&amp;\"05,V={5}:R=K,S=1007,V={6}:\";$D$1;H$8;H$9;$A83;$D$2;$D$3;$D$4)": 5373,_x000D_
    "=RIK_AC(\"INF04__;INF04@E=8,S=1014,G=0,T=0,P=0:@R=A,S=1093,V={0}:R=B,S=1251,V={1}:R=C,S=1080,V={2}:R=D,S=26,V=&lt;1:R=E,S=26,V={3}:R=F,S=1250,V={4}:R=G,S=1005,V={5}:R=H,S=1007,V={6}:\";$F$191;F$9;$A194;$A$193;$D$2;$D$3;$D$4)": 5374,_x000D_
    "=RIK_AC(\"INF04__;INF04@E=1,S=1,G=0,T=0,P=0:@R=A,S=1260,V={0}:R=C,S=1250,V={1}:R=D,S=1005,V={2}:R=E,S=1007,V={3}:R=F,S=1081,V={4}:R=G,S=1253,V={5}:R=G,S=1093,V={6}:R=H,S=1094,V={7}:\";$D$1;$D$2;$D$3;$D$4;$D$5;$A31;G$27;$D$8)": 5375,_x000D_
    "=RIK_AC(\"INF04__;INF02@E=3,S=1022,G=0,T=0,P=0:@R=A,S=1257,V={0}:R=B,S=1016,V=CONSTANTES:R=C,S=1010,V=BRUT:R=D,S=1092,V={1}:R=E,S=1044,V={2}:R=F,S=1080,V={3}:R=G,S=1171,V=20 - temps partiel:R=H,S=1137,V={4}:R=I,S=1005,V={5}:R=J,S=\"&amp;\"1007,V={6}:\";$D$1;F$8;F$9;$A101;$D$2;$D$3;$D$4)": 5376,_x000D_
    "=RIK_AC(\"INF04__;INF06@E=8,S=74,G=0,T=0,P=0:@R=A,S=9,V={0}:R=B,S=95,V={1}:R=C,S=94,V={2}:R=D,S=98,V={3}:R=E,S=100,V={4}:R=F,S=21,V={5}:R=G,S=23,V={6}:\";$D$1;$A163;$D$2;$D$3;$D$4;H$152;H$7)": 5377,_x000D_
    "=RIK_AC(\"INF04__;INF04@E=1,S=1,G=0,T=0,P=0:@R=A,S=1260,V={0}:R=C,S=1151,V={1}:R=D,S=1250,V={2}:R=E,S=1005,V={3}:R=F,S=1007,V={4}:R=G,S=1081,V={5}:R=G,S=1093,V={6}:R=H,S=1094,V={7}:\";$D$1;$A44;$D$2;$D$3;$D$4;$D$5;G$38;$D$8)": 5378,_x000D_
    "=RIK_AC(\"INF04__;INF04@E=1,S=1,G=0,T=0,P=0:@R=A,S=1260,V={0}:R=C,S=1080,V={1}:R=D,S=1250,V={2}:R=E,S=1005,V={3}:R=F,S=1007,V={4}:R=F,S=1093,V={5}:R=G,S=1094,V={6}:\";$D$1;$A$146;$D$2;$D$3;$D$4;G$145;$D$8)": 5379,_x000D_
    "=RIK_AC(\"INF04__;INF02@E=1,S=1022,G=0,T=0,P=0:@R=A,S=1257,V={0}:R=B,S=1016,V=CONSTANTES:R=C,S=1010,V=TOTALHS,TOTALHC:R=D,S=1092,V={1}:R=E,S=1044,V={2}:R=F,S=1080,V={3}:R=G,S=1171,V=20 - temps partiel:R=H,S=1137,V={4}:R=I,S=1005,V\"&amp;\"={5}:R=J,S=1007,V={6}:\";$D$1;F$8;F$9;$A100;$D$2;$D$3;$D$4)": 5380,_x000D_
    "=RIK_AC(\"INF04__;INF02@E=3,S=1022,G=0,T=0,P=0:@R=A,S=1257,V={0}:R=B,S=1016,V=CONSTANTES:R=C,S=1010,V=BRUT:R=D,S=1092,V={1}:R=E,S=1044,V={2}:R=F,S=1080,V={3}:R=G,S=1171,V=20 - temps partiel:R=H,S=1137,V={4}:R=I,S=1005,V={5}:R=J,S=\"&amp;\"1007,V={6}:\";$D$1;H$8;H$9;$A116;$D$2;$D$3;$D$4)": 5381,_x000D_
    "=RIK_AC(\"INF04__;INF02@E=1,S=1022,G=0,T=0,P=0:@R=A,S=1257,V={0}:R=B,S=1016,V=CONSTANTES:R=C,S=1010,V=TOTALHS,TOTALHC:R=D,S=1092,V={1}:R=E,S=1044,V={2}:R=F,S=1080,V={3}:R=G,S=1171,V=10 - temps plein:R=H,S=1137,V={4}:R=I,S=1005,V={\"&amp;\"5}:R=J,S=1007,V={6}:\";$D$1;J$8;J$9;$A112;$D$2;$D$3;$D$4)": 5382,_x000D_
    "=RIK_AC(\"INF04__;INF06@E=8,S=74,G=0,T=0,P=0:@R=A,S=9,V={0}:R=B,S=95,V={1}:R=C,S=94,V={2}:R=D,S=98,V={3}:R=E,S=100,V={4}:R=F,S=21,V={5}:R=G,S=23,V={6}:\";$D$1;$A159;$D$2;$D$3;$D$4;G$152;G$7)": 5383,_x000D_
    "=RIK_AC(\"INF04__;INF02@E=1,S=1022,G=0,T=0,P=0:@R=A,S=1257,V={0}:R=B,S=1016,V=CONSTANTES:R=C,S=1010,V=TOTALHS,TOTALHC:R=D,S=1092,V={1}:R=E,S=1044,V={2}:R=F,S=1080,V={3}:R=G,S=1171,V=20 - temps partiel:R=H,S=1137,V={4}:R=I,S=1005,V\"&amp;\"={5}:R=J,S=1007,V={6}:\";$D$1;I$8;I$9;$A115;$D$2;$D$3;$D$4)": 5384,_x000D_
    "=RIK_AC(\"INF04__;INF02@E=3,S=1022,G=0,T=0,P=0:@R=A,S=1254,V=NON:R=B,S=1257,V={0}:R=C,S=1016,V=CONSTANTES:R=D,S=1010,V=BRUT:R=E,S=1092,V={1}:R=F,S=1044,V={2}:R=G,S=1080,V={3}:R=H,S=1171,V=10 - temps plein:R=I,S=1137,V={4}:R=J,S=10\"&amp;\"05,V={5}:R=K,S=1007,V={6}:\";$D$1;K$8;K$9;$A113;$D$2;$D$3;$D$4)": 5385,_x000D_
    "=RIK_AC(\"INF04__;INF04@E=8,S=1014,G=0,T=0,P=0:@R=A,S=1093,V={0}:R=B,S=1251,V={1}:R=C,S=1080,V={2}:R=D,S=26,V=&lt;1:R=E,S=26,V={3}:R=F,S=1250,V={4}:R=G,S=1005,V={5}:R=H,S=1007,V={6}:\";$F$191;G$9;$A196;$A$193;$D$2;$D$3;$D$4)": 5386,_x000D_
    "=RIK_AC(\"INF04__;INF02@E=3,S=1022,G=0,T=0,P=0:@R=A,S=1254,V=NON:R=B,S=1257,V={0}:R=C,S=1016,V=CONSTANTES:R=D,S=1010,V=BRUT:R=E,S=1092,V={1}:R=F,S=1044,V={2}:R=G,S=1080,V={3}:R=H,S=1171,V=10 - temps plein:R=I,S=1137,V={4}:R=J,S=10\"&amp;\"05,V={5}:R=K,S=1007,V={6}:\";$D$1;G$8;G$9;$A98;$D$2;$D$3;$D$4)": 5387,_x000D_
    "=RIK_AC(\"INF04__;INF04@E=1,S=1,G=0,T=0,P=0:@R=A,S=1260,V={0}:R=C,S=1096,V={1}:R=D,S=1250,V={2}:R=E,S=1005,V={3}:R=F,S=1007,V={4}:R=G,S=1081,V={5}:R=G,S=1093,V={6}:R=H,S=1094,V={7}:\";$D$1;$A20;$D$2;$D$3;$D$4;$D$5;G$17;$D$8)": 5388,_x000D_
    "=RIK_AC(\"INF04__;INF02@E=1,S=1022,G=0,T=0,P=0:@R=A,S=1257,V={0}:R=B,S=1016,V=CONSTANTES:R=C,S=1010,V=TOTALHS,TOTALHC:R=D,S=1092,V={1}:R=E,S=1044,V={2}:R=F,S=1080,V={3}:R=G,S=1171,V=10 - temps plein:R=H,S=1137,V={4}:R=I,S=1005,V={\"&amp;\"5}:R=J,S=1007,V={6}:\";$D$1;K$8;K$9;$A82;$D$2;$D$3;$D$4)": 5389,_x000D_
    "=RIK_AC(\"INF04__;INF04@E=1,S=1,G=0,T=0,P=0:@R=A,S=1260,V={0}:R=C,S=1151,V={1}:R=D,S=1250,V={2}:R=E,S=1005,V={3}:R=F,S=1007,V={4}:R=G,S=1081,V={5}:R=G,S=1093,V={6}:R=H,S=1094,V={7}:\";$D$1;$A43;$D$2;$D$3;$D$4;$D$5;G$38;$D$8)": 5390,_x000D_
    "=RIK_AC(\"INF04__;INF06@E=8,S=74,G=0,T=0,P=0:@R=A,S=9,V={0}:R=B,S=95,V={1}:R=C,S=94,V={2}:R=D,S=98,V={3}:R=E,S=100,V={4}:R=F,S=21,V={5}:R=G,S=23,V={6}:\";$D$1;$A159;$D$2;$D$3;$D$4;F$152;F$7)": 5391,_x000D_
    "=RIK_AC(\"INF04__;INF04@E=1,S=1,G=0,T=0,P=0:@R=A,S=1260,V={0}:R=C,S=1096,V={1}:R=D,S=1250,V={2}:R=E,S=1005,V={3}:R=F,S=1007,V={4}:R=G,S=1081,V={5}:R=G,S=1093,V={6}:R=H,S=1094,V={7}:\";$D$1;$A19;$D$2;$D$3;$D$4;$D$5;G$17;$D$8)": 5392,_x000D_
    "=RIK_AC(\"INF04__;INF02@E=1,S=1022,G=0,T=0,P=0:@R=A,S=1257,V={0}:R=B,S=1010,V={1}:R=C,S=1092,V={2}:R=D,S=1137,V={3}:R=E,S=1005,V={4}:R=F,S=1007,V={5}:R=G,S=1016,V=NATURE D'EVENEMENTS:\";$D$1;$A236;G$8;$D$2;$D$3;$D$4)": 5393,_x000D_
    "=RIK_AC(\"INF04__;INF04@E=8,S=1014,G=0,T=0,P=0:@R=A,S=1093,V={0}:R=B,S=1251,V={1}:R=C,S=1080,V={2}:R=D,S=26,V=&lt;1:R=E,S=26,V={3}:R=F,S=1250,V={4}:R=G,S=1005,V={5}:R=H,S=1007,V={6}:\";$F$191;J$9;$A194;$A$193;$D$2;$D$3;$D$4)": 5394,_x000D_
    "=RIK_AC(\"INF04__;INF02@E=1,S=1022,G=0,T=0,P=0:@R=A,S=1257,V={0}:R=B,S=1016,V=CONSTANTES:R=C,S=1010,V=TOTALHS,TOTALHC:R=D,S=1092,V={1}:R=E,S=1044,V={2}:R=F,S=1080,V={3}:R=G,S=1171,V=10 - temps plein:R=H,S=1137,V={4}:R=I,S=1005,V={\"&amp;\"5}:R=J,S=1007,V={6}:\";$D$1;I$8;I$9;$A112;$D$2;$D$3;$D$4)": 5395,_x000D_
    "=RIK_AC(\"INF04__;INF04@E=8,S=1014,G=0,T=0,P=0:@R=A,S=1093,V={0}:R=B,S=1251,V={1}:R=C,S=1080,V={2}:R=D,S=26,V=&lt;1:R=E,S=26,V={3}:R=F,S=1250,V={4}:R=G,S=1005,V={5}:R=H,S=1007,V={6}:\";$F$191;G$9;$A194;$A$193;$D$2;$D$3;$D$4)": 5396,_x000D_
    "=RIK_AC(\"INF04__;INF04@E=8,S=1014,G=0,T=0,P=0:@R=A,S=1093,V={0}:R=B,S=1251,V={1}:R=C,S=1080,V={2}:R=D,S=26,V=&gt;0:R=E,S=26,V={3}:R=F,S=1250,V={4}:R=G,S=1005,V={5}:R=H,S=1007,V={6}:\";$F$191;I$9;$A200;$A$198;$D$2;$D$3;$D$4)": 5397,_x000D_
    "=RIK_AC(\"INF04__;INF04@E=8,S=1014,G=0,T=0,P=0:@R=A,S=1093,V={0}:R=B,S=1251,V={1}:R=C,S=1080,V={2}:R=D,S=26,V=&lt;1:R=E,S=26,V={3}:R=F,S=1250,V={4}:R=G,S=1005,V={5}:R=H,S=1007,V={6}:\";$F$191;G$9;$A195;$A$193;$D$2;$D$3;$D$4)": 5398,_x000D_
    "=RIK_AC(\"INF04__;INF02@E=1,S=1022,G=0,T=0,P=0:@R=A,S=1257,V={0}:R=B,S=1016,V=CONSTANTES:R=C,S=1010,V=TOTALHS,TOTALHC:R=D,S=1092,V={1}:R=E,S=1044,V={2}:R=F,S=1080,V={3}:R=G,S=1171,V=10 - temps plein:R=H,S=1137,V={4}:R=I,S=1005,V={\"&amp;\"5}:R=J,S=1007,V={6}:\";$D$1;F$8;F$9;$A82;$D$2;$D$3;$D$4)": 5399,_x000D_
    "=RIK_AC(\"INF04__;INF02@E=1,S=1022,G=0,T=0,P=0:@R=A,S=1257,V={0}:R=B,S=1016,V=CONSTANTES:R=C,S=1010,V=TOTALHS,TOTALHC:R=D,S=1092,V={1}:R=E,S=1044,V={2}:R=F,S=1080,V={3}:R=G,S=1171,V=10 - temps plein:R=H,S=1137,V={4}:R=I,S=1005,V={\"&amp;\"5}:R=J,S=1007,V={6}:\";$D$1;H$8;H$9;$A97;$D$2;$D$3;$D$4)": 5400,_x000D_
    "=RIK_AC(\"INF04__;INF02@E=3,S=1022,G=0,T=0,P=0:@R=A,S=1257,V={0}:R=B,S=1016,V=CONSTANTES:R=C,S=1010,V=BRUT:R=D,S=1092,V={1}:R=E,S=1044,V={2}:R=F,S=1080,V={3}:R=G,S=1171,V=20 - temps partiel:R=H,S=1137,V={4}:R=I,S=1005,V={5}:R=J,S=\"&amp;\"1007,V={6}:\";$D$1;F$8;F$9;$A116;$D$2;$D$3;$D$4)": 5401,_x000D_
    "=RIK_AC(\"INF04__;INF04@E=8,S=1014,G=0,T=0,P=0:@R=A,S=1093,V={0}:R=B,S=1251,V={1}:R=C,S=1080,V={2}:R=D,S=26,V=&gt;0:R=E,S=26,V={3}:R=F,S=1250,V={4}:R=G,S=1005,V={5}:R=H,S=1007,V={6}:\";$F$191;K$9;$A199;$A$198;$D$2;$D$3;$D$4)": 5402,_x000D_
    "=RIK_AC(\"INF04__;INF06@E=1,S=83,G=0,T=0,P=0:@R=A,S=9,V={0}:R=B,S=95,V={1}:R=C,S=94,V={2}:R=D,S=98,V={3}:R=E,S=100,V={4}:R=F,S=21,V={5}:R=G,S=23,V={6}:\";$D$1;$A160;$D$2;$D$3;$D$4;H$152;H$7)": 5403,_x000D_
    "=RIK_AC(\"INF04__;INF04@E=8,S=1014,G=0,T=0,P=0:@R=A,S=1093,V={0}:R=B,S=1251,V={1}:R=C,S=1080,V={2}:R=D,S=26,V=&gt;0:R=E,S=26,V={3}:R=F,S=1250,V={4}:R=G,S=1005,V={5}:R=H,S=1007,V={6}:\";$F$191;F$9;$A200;$A$198;$D$2;$D$3;$D$4)": 5404,_x000D_
    "=RIK_AC(\"INF04__;INF02@E=1,S=1022,G=0,T=0,P=0:@R=A,S=1257,V={0}:R=B,S=1016,V=CONSTANTES:R=C,S=1010,V=TOTALHS,TOTALHC:R=D,S=1092,V={1}:R=E,S=1044,V={2}:R=F,S=1080,V={3}:R=G,S=1171,V=20 - temps partiel:R=H,S=1137,V={4}:R=I,S=1005,V\"&amp;\"={5}:R=J,S=1007,V={6}:\";$D$1;J$8;J$9;$A85;$D$2;$D$3;$D$4)": 5405,_x000D_
    "=RIK_AC(\"INF04__;INF02@E=3,S=1022,G=0,T=0,P=0:@R=A,S=1257,V={0}:R=B,S=1016,V=CONSTANTES:R=C,S=1010,V=BRUT:R=D,S=1092,V={1}:R=E,S=1044,V={2}:R=F,S=1080,V={3}:R=G,S=1171,V=20 - temps partiel:R=H,S=1137,V={4}:R=I,S=1005,V={5}:R=J,S=\"&amp;\"1007,V={6}:\";$D$1;F$8;F$9;$A72;$D$2;$D$3;$D$4)": 5406,_x000D_
    "=RIK_AC(\"INF04__;INF02@E=3,S=1022,G=0,T=0,P=0:@R=A,S=1254,V=NON:R=B,S=1257,V={0}:R=C,S=1016,V=CONSTANTES:R=D,S=1010,V=BRUT:R=E,S=1092,V={1}:R=F,S=1044,V={2}:R=G,S=1080,V={3}:R=H,S=1171,V=10 - temps plein:R=I,S=1137,V={4}:R=J,S=10\"&amp;\"05,V={5}:R=K,S=1007,V={6}:\";$D$1;I$8;I$9;$A113;$D$2;$D$3;$D$4)": 5407,_x000D_
    "=RIK_AC(\"INF04__;INF06@E=8,S=74,G=0,T=0,P=0:@R=A,S=9,V={0}:R=B,S=95,V={1}:R=C,S=94,V={2}:R=D,S=98,V={3}:R=E,S=100,V={4}:R=F,S=21,V={5}:R=G,S=23,V={6}:\";$D$1;$A167;$D$2;$D$3;$D$4;G$152;G$7)": 5408,_x000D_
    "=RIK_AC(\"INF04__;INF02@E=1,S=1022,G=0,T=0,P=0:@R=A,S=1257,V={0}:R=B,S=1016,V=CONSTANTES:R=C,S=1010,V=TOTALHS,TOTALHC:R=D,S=1092,V={1}:R=E,S=1044,V={2}:R=F,S=1080,V={3}:R=G,S=1171,V=20 - temps partiel:R=H,S=1137,V={4}:R=I,S=1005,V\"&amp;\"={5}:R=J,S=1007,V={6}:\";$D$1;J$8;J$9;$A115;$D$2;$D$3;$D$4)": 5409,_x000D_
    "=RIK_AC(\"INF04__;INF02@E=3,S=1022,G=0,T=0,P=0:@R=A,S=1254,V=NON:R=B,S=1257,V={0}:R=C,S=1016,V=CONSTANTES:R=D,S=1010,V=BRUT:R=E,S=1092,V={1}:R=F,S=1044,V={2}:R=G,S=1080,V={3}:R=H,S=1171,V=10 - temps plein:R=I,S=1137,V={4}:R=J,S=10\"&amp;\"05,V={5}:R=K,S=1007,V={6}:\";$D$1;H$8;H$9;$A69;$D$2;$D$3;$D$4)": 5410,_x000D_
    "=RIK_AC(\"INF04__;INF04@E=8,S=1014,G=0,T=0,P=0:@R=A,S=1093,V={0}:R=B,S=1251,V={1}:R=C,S=1080,V={2}:R=D,S=26,V=&lt;1:R=E,S=26,V={3}:R=F,S=1250,V={4}:R=G,S=1005,V={5}:R=H,S=1007,V={6}:\";$F$191;H$9;$A197;$A$193;$D$2;$D$3;$D$4)": 5411,_x000D_
    "=RIK_AC(\"INF04__;INF02@E=3,S=1022,G=0,T=0,P=0:@R=A,S=1254,V=NON:R=B,S=1257,V={0}:R=C,S=1016,V=CONSTANTES:R=D,S=1010,V=BRUT:R=E,S=1092,V={1}:R=F,S=1044,V={2}:R=G,S=1080,V={3}:R=H,S=1171,V=10 - temps plein:R=I,S=1137,V={4}:R=J,S=10\"&amp;\"05,V={5}:R=K,S=1007,V={6}:\";$D$1;I$8;I$9;$A98;$D$2;$D$3;$D$4)": 5412,_x000D_
    "=RIK_AC(\"INF04__;INF04@E=8,S=1014,G=0,T=0,P=0:@R=A,S=1093,V={0}:R=B,S=1251,V={1}:R=C,S=1080,V={2}:R=D,S=26,V=&gt;0:R=E,S=26,V={3}:R=F,S=1250,V={4}:R=G,S=1005,V={5}:R=H,S=1007,V={6}:\";$F$191;I$9;$A201;$A$198;$D$2;$D$3;$D$4)": 5413,_x000D_
    "=RIK_AC(\"INF04__;INF02@E=1,S=1022,G=0,T=0,P=0:@R=A,S=1257,V={0}:R=B,S=1016,V=CONSTANTES:R=C,S=1010,V=TOTALHS,TOTALHC:R=D,S=1092,V={1}:R=E,S=1044,V={2}:R=F,S=1080,V={3}:R=G,S=1171,V=20 - temps partiel:R=H,S=1137,V={4}:R=I,S=1005,V\"&amp;\"={5}:R=J,S=1007,V={6}:\";$D$1;H$8;H$9;$A115;$D$2;$D$3;$D$4)": 5414,_x000D_
    "=RIK_AC(\"INF04__;INF02@E=3,S=1022,G=0,T=0,P=0:@R=A,S=1257,V={0}:R=B,S=1016,V=CONSTANTES:R=C,S=1010,V=BRUT:R=D,S=1092,V={1}:R=E,S=1044,V={2}:R=F,S=1080,V={3}:R=G,S=1171,V=20 - temps partiel:R=H,S=1137,V={4}:R=I,S=1005,V={5}:R=J,S=\"&amp;\"1007,V={6}:\";$D$1;H$8;H$9;$A86;$D$2;$D$3;$D$4)": 5415,_x000D_
    "=RIK_AC(\"INF04__;INF02@E=1,S=1022,G=0,T=0,P=0:@R=A,S=1257,V={0}:R=B,S=1016,V=CONSTANTES:R=C,S=1010,V=TOTALHS,TOTALHC:R=D,S=1092,V={1}:R=E,S=1044,V={2}:R=F,S=1080,V={3}:R=G,S=1171,V=10 - temps plein:R=H,S=1137,V={4}:R=I,S=1005,V={\"&amp;\"5}:R=J,S=1007,V={6}:\";$D$1;F$8;F$9;$A112;$D$2;$D$3;$D$4)": 5416,_x000D_
    "=RIK_AC(\"INF04__;INF04@E=1,S=1,G=0,T=0,P=0:@R=A,S=1260,V={0}:R=C,S=1250,V={1}:R=D,S=1005,V={2}:R=E,S=1007,V={3}:R=F,S=1081,V={4}:R=G,S=1253,V={5}:R=G,S=1093,V={6}:R=H,S=1094,V={7}:\";$D$1;$D$2;$D$3;$D$4;$D$5;$A28;G$27;$D$8)": 5417,_x000D_
    "=RIK_AC(\"INF04__;INF02@E=1,S=1022,G=0,T=0,P=0:@R=A,S=1257,V={0}:R=B,S=1016,V=CONSTANTES:R=C,S=1010,V=TOTALHS,TOTALHC:R=D,S=1092,V={1}:R=E,S=1044,V={2}:R=F,S=1080,V={3}:R=G,S=1171,V=20 - temps partiel:R=H,S=1137,V={4}:R=I,S=1005,V\"&amp;\"={5}:R=J,S=1007,V={6}:\";$D$1;G$8;G$9;$A115;$D$2;$D$3;$D$4)": 5418,_x000D_
    "=RIK_AC(\"INF04__;INF02@E=1,S=1022,G=0,T=0,P=0:@R=A,S=1257,V={0}:R=B,S=1010,V={1}:R=C,S=1092,V={2}:R=D,S=1137,V={3}:R=E,S=1005,V={4}:R=F,S=1007,V={5}:R=G,S=1016,V=NATURE D'EVENEMENTS:\";$D$1;$A235;G$8;$D$2;$D$3;$D$4)": 5419,_x000D_
    "=RIK_AC(\"INF04__;INF02@E=1,S=1022,G=0,T=0,P=0:@R=A,S=1257,V={0}:R=B,S=1016,V=CONSTANTES:R=C,S=1010,V=TOTALHS,TOTALHC:R=D,S=1092,V={1}:R=E,S=1044,V={2}:R=F,S=1080,V={3}:R=G,S=1171,V=10 - temps plein:R=H,S=1137,V={4}:R=I,S=1005,V={\"&amp;\"5}:R=J,S=1007,V={6}:\";$D$1;H$8;H$9;$A68;$D$2;$D$3;$D$4)": 5420,_x000D_
    "=RIK_AC(\"INF04__;INF02@E=1,S=1022,G=0,T=0,P=0:@R=A,S=1257,V={0}:R=B,S=1016,V=CONSTANTES:R=C,S=1010,V=TOTALHS,TOTALHC:R=D,S=1092,V={1}:R=E,S=1044,V={2}:R=F,S=1080,V={3}:R=G,S=1171,V=10 - temps plein:R=H,S=1137,V={4}:R=I,S=1005,V={\"&amp;\"5}:R=J,S=1007,V={6}:\";$D$1;G$8;G$9;$A97;$D$2;$D$3;$D$4)": 5421,_x000D_
    "=RIK_AC(\"INF04__;INF02@E=3,S=1022,G=0,T=0,P=0:@R=A,S=1257,V={0}:R=B,S=1016,V=CONSTANTES:R=C,S=1010,V=BRUT:R=D,S=1092,V={1}:R=E,S=1044,V={2}:R=F,S=1080,V={3}:R=G,S=1171,V=20 - temps partiel:R=H,S=1137,V={4}:R=I,S=1005,V={5}:R=J,S=\"&amp;\"1007,V={6}:\";$D$1;H$8;H$9;$A72;$D$2;$D$3;$D$4)": 5422,_x000D_
    "=RIK_AC(\"INF04__;INF06@E=1,S=83,G=0,T=0,P=0:@R=A,S=9,V={0}:R=B,S=95,V={1}:R=C,S=94,V={2}:R=D,S=98,V={3}:R=E,S=100,V={4}:R=F,S=21,V={5}:R=G,S=23,V={6}:\";$D$1;$A156;$D$2;$D$3;$D$4;F$152;F$7)": 5423,_x000D_
    "=RIK_AC(\"INF04__;INF04@E=1,S=1,G=0,T=0,P=0:@R=A,S=1260,V={0}:R=C,S=1151,V={1}:R=D,S=1250,V={2}:R=E,S=1005,V={3}:R=F,S=1007,V={4}:R=G,S=1081,V={5}:R=G,S=1093,V={6}:R=H,S=1094,V={7}:\";$D$1;$A41;$D$2;$D$3;$D$4;$D$5;G$38;$D$8)": 5424,_x000D_
    "=RIK_AC(\"INF04__;INF02@E=1,S=1022,G=0,T=0,P=0:@R=A,S=1257,V={0}:R=B,S=1016,V=CONSTANTES:R=C,S=1010,V=TOTALHS,TOTALHC:R=D,S=1092,V={1}:R=E,S=1044,V={2}:R=F,S=1080,V={3}:R=G,S=1171,V=10 - temps plein:R=H,S=1137,V={4}:R=I,S=1005,V={\"&amp;\"5}:R=J,S=1007,V={6}:\";$D$1;J$8;J$9;$A68;$D$2;$D$3;$D$4)": 5425,_x000D_
    "=RIK_AC(\"INF04__;INF04@E=8,S=1014,G=0,T=0,P=0:@R=A,S=1093,V={0}:R=B,S=1251,V={1}:R=C,S=1080,V={2}:R=D,S=26,V=&gt;0:R=E,S=26,V={3}:R=F,S=1250,V={4}:R=G,S=1005,V={5}:R=H,S=1007,V={6}:\";$F$191;J$9;$A201;$A$198;$D$2;$D$3;$D$4)": 5426,_x000D_
    "=RIK_AC(\"INF04__;INF02@E=1,S=1022,G=0,T=0,P=0:@R=A,S=1257,V={0}:R=B,S=1016,V=CONSTANTES:R=C,S=1010,V=TOTALHS,TOTALHC:R=D,S=1092,V={1}:R=E,S=1044,V={2}:R=F,S=1080,V={3}:R=G,S=1171,V=20 - temps partiel:R=H,S=1137,V={4}:R=I,S=1005,V\"&amp;\"={5}:R=J,S=1007,V={6}:\";$D$1;H$8;H$9;$A100;$D$2;$D$3;$D$4)": 5427,_x000D_
    "=RIK_AC(\"INF04__;INF04@E=1,S=1,G=0,T=0,P=0:@R=A,S=1260,V={0}:R=C,S=1151,V={1}:R=D,S=1250,V={2}:R=E,S=1005,V={3}:R=F,S=1007,V={4}:R=G,S=1081,V={5}:R=G,S=1093,V={6}:R=H,S=1094,V={7}:\";$D$1;$A39;$D$2;$D$3;$D$4;$D$5;G$38;$D$8)": 5428,_x000D_
    "=RIK_AC(\"INF04__;INF04@E=1,S=1,G=0,T=0,P=0:@R=A,S=1260,V={0}:R=C,S=1151,V={1}:R=D,S=1250,V={2}:R=E,S=1005,V={3}:R=F,S=1007,V={4}:R=G,S=1081,V={5}:R=G,S=1093,V={6}:R=H,S=1094,V={7}:\";$D$1;$A42;$D$2;$D$3;$D$4;$D$5;G$38;$D$8)": 5429,_x000D_
    "=RIK_AC(\"INF04__;INF04@E=3,S=1151,G=0,T=0,P=0:@R=A,S=1260,V={0}:R=C,S=1151,V={1}:R=D,S=1250,V={2}:R=E,S=1005,V={3}:R=F,S=1007,V={4}:R=G,S=1081,V={5}:R=G,S=1093,V={6}:R=H,S=1094,V={7}:\";$D$1;$A$46;$D$2;$D$3;$D$4;$D$5;G$38;$D$8)": 5430,_x000D_
    "=RIK_AC(\"INF04__;INF06@E=1,S=83,G=0,T=0,P=0:@R=A,S=9,V={0}:R=B,S=95,V={1}:R=C,S=94,V={2}:R=D,S=98,V={3}:R=E,S=100,V={4}:R=F,S=21,V={5}:R=G,S=23,V={6}:\";$D$1;$A164;$D$2;$D$3;$D$4;G$152;G$7)": 5431,_x000D_
    "=RIK_AC(\"INF04__;INF04@E=8,S=1014,G=0,T=0,P=0:@R=A,S=1093,V={0}:R=B,S=1251,V={1}:R=C,S=1080,V={2}:R=D,S=26,V=&gt;0:R=E,S=26,V={3}:R=F,S=1250,V={4}:R=G,S=1005,V={5}:R=H,S=1007,V={6}:\";$F$191;G$9;$A199;$A$198;$D$2;$D$3;$D$4)": 5432,_x000D_
    "=RIK_AC(\"INF04__;INF02@E=3,S=1022,G=0,T=0,P=0:@R=A,S=1257,V={0}:R=B,S=1016,V=CONSTANTES:R=C,S=1010,V=BRUT:R=D,S=1092,V={1}:R=E,S=1044,V={2}:R=F,S=1080,V={3}:R=G,S=1171,V=20 - temps partiel:R=H,S=1137,V={4}:R=I,S=1005,V={5}:R=J,S=\"&amp;\"1007,V={6}:\";$D$1;I$8;I$9;$A72;$D$2;$D$3;$D$4)": 5433,_x000D_
    "=RIK_AC(\"INF04__;INF04@E=8,S=1014,G=0,T=0,P=0:@R=A,S=1093,V={0}:R=B,S=1251,V={1}:R=C,S=1080,V={2}:R=D,S=26,V=&gt;0:R=E,S=26,V={3}:R=F,S=1250,V={4}:R=G,S=1005,V={5}:R=H,S=1007,V={6}:\";$F$191;J$9;$A200;$A$198;$D$2;$D$3;$D$4)": 5434,_x000D_
    "=RIK_AC(\"INF04__;INF06@E=8,S=74,G=0,T=0,P=0:@R=A,S=9,V={0}:R=B,S=95,V={1}:R=C,S=94,V={2}:R=D,S=98,V={3}:R=E,S=100,V={4}:R=F,S=21,V={5}:R=G,S=23,V={6}:\";$D$1;$A155;$D$2;$D$3;$D$4;H$152;H$7)": 5435,_x000D_
    "=RIK_AC(\"INF04__;INF04@E=8,S=1014,G=0,T=0,P=0:@R=A,S=1093,V={0}:R=B,S=1251,V={1}:R=C,S=1080,V={2}:R=D,S=26,V=&gt;0:R=E,S=26,V={3}:R=F,S=1250,V={4}:R=G,S=1005,V={5}:R=H,S=1007,V={6}:\";$F$191;F$9;$A202;$A$198;$D$2;$D$3;$D$4)": 5436,_x000D_
    "=RIK_AC(\"INF04__;INF04@E=8,S=1014,G=0,T=0,P=0:@R=A,S=1093,V={0}:R=B,S=1251,V={1}:R=C,S=1080,V={2}:R=D,S=26,V=&gt;0:R=E,S=26,V={3}:R=F,S=1250,V={4}:R=G,S=1005,V={5}:R=H,S=1007,V={6}:\";$F$191;G$9;$A202;$A$198;$D$2;$D$3;$D$4)": 5437,_x000D_
    "=RIK_AC(\"INF04__;INF02@E=3,S=1022,G=0,T=0,P=0:@R=A,S=1254,V=NON:R=B,S=1257,V={0}:R=C,S=1016,V=CONSTANTES:R=D,S=1010,V=BRUT:R=E,S=1092,V={1}:R=F,S=1044,V={2}:R=G,S=1080,V={3}:R=H,S=1171,V=10 - temps plein:R=I,S=1137,V={4}:R=J,S=10\"&amp;\"05,V={5}:R=K,S=1007,V={6}:\";$D$1;I$8;I$9;$A69;$D$2;$D$3;$D$4)": 5438,_x000D_
    "=RIK_AC(\"INF04__;INF04@E=1,S=1,G=0,T=0,P=0:@R=A,S=1260,V={0}:R=C,S=1080,V={1}:R=D,S=1250,V={2}:R=E,S=1005,V={3}:R=F,S=1007,V={4}:R=F,S=1093,V={5}:R=G,S=1094,V={6}:\";$D$1;$A$147;$D$2;$D$3;$D$4;F$145;$D$8)": 5439,_x000D_
    "=RIK_AC(\"INF04__;INF02@E=1,S=1022,G=0,T=0,P=0:@R=A,S=1257,V={0}:R=B,S=1010,V={1}:R=C,S=1092,V={2}:R=D,S=1137,V={3}:R=E,S=1005,V={4}:R=F,S=1007,V={5}:R=G,S=1016,V=NATURE D'EVENEMENTS:\";$D$1;$A234;H$8;$D$2;$D$3;$D$4)": 5440,_x000D_
    "=RIK_AC(\"INF04__;INF04@E=8,S=1014,G=0,T=0,P=0:@R=A,S=1093,V={0}:R=B,S=1251,V={1}:R=C,S=1080,V={2}:R=D,S=26,V=&lt;1:R=E,S=26,V={3}:R=F,S=1250,V={4}:R=G,S=1005,V={5}:R=H,S=1007,V={6}:\";$F$191;I$9;$A195;$A$193;$D$2;$D$3;$D$4)": 5441,_x000D_
    "=RIK_AC(\"INF04__;INF02@E=1,S=1022,G=0,T=0,P=0:@R=A,S=1257,V={0}:R=B,S=1016,V=CONSTANTES:R=C,S=1010,V=TOTALHS,TOTALHC:R=D,S=1092,V={1}:R=E,S=1044,V={2}:R=F,S=1080,V={3}:R=G,S=1171,V=10 - temps plein:R=H,S=1137,V={4}:R=I,S=1005,V={\"&amp;\"5}:R=J,S=1007,V={6}:\";$D$1;I$8;I$9;$A97;$D$2;$D$3;$D$4)": 5442,_x000D_
    "=RIK_AC(\"INF04__;INF02@E=3,S=1022,G=0,T=0,P=0:@R=A,S=1257,V={0}:R=B,S=1016,V=CONSTANTES:R=C,S=1010,V=BRUT:R=D,S=1092,V={1}:R=E,S=1044,V={2}:R=F,S=1080,V={3}:R=G,S=1171,V=20 - temps partiel:R=H,S=1137,V={4}:R=I,S=1005,V={5}:R=J,S=\"&amp;\"1007,V={6}:\";$D$1;K$8;K$9;$A101;$D$2;$D$3;$D$4)": 5443,_x000D_
    "=RIK_AC(\"INF04__;INF04@E=1,S=1,G=0,T=0,P=0:@R=A,S=1260,V={0}:R=B,S=1080,V={1}:R=C,S=1250,V={2}:R=D,S=1005,V={3}:R=E,S=1007,V={4}:R=F,S=1093,V={5}:R=G,S=1094,V={6}:\";$D$1;$A55;$D$2;$D$3;$D$4;F$51;$D$8)": 5444,_x000D_
    "=RIK_AC(\"INF04__;INF04@E=1,S=1,G=0,T=0,P=0:@R=A,S=1260,V={0}:R=B,S=1080,V={1}:R=C,S=1250,V={2}:R=D,S=1005,V={3}:R=E,S=1007,V={4}:R=F,S=1093,V={5}:R=G,S=1094,V={6}:\";$D$1;$A54;$D$2;$D$3;$D$4;F$51;$D$8)": 5445,_x000D_
    "=RIK_AC(\"INF04__;INF04@E=1,S=1,G=0,T=0,P=0:@R=A,S=1260,V={0}:R=B,S=1080,V={1}:R=C,S=1250,V={2}:R=D,S=1005,V={3}:R=E,S=1007,V={4}:R=F,S=1093,V={5}:R=G,S=1094,V={6}:\";$D$1;$A53;$D$2;$D$3;$D$4;F$51;$D$8)": 5446,_x000D_
    "=RIK_AC(\"INF04__;INF04@E=1,S=1,G=0,T=0,P=0:@R=A,S=1260,V={0}:R=B,S=1080,V={1}:R=C,S=1250,V={2}:R=D,S=1005,V={3}:R=E,S=1007,V={4}:R=F,S=1093,V={5}:R=G,S=1094,V={6}:\";$D$1;$A52;$D$2;$D$3;$D$4;F$51;$D$8)": 5447,_x000D_
    "=RIK_AC(\"INF04__;INF04@E=1,S=1,G=0,T=0,P=0:@R=A,S=1260,V={0}:R=B,S=1080,V={1}:R=C,S=1250,V={2}:R=D,S=10</t>
  </si>
  <si>
    <t>255,_x000D_
    "=RIK_AC(\"INF04__;INF02@E=1,S=1022,G=0,T=0,P=0:@R=A,S=1257,V={0}:R=B,S=1137,V={1}:R=C,S=1005,V={2}:R=D,S=1007,V={3}:R=E,S=1081,V={4}:R=F,S=1010,V={5}:R=G,S=1092,V={6}:R=H,S=1092,V={7}:\";Accueil!$D$13;Accueil!$D$14;Accueil!$D$15;Accueil!$D$16;Accueil!$D$17;Accueil!$D$30;$B$1;F$5)": 1256,_x000D_
    "=RIK_AC(\"INF04__;INF02@E=1,S=1022,G=0,T=0,P=0:@R=A,S=1257,V={0}:R=B,S=1137,V={1}:R=C,S=1005,V={2}:R=D,S=1007,V={3}:R=E,S=1081,V={4}:R=F,S=1010,V={5}:R=G,S=1092,V={6}:R=H,S=1092,V={7}:\";Accueil!$D$13;Accueil!$D$14;Accueil!$D$15;Accueil!$D$16;Accueil!$D$17;Accueil!$D$31;$B$1;D$5)": 1257,_x000D_
    "=RIK_AC(\"INF04__;INF02@E=1,S=1022,G=0,T=0,P=0:@R=A,S=1257,V={0}:R=B,S=1137,V={1}:R=C,S=1005,V={2}:R=D,S=1007,V={3}:R=E,S=1081,V={4}:R=F,S=1010,V={5}:R=G,S=1092,V={6}:R=H,S=1092,V={7}:\";Accueil!$D$13;Accueil!$D$14;Accueil!$D$15;Accueil!$D$16;Accueil!$D$17;Accueil!$D$31;$B$1;E$5)": 1258,_x000D_
    "=RIK_AC(\"INF04__;INF02@E=1,S=1022,G=0,T=0,P=0:@R=A,S=1257,V={0}:R=B,S=1137,V={1}:R=C,S=1005,V={2}:R=D,S=1007,V={3}:R=E,S=1081,V={4}:R=F,S=1010,V={5}:R=G,S=1092,V={6}:R=H,S=1092,V={7}:\";Accueil!$D$13;Accueil!$D$14;Accueil!$D$15;Accueil!$D$16;Accueil!$D$17;Accueil!$D$31;$B$1;F$5)": 1259,_x000D_
    "=RIK_AC(\"INF04__;INF02@E=1,S=1022,G=0,T=0,P=0:@R=A,S=1257,V={0}:R=B,S=1137,V={1}:R=C,S=1005,V={2}:R=D,S=1007,V={3}:R=E,S=1081,V={4}:R=F,S=1010,V={5}:R=G,S=1092,V={6}:R=H,S=1092,V={7}:\";Accueil!$D$13;Accueil!$D$14;Accueil!$D$15;Accueil!$D$16;Accueil!$D$17;Accueil!D$32;$B$1;D$5)": 1260,_x000D_
    "=RIK_AC(\"INF04__;INF02@E=1,S=1022,G=0,T=0,P=0:@R=A,S=1257,V={0}:R=B,S=1137,V={1}:R=C,S=1005,V={2}:R=D,S=1007,V={3}:R=E,S=1081,V={4}:R=F,S=1010,V={5}:R=G,S=1092,V={6}:R=H,S=1092,V={7}:\";Accueil!$D$13;Accueil!$D$14;Accueil!$D$15;Accueil!$D$16;Accueil!$D$17;Accueil!$D$32;$B$1;D$5)": 1261,_x000D_
    "=RIK_AC(\"INF04__;INF02@E=1,S=1022,G=0,T=0,P=0:@R=A,S=1257,V={0}:R=B,S=1137,V={1}:R=C,S=1005,V={2}:R=D,S=1007,V={3}:R=E,S=1081,V={4}:R=F,S=1010,V={5}:R=G,S=1092,V={6}:R=H,S=1092,V={7}:\";Accueil!$D$13;Accueil!$D$14;Accueil!$D$15;Accueil!$D$16;Accueil!$D$17;Accueil!$D$32;$B$1;E$5)": 1262,_x000D_
    "=RIK_AC(\"INF04__;INF02@E=1,S=1022,G=0,T=0,P=0:@R=A,S=1257,V={0}:R=B,S=1137,V={1}:R=C,S=1005,V={2}:R=D,S=1007,V={3}:R=E,S=1081,V={4}:R=F,S=1010,V={5}:R=G,S=1092,V={6}:R=H,S=1092,V={7}:\";Accueil!$D$13;Accueil!$D$14;Accueil!$D$15;Accueil!$D$16;Accueil!$D$17;Accueil!$D$32;$B$1;F$5)": 1263,_x000D_
    "=RIK_AC(\"INF04__;INF02@E=1,S=1022,G=0,T=0,P=0:@R=A,S=1257,V={0}:R=B,S=1137,V={1}:R=C,S=1005,V={2}:R=D,S=1007,V={3}:R=E,S=1081,V={4}:R=F,S=1010,V={5}:R=G,S=1092,V={6}:R=H,S=1092,V={7}:\";Accueil!$D$13;Accueil!$D$14;Accueil!$D$15;Accueil!$D$16;Accueil!$D$17;Accueil!D$33;$B$1;D$5)": 1264,_x000D_
    "=RIK_AC(\"INF04__;INF02@E=1,S=1022,G=0,T=0,P=0:@R=A,S=1257,V={0}:R=B,S=1137,V={1}:R=C,S=1005,V={2}:R=D,S=1007,V={3}:R=E,S=1081,V={4}:R=F,S=1010,V={5}:R=H,S=1092,V={6}:R=G,S=1080,V={7}:R=I,S=1044,V={8}:R=J,S=1092,V={9}:\";Accueil!$D$13;Accueil!$D$14;Accueil!$D$15;Accueil!$D$16;Accueil!$D$17;Accueil!$D$29;$B$1;$A71;D$7;D$6)": 1265,_x000D_
    "=RIK_AC(\"INF04__;INF02@E=1,S=1022,G=0,T=0,P=0:@R=A,S=1257,V={0}:R=B,S=1137,V={1}:R=C,S=1005,V={2}:R=D,S=1007,V={3}:R=E,S=1081,V={4}:R=F,S=1010,V={5}:R=G,S=1092,V={6}:R=H,S=1080,V={7}:R=I,S=1044,V={8}:R=J,S=1092,V={9}:\";Accueil!$D$13;Accueil!$D$14;Accueil!$D$15;Accueil!$D$16;Accueil!$D$17;Accueil!D$32;$B$1;$A71;D$7;D$6)": 1266,_x000D_
    "=RIK_AC(\"INF04__;INF02@E=1,S=1022,G=0,T=0,P=0:@R=A,S=1257,V={0}:R=B,S=1137,V={1}:R=C,S=1005,V={2}:R=D,S=1007,V={3}:R=E,S=1081,V={4}:R=F,S=1010,V={5}:R=G,S=1092,V={6}:R=H,S=1080,V={7}:R=I,S=1044,V={8}:R=J,S=1092,V={9}:\";Accueil!$D$13;Accueil!$D$14;Accueil!$D$15;Accueil!$D$16;Accueil!$D$17;Accueil!D$32;$B$1;$A72;D$7;D$6)": 1267,_x000D_
    "=RIK_AC(\"INF04__;INF02@E=1,S=1022,G=0,T=0,P=0:@R=A,S=1257,V={0}:R=B,S=1137,V={1}:R=C,S=1005,V={2}:R=D,S=1007,V={3}:R=E,S=1081,V={4}:R=F,S=1010,V={5}:R=G,S=1092,V={6}:R=H,S=1080,V={7}:R=I,S=1044,V={8}:R=J,S=1092,V={9}:\";Accueil!$D$13;Accueil!$D$14;Accueil!$D$15;Accueil!$D$16;Accueil!$D$17;Accueil!D$32;$B$1;$A73;D$7;D$6)": 1268,_x000D_
    "=RIK_AC(\"INF04__;INF02@E=1,S=1022,G=0,T=0,P=0:@R=A,S=1257,V={0}:R=B,S=1137,V={1}:R=C,S=1005,V={2}:R=D,S=1007,V={3}:R=E,S=1081,V={4}:R=F,S=1010,V={5}:R=G,S=1092,V={6}:R=H,S=1080,V={7}:R=I,S=1044,V={8}:R=J,S=1092,V={9}:\";Accueil!$D$13;Accueil!$D$14;Accueil!$D$15;Accueil!$D$16;Accueil!$D$17;Accueil!D$32;$B$1;$A74;D$7;D$6)": 1269,_x000D_
    "=RIK_AC(\"INF04__;INF02@E=1,S=1022,G=0,T=0,P=0:@R=A,S=1257,V={0}:R=B,S=1137,V={1}:R=C,S=1005,V={2}:R=D,S=1007,V={3}:R=E,S=1081,V={4}:R=F,S=1010,V={5}:R=G,S=1092,V={6}:R=H,S=1080,V={7}:R=I,S=1044,V={8}:R=J,S=1092,V={9}:\";Accueil!$D$13;Accueil!$D$14;Accueil!$D$15;Accueil!$D$16;Accueil!$D$17;Accueil!$D$32;$B$1;$A71;D$7;D$6)": 1270,_x000D_
    "=RIK_AC(\"INF04__;INF02@E=1,S=1022,G=0,T=0,P=0:@R=A,S=1257,V={0}:R=B,S=1137,V={1}:R=C,S=1005,V={2}:R=D,S=1007,V={3}:R=E,S=1081,V={4}:R=F,S=1010,V={5}:R=G,S=1092,V={6}:R=H,S=1080,V={7}:R=I,S=1044,V={8}:R=J,S=1092,V={9}:\";Accueil!$D$13;Accueil!$D$14;Accueil!$D$15;Accueil!$D$16;Accueil!$D$17;Accueil!$D$32;$B$1;$A71;E$7;E$6)": 1271,_x000D_
    "=RIK_AC(\"INF04__;INF02@E=1,S=1022,G=0,T=0,P=0:@R=A,S=1257,V={0}:R=B,S=1137,V={1}:R=C,S=1005,V={2}:R=D,S=1007,V={3}:R=E,S=1081,V={4}:R=F,S=1010,V={5}:R=G,S=1092,V={6}:R=H,S=1080,V={7}:R=I,S=1044,V={8}:R=J,S=1092,V={9}:\";Accueil!$D$13;Accueil!$D$14;Accueil!$D$15;Accueil!$D$16;Accueil!$D$17;Accueil!$D$32;$B$1;$A71;F$7;F$6)": 1272,_x000D_
    "=RIK_AC(\"INF04__;INF02@E=1,S=1022,G=0,T=0,P=0:@R=A,S=1257,V={0}:R=B,S=1137,V={1}:R=C,S=1005,V={2}:R=D,S=1007,V={3}:R=E,S=1081,V={4}:R=F,S=1010,V={5}:R=G,S=1092,V={6}:R=H,S=1080,V={7}:R=I,S=1044,V={8}:R=J,S=1092,V={9}:\";Accueil!$D$13;Accueil!$D$14;Accueil!$D$15;Accueil!$D$16;Accueil!$D$17;Accueil!$D$32;$B$1;$A71;G$7;G$6)": 1273,_x000D_
    "=RIK_AC(\"INF04__;INF02@E=1,S=1022,G=0,T=0,P=0:@R=A,S=1257,V={0}:R=B,S=1137,V={1}:R=C,S=1005,V={2}:R=D,S=1007,V={3}:R=E,S=1081,V={4}:R=F,S=1010,V={5}:R=G,S=1092,V={6}:R=H,S=1080,V={7}:R=I,S=1044,V={8}:R=J,S=1092,V={9}:\";Accueil!$D$13;Accueil!$D$14;Accueil!$D$15;Accueil!$D$16;Accueil!$D$17;Accueil!$D$32;$B$1;$A71;H$7;H$6)": 1274,_x000D_
    "=RIK_AC(\"INF04__;INF02@E=1,S=1022,G=0,T=0,P=0:@R=A,S=1257,V={0}:R=B,S=1137,V={1}:R=C,S=1005,V={2}:R=D,S=1007,V={3}:R=E,S=1081,V={4}:R=F,S=1010,V={5}:R=G,S=1092,V={6}:R=H,S=1080,V={7}:R=I,S=1044,V={8}:R=J,S=1092,V={9}:\";Accueil!$D$13;Accueil!$D$14;Accueil!$D$15;Accueil!$D$16;Accueil!$D$17;Accueil!$D$32;$B$1;$A71;I$7;I$6)": 1275,_x000D_
    "=RIK_AC(\"INF04__;INF02@E=1,S=1022,G=0,T=0,P=0:@R=A,S=1257,V={0}:R=B,S=1137,V={1}:R=C,S=1005,V={2}:R=D,S=1007,V={3}:R=E,S=1081,V={4}:R=F,S=1010,V={5}:R=G,S=1092,V={6}:R=H,S=1080,V={7}:R=I,S=1044,V={8}:R=J,S=1092,V={9}:\";Accueil!$D$13;Accueil!$D$14;Accueil!$D$15;Accueil!$D$16;Accueil!$D$17;Accueil!$D$32;$B$1;$A72;D$7;D$6)": 1276,_x000D_
    "=RIK_AC(\"INF04__;INF02@E=1,S=1022,G=0,T=0,P=0:@R=A,S=1257,V={0}:R=B,S=1137,V={1}:R=C,S=1005,V={2}:R=D,S=1007,V={3}:R=E,S=1081,V={4}:R=F,S=1010,V={5}:R=G,S=1092,V={6}:R=H,S=1080,V={7}:R=I,S=1044,V={8}:R=J,S=1092,V={9}:\";Accueil!$D$13;Accueil!$D$14;Accueil!$D$15;Accueil!$D$16;Accueil!$D$17;Accueil!$D$32;$B$1;$A72;E$7;E$6)": 1277,_x000D_
    "=RIK_AC(\"INF04__;INF02@E=1,S=1022,G=0,T=0,P=0:@R=A,S=1257,V={0}:R=B,S=1137,V={1}:R=C,S=1005,V={2}:R=D,S=1007,V={3}:R=E,S=1081,V={4}:R=F,S=1010,V={5}:R=G,S=1092,V={6}:R=H,S=1080,V={7}:R=I,S=1044,V={8}:R=J,S=1092,V={9}:\";Accueil!$D$13;Accueil!$D$14;Accueil!$D$15;Accueil!$D$16;Accueil!$D$17;Accueil!$D$32;$B$1;$A72;F$7;F$6)": 1278,_x000D_
    "=RIK_AC(\"INF04__;INF02@E=1,S=1022,G=0,T=0,P=0:@R=A,S=1257,V={0}:R=B,S=1137,V={1}:R=C,S=1005,V={2}:R=D,S=1007,V={3}:R=E,S=1081,V={4}:R=F,S=1010,V={5}:R=G,S=1092,V={6}:R=H,S=1080,V={7}:R=I,S=1044,V={8}:R=J,S=1092,V={9}:\";Accueil!$D$13;Accueil!$D$14;Accueil!$D$15;Accueil!$D$16;Accueil!$D$17;Accueil!$D$32;$B$1;$A72;G$7;G$6)": 1279,_x000D_
    "=RIK_AC(\"INF04__;INF02@E=1,S=1022,G=0,T=0,P=0:@R=A,S=1257,V={0}:R=B,S=1137,V={1}:R=C,S=1005,V={2}:R=D,S=1007,V={3}:R=E,S=1081,V={4}:R=F,S=1010,V={5}:R=G,S=1092,V={6}:R=H,S=1080,V={7}:R=I,S=1044,V={8}:R=J,S=1092,V={9}:\";Accueil!$D$13;Accueil!$D$14;Accueil!$D$15;Accueil!$D$16;Accueil!$D$17;Accueil!$D$32;$B$1;$A72;H$7;H$6)": 1280,_x000D_
    "=RIK_AC(\"INF04__;INF02@E=1,S=1022,G=0,T=0,P=0:@R=A,S=1257,V={0}:R=B,S=1137,V={1}:R=C,S=1005,V={2}:R=D,S=1007,V={3}:R=E,S=1081,V={4}:R=F,S=1010,V={5}:R=G,S=1092,V={6}:R=H,S=1080,V={7}:R=I,S=1044,V={8}:R=J,S=1092,V={9}:\";Accueil!$D$13;Accueil!$D$14;Accueil!$D$15;Accueil!$D$16;Accueil!$D$17;Accueil!$D$32;$B$1;$A72;I$7;I$6)": 1281,_x000D_
    "=RIK_AC(\"INF04__;INF02@E=1,S=1022,G=0,T=0,P=0:@R=A,S=1257,V={0}:R=B,S=1137,V={1}:R=C,S=1005,V={2}:R=D,S=1007,V={3}:R=E,S=1081,V={4}:R=F,S=1010,V={5}:R=G,S=1092,V={6}:R=H,S=1080,V={7}:R=I,S=1044,V={8}:R=J,S=1092,V={9}:\";Accueil!$D$13;Accueil!$D$14;Accueil!$D$15;Accueil!$D$16;Accueil!$D$17;Accueil!$D$32;$B$1;$A73;D$7;D$6)": 1282,_x000D_
    "=RIK_AC(\"INF04__;INF02@E=1,S=1022,G=0,T=0,P=0:@R=A,S=1257,V={0}:R=B,S=1137,V={1}:R=C,S=1005,V={2}:R=D,S=1007,V={3}:R=E,S=1081,V={4}:R=F,S=1010,V={5}:R=G,S=1092,V={6}:R=H,S=1080,V={7}:R=I,S=1044,V={8}:R=J,S=1092,V={9}:\";Accueil!$D$13;Accueil!$D$14;Accueil!$D$15;Accueil!$D$16;Accueil!$D$17;Accueil!$D$32;$B$1;$A73;E$7;E$6)": 1283,_x000D_
    "=RIK_AC(\"INF04__;INF02@E=1,S=1022,G=0,T=0,P=0:@R=A,S=1257,V={0}:R=B,S=1137,V={1}:R=C,S=1005,V={2}:R=D,S=1007,V={3}:R=E,S=1081,V={4}:R=F,S=1010,V={5}:R=G,S=1092,V={6}:R=H,S=1080,V={7}:R=I,S=1044,V={8}:R=J,S=1092,V={9}:\";Accueil!$D$13;Accueil!$D$14;Accueil!$D$15;Accueil!$D$16;Accueil!$D$17;Accueil!$D$32;$B$1;$A73;F$7;F$6)": 1284,_x000D_
    "=RIK_AC(\"INF04__;INF02@E=1,S=1022,G=0,T=0,P=0:@R=A,S=1257,V={0}:R=B,S=1137,V={1}:R=C,S=1005,V={2}:R=D,S=1007,V={3}:R=E,S=1081,V={4}:R=F,S=1010,V={5}:R=G,S=1092,V={6}:R=H,S=1080,V={7}:R=I,S=1044,V={8}:R=J,S=1092,V={9}:\";Accueil!$D$13;Accueil!$D$14;Accueil!$D$15;Accueil!$D$16;Accueil!$D$17;Accueil!$D$32;$B$1;$A73;G$7;G$6)": 1285,_x000D_
    "=RIK_AC(\"INF04__;INF02@E=1,S=1022,G=0,T=0,P=0:@R=A,S=1257,V={0}:R=B,S=1137,V={1}:R=C,S=1005,V={2}:R=D,S=1007,V={3}:R=E,S=1081,V={4}:R=F,S=1010,V={5}:R=G,S=1092,V={6}:R=H,S=1080,V={7}:R=I,S=1044,V={8}:R=J,S=1092,V={9}:\";Accueil!$D$13;Accueil!$D$14;Accueil!$D$15;Accueil!$D$16;Accueil!$D$17;Accueil!$D$32;$B$1;$A73;H$7;H$6)": 1286,_x000D_
    "=RIK_AC(\"INF04__;INF02@E=1,S=1022,G=0,T=0,P=0:@R=A,S=1257,V={0}:R=B,S=1137,V={1}:R=C,S=1005,V={2}:R=D,S=1007,V={3}:R=E,S=1081,V={4}:R=F,S=1010,V={5}:R=G,S=1092,V={6}:R=H,S=1080,V={7}:R=I,S=1044,V={8}:R=J,S=1092,V={9}:\";Accueil!$D$13;Accueil!$D$14;Accueil!$D$15;Accueil!$D$16;Accueil!$D$17;Accueil!$D$32;$B$1;$A73;I$7;I$6)": 1287,_x000D_
    "=RIK_AC(\"INF04__;INF02@E=1,S=1022,G=0,T=0,P=0:@R=A,S=1257,V={0}:R=B,S=1137,V={1}:R=C,S=1005,V={2}:R=D,S=1007,V={3}:R=E,S=1081,V={4}:R=F,S=1010,V={5}:R=G,S=1092,V={6}:R=H,S=1080,V={7}:R=I,S=1044,V={8}:R=J,S=1092,V={9}:\";Accueil!$D$13;Accueil!$D$14;Accueil!$D$15;Accueil!$D$16;Accueil!$D$17;Accueil!$D$32;$B$1;$A74;D$7;D$6)": 1288,_x000D_
    "=RIK_AC(\"INF04__;INF02@E=1,S=1022,G=0,T=0,P=0:@R=A,S=1257,V={0}:R=B,S=1137,V={1}:R=C,S=1005,V={2}:R=D,S=1007,V={3}:R=E,S=1081,V={4}:R=F,S=1010,V={5}:R=G,S=1092,V={6}:R=H,S=1080,V={7}:R=I,S=1044,V={8}:R=J,S=1092,V={9}:\";Accueil!$D$13;Accueil!$D$14;Accueil!$D$15;Accueil!$D$16;Accueil!$D$17;Accueil!$D$32;$B$1;$A74;E$7;E$6)": 1289,_x000D_
    "=RIK_AC(\"INF04__;INF02@E=1,S=1022,G=0,T=0,P=0:@R=A,S=1257,V={0}:R=B,S=1137,V={1}:R=C,S=1005,V={2}:R=D,S=1007,V={3}:R=E,S=1081,V={4}:R=F,S=1010,V={5}:R=G,S=1092,V={6}:R=H,S=1080,V={7}:R=I,S=1044,V={8}:R=J,S=1092,V={9}:\";Accueil!$D$13;Accueil!$D$14;Accueil!$D$15;Accueil!$D$16;Accueil!$D$17;Accueil!$D$32;$B$1;$A74;F$7;F$6)": 1290,_x000D_
    "=RIK_AC(\"INF04__;INF02@E=1,S=1022,G=0,T=0,P=0:@R=A,S=1257,V={0}:R=B,S=1137,V={1}:R=C,S=1005,V={2}:R=D,S=1007,V={3}:R=E,S=1081,V={4}:R=F,S=1010,V={5}:R=G,S=1092,V={6}:R=H,S=1080,V={7}:R=I,S=1044,V={8}:R=J,S=1092,V={9}:\";Accueil!$D$13;Accueil!$D$14;Accueil!$D$15;Accueil!$D$16;Accueil!$D$17;Accueil!$D$32;$B$1;$A74;G$7;G$6)": 1291,_x000D_
    "=RIK_AC(\"INF04__;INF02@E=1,S=1022,G=0,T=0,P=0:@R=A,S=1257,V={0}:R=B,S=1137,V={1}:R=C,S=1005,V={2}:R=D,S=1007,V={3}:R=E,S=1081,V={4}:R=F,S=1010,V={5}:R=G,S=1092,V={6}:R=H,S=1080,V={7}:R=I,S=1044,V={8}:R=J,S=1092,V={9}:\";Accueil!$D$13;Accueil!$D$14;Accueil!$D$15;Accueil!$D$16;Accueil!$D$17;Accueil!$D$32;$B$1;$A74;H$7;H$6)": 1292,_x000D_
    "=RIK_AC(\"INF04__;INF02@E=1,S=1022,G=0,T=0,P=0:@R=A,S=1257,V={0}:R=B,S=1137,V={1}:R=C,S=1005,V={2}:R=D,S=1007,V={3}:R=E,S=1081,V={4}:R=F,S=1010,V={5}:R=G,S=1092,V={6}:R=H,S=1080,V={7}:R=I,S=1044,V={8}:R=J,S=1092,V={9}:\";Accueil!$D$13;Accueil!$D$14;Accueil!$D$15;Accueil!$D$16;Accueil!$D$17;Accueil!$D$32;$B$1;$A74;I$7;I$6)": 1293,_x000D_
    "=RIK_AC(\"INF04__;INF02@E=1,S=1022,G=0,T=0,P=0:@R=A,S=1257,V={0}:R=B,S=1137,V={1}:R=C,S=1005,V={2}:R=D,S=1007,V={3}:R=E,S=1081,V={4}:R=F,S=1010,V={5}:R=G,S=1092,V={6}:R=H,S=1092,V={7}:\";Accueil!$D$13;Accueil!$D$14;Accueil!$D$15;Accueil!$D$16;Accueil!$D$17;Accueil!$D$33;$B$1;D$5)": 1294,_x000D_
    "=RIK_AC(\"INF04__;INF02@E=1,S=1022,G=0,T=0,P=0:@R=A,S=1257,V={0}:R=B,S=1137,V={1}:R=C,S=1005,V={2}:R=D,S=1007,V={3}:R=E,S=1081,V={4}:R=F,S=1010,V={5}:R=G,S=1092,V={6}:R=H,S=1092,V={7}:\";Accueil!$D$13;Accueil!$D$14;Accueil!$D$15;Accueil!$D$16;Accueil!$D$17;Accueil!$D$33;$B$1;E$5)": 1295,_x000D_
    "=RIK_AC(\"INF04__;INF02@E=1,S=1022,G=0,T=0,P=0:@R=A,S=1257,V={0}:R=B,S=1137,V={1}:R=C,S=1005,V={2}:R=D,S=1007,V={3}:R=E,S=1081,V={4}:R=F,S=1010,V={5}:R=G,S=1092,V={6}:R=H,S=1092,V={7}:\";Accueil!$D$13;Accueil!$D$14;Accueil!$D$15;Accueil!$D$16;Accueil!$D$17;Accueil!$D$33;$B$1;F$5)": 1296,_x000D_
    "=RIK_AC(\"INF04__;INF02@E=2,S=1022,G=0,T=0,P=0:@R=A,S=1257,V={0}:R=B,S=1137,V={1}:R=C,S=1005,V={2}:R=D,S=1007,V={3}:R=E,S=1081,V={4}:R=F,S=1010,V={5}:R=G,S=1092,V={6}:R=H,S=1092,V={7}:\";Accueil!$D$13;Accueil!$D$14;Accueil!$D$15;Accueil!$D$16;Accueil!$D$17;Accueil!$D$33;$B$1;D$5)": 1297,_x000D_
    "=RIK_AC(\"INF04__;INF02@E=2,S=1022,G=0,T=0,P=0:@R=A,S=1257,V={0}:R=B,S=1137,V={1}:R=C,S=1005,V={2}:R=D,S=1007,V={3}:R=E,S=1081,V={4}:R=F,S=1010,V={5}:R=G,S=1092,V={6}:R=H,S=1092,V={7}:\";Accueil!$D$13;Accueil!$D$14;Accueil!$D$15;Accueil!$D$16;Accueil!$D$17;Accueil!$D$33;$B$1;E$5)": 1298,_x000D_
    "=RIK_AC(\"INF04__;INF02@E=2,S=1022,G=0,T=0,P=0:@R=A,S=1257,V={0}:R=B,S=1137,V={1}:R=C,S=1005,V={2}:R=D,S=1007,V={3}:R=E,S=1081,V={4}:R=F,S=1010,V={5}:R=G,S=1092,V={6}:R=H,S=1092,V={7}:\";Accueil!$D$13;Accueil!$D$14;Accueil!$D$15;Accueil!$D$16;Accueil!$D$17;Accueil!$D$33;$B$1;F$5)": 1299,_x000D_
    "=RIK_AC(\"INF04__;INF02@E=1,S=1022,G=0,T=0,P=0:@R=A,S=1257,V={0}:R=B,S=1137,V={1}:R=C,S=1005,V={2}:R=D,S=1007,V={3}:R=E,S=1081,V={4}:R=F,S=1010,V={5}:R=G,S=1092,V={6}:R=H,S=1092,V={7}:\";Accueil!$D$13;Accueil!$D$14;Accueil!$D$15;Accueil!$D$16;Accueil!$D$17;Accueil!$D$35;$B$1;D$5)": 1300,_x000D_
    "=RIK_AC(\"INF04__;INF02@E=1,S=1022,G=0,T=0,P=0:@R=A,S=1257,V={0}:R=B,S=1137,V={1}:R=C,S=1005,V={2}:R=D,S=1007,V={3}:R=E,S=1081,V={4}:R=F,S=1010,V={5}:R=G,S=1092,V={6}:R=H,S=1092,V={7}:\";Accueil!$D$13;Accueil!$D$14;Accueil!$D$15;Accueil!$D$16;Accueil!$D$17;Accueil!$D$35;$B$1;E$5)": 1301,_x000D_
    "=RIK_AC(\"INF04__;INF02@E=1,S=1022,G=0,T=0,P=0:@R=A,S=1257,V={0}:R=B,S=1137,V={1}:R=C,S=1005,V={2}:R=D,S=1007,V={3}:R=E,S=1081,V={4}:R=F,S=1010,V={5}:R=G,S=1092,V={6}:R=H,S=1092,V={7}:\";Accueil!$D$13;Accueil!$D$14;Accueil!$D$15;Accueil!$D$16;Accueil!$D$17;Accueil!$D$35;$B$1;F$5)": 1302,_x000D_
    "=RIK_AC(\"INF04__;INF02@E=2,S=1022,G=0,T=0,P=0:@R=A,S=1257,V={0}:R=B,S=1137,V={1}:R=C,S=1005,V={2}:R=D,S=1007,V={3}:R=E,S=1081,V={4}:R=F,S=1010,V={5}:R=G,S=1092,V={6}:R=H,S=1092,V={7}:\";Accueil!$D$13;Accueil!$D$14;Accueil!$D$15;Accueil!$D$16;Accueil!$D$17;Accueil!$D$35;$B$1;D$5)": 1303,_x000D_
    "=RIK_AC(\"INF04__;INF02@E=2,S=1022,G=0,T=0,P=0:@R=A,S=1257,V={0}:R=B,S=1137,V={1}:R=C,S=1005,V={2}:R=D,S=1007,V={3}:R=E,S=1081,V={4}:R=F,S=1010,V={5}:R=G,S=1092,V={6}:R=H,S=1092,V={7}:\";Accueil!$D$13;Accueil!$D$14;Accueil!$D$15;Accueil!$D$16;Accueil!$D$17;Accueil!$D$35;$B$1;E$5)": 1304,_x000D_
    "=RIK_AC(\"INF04__;INF02@E=2,S=1022,G=0,T=0,P=0:@R=A,S=1257,V={0}:R=B,S=1137,V={1}:R=C,S=1005,V={2}:R=D,S=1007,V={3}:R=E,S=1081,V={4}:R=F,S=1010,V={5}:R=G,S=1092,V={6}:R=H,S=1092,V={7}:\";Accueil!$D$13;Accueil!$D$14;Accueil!$D$15;Accueil!$D$16;Accueil!$D$17;Accueil!$D$35;$B$1;F$5)": 1305,_x000D_
    "=RIK_AC(\"INF04__;INF02@E=1,S=1022,G=0,T=0,P=0:@R=A,S=1257,V={0}:R=B,S=1137,V={1}:R=C,S=1005,V={2}:R=D,S=1007,V={3}:R=E,S=1081,V={4}:R=F,S=1010,V={5}:R=G,S=1092,V={6}:R=H,S=1092,V={7}:\";Accueil!$D$13;Accueil!$D$14;Accueil!$D$15;Accueil!$D$16;Accueil!$D$17;Accueil!D$35;$B$1;D$5)": 1306,_x000D_
    "=RIK_AC(\"INF04__;INF02@E=1,S=1022,G=0,T=0,P=0:@R=A,S=1257,V={0}:R=B,S=1137,V={1}:R=C,S=1005,V={2}:R=D,S=1007,V={3}:R=E,S=1081,V={4}:R=F,S=1010,V={5}:R=G,S=1092,V={6}:R=H,S=1080,V={7}:R=I,S=1044,V={8}:R=J,S=1092,V={9}:\";Accueil!$D$13;Accueil!$D$14;Accueil!$D$15;Accueil!$D$16;Accueil!$D$17;Accueil!$D$33;$B$1;$A73;I$7;I$6)": 1307,_x000D_
    "=RIK_AC(\"INF04__;INF02@E=1,S=1022,G=0,T=0,P=0:@R=A,S=1257,V={0}:R=B,S=1137,V={1}:R=C,S=1005,V={2}:R=D,S=1007,V={3}:R=E,S=1081,V={4}:R=F,S=1010,V={5}:R=G,S=1092,V={6}:R=H,S=1080,V={7}:R=I,S=1044,V={8}:R=J,S=1092,V={9}:\";Accueil!$D$13;Accueil!$D$14;Accueil!$D$15;Accueil!$D$16;Accueil!$D$17;Accueil!$D$33;$B$1;$A71;G$7;G$6)": 1308,_x000D_
    "=RIK_AC(\"INF04__;INF02@E=1,S=1022,G=0,T=0,P=0:@R=A,S=1257,V={0}:R=B,S=1137,V={1}:R=C,S=1005,V={2}:R=D,S=1007,V={3}:R=E,S=1081,V={4}:R=F,S=1010,V={5}:R=G,S=1092,V={6}:R=H,S=1080,V={7}:R=I,S=1044,V={8}:R=J,S=1092,V={9}:\";Accueil!$D$13;Accueil!$D$14;Accueil!$D$15;Accueil!$D$16;Accueil!$D$17;Accueil!$D$33;$B$1;$A72;D$7;D$6)": 1309,_x000D_
    "=RIK_AC(\"INF04__;INF02@E=1,S=1022,G=0,T=0,P=0:@R=A,S=1257,V={0}:R=B,S=1137,V={1}:R=C,S=1005,V={2}:R=D,S=1007,V={3}:R=E,S=1081,V={4}:R=F,S=1010,V={5}:R=G,S=1092,V={6}:R=H,S=1080,V={7}:R=I,S=1044,V={8}:R=J,S=1092,V={9}:\";Accueil!$D$13;Accueil!$D$14;Accueil!$D$15;Accueil!$D$16;Accueil!$D$17;Accueil!$D$33;$B$1;$A73;E$7;E$6)": 1310,_x000D_
    "=RIK_AC(\"INF04__;INF02@E=1,S=1022,G=0,T=0,P=0:@R=A,S=1257,V={0}:R=B,S=1137,V={1}:R=C,S=1005,V={2}:R=D,S=1007,V={3}:R=E,S=1081,V={4}:R=F,S=1010,V={5}:R=G,S=1092,V={6}:R=H,S=1080,V={7}:R=I,S=1044,V={8}:R=J,S=1092,V={9}:\";Accueil!$D$13;Accueil!$D$14;Accueil!$D$15;Accueil!$D$16;Accueil!$D$17;Accueil!$D$33;$B$1;$A74;I$7;I$6)": 1311,_x000D_
    "=RIK_AC(\"INF04__;INF02@E=1,S=1022,G=0,T=0,P=0:@R=A,S=1257,V={0}:R=B,S=1137,V={1}:R=C,S=1005,V={2}:R=D,S=1007,V={3}:R=E,S=1081,V={4}:R=F,S=1010,V={5}:R=G,S=1092,V={6}:R=H,S=1080,V={7}:R=I,S=1044,V={8}:R=J,S=1092,V={9}:\";Accueil!$D$13;Accueil!$D$14;Accueil!$D$15;Accueil!$D$16;Accueil!$D$17;Accueil!$D$33;$B$1;$A72;G$7;G$6)": 1312,_x000D_
    "=RIK_AC(\"INF04__;INF02@E=1,S=1022,G=0,T=0,P=0:@R=A,S=1257,V={0}:R=B,S=1137,V={1}:R=C,S=1005,V={2}:R=D,S=1007,V={3}:R=E,S=1081,V={4}:R=F,S=1010,V={5}:R=G,S=1092,V={6}:R=H,S=1080,V={7}:R=I,S=1044,V={8}:R=J,S=1092,V={9}:\";Accueil!$D$13;Accueil!$D$14;Accueil!$D$15;Accueil!$D$16;Accueil!$D$17;Accueil!$D$33;$B$1;$A73;D$7;D$6)": 1313,_x000D_
    "=RIK_AC(\"INF04__;INF02@E=1,S=1022,G=0,T=0,P=0:@R=A,S=1257,V={0}:R=B,S=1137,V={1}:R=C,S=1005,V={2}:R=D,S=1007,V={3}:R=E,S=1081,V={4}:R=F,S=1010,V={5}:R=G,S=1092,V={6}:R=H,S=1080,V={7}:R=I,S=1044,V={8}:R=J,S=1092,V={9}:\";Accueil!$D$13;Accueil!$D$14;Accueil!$D$15;Accueil!$D$16;Accueil!$D$17;Accueil!$D$33;$B$1;$A74;E$7;E$6)": 1314,_x000D_
    "=RIK_AC(\"INF04__;INF02@E=1,S=1022,G=0,T=0,P=0:@R=A,S=1257,V={0}:R=B,S=1137,V={1}:R=C,S=1005,V={2}:R=D,S=1007,V={3}:R=E,S=1081,V={4}:R=F,S=1010,V={5}:R=G,S=1092,V={6}:R=H,S=1080,V={7}:R=I,S=1044,V={8}:R=J,S=1092,V={9}:\";Accueil!$D$13;Accueil!$D$14;Accueil!$D$15;Accueil!$D$16;Accueil!$D$17;Accueil!$D$33;$B$1;$A71;F$7;F$6)": 1315,_x000D_
    "=RIK_AC(\"INF04__;INF02@E=1,S=1022,G=0,T=0,P=0:@R=A,S=1257,V={0}:R=B,S=1137,V={1}:R=C,S=1005,V={2}:R=D,S=1007,V={3}:R=E,S=1081,V={4}:R=F,S=1010,V={5}:R=G,S=1092,V={6}:R=H,S=1080,V={7}:R=I,S=1044,V={8}:R=J,S=1092,V={9}:\";Accueil!$D$13;Accueil!$D$14;Accueil!$D$15;Accueil!$D$16;Accueil!$D$17;Accueil!$D$33;$B$1;$A73;G$7;G$6)": 1316,_x000D_
    "=RIK_AC(\"INF04__;INF02@E=1,S=1022,G=0,T=0,P=0:@R=A,S=1257,V={0}:R=B,S=1137,V={1}:R=C,S=1005,V={2}:R=D,S=1007,V={3}:R=E,S=1081,V={4}:R=F,S=1010,V={5}:R=G,S=1092,V={6}:R=H,S=1080,V={7}:R=I,S=1044,V={8}:R=J,S=1092,V={9}:\";Accueil!$D$13;Accueil!$D$14;Accueil!$D$15;Accueil!$D$16;Accueil!$D$17;Accueil!$D$33;$B$1;$A74;D$7;D$6)": 1317,_x000D_
    "=RIK_AC(\"INF04__;INF02@E=1,S=1022,G=0,T=0,P=0:@R=A,S=1257,V={0}:R=B,S=1137,V={1}:R=C,S=1005,V={2}:R=D,S=1007,V={3}:R=E,S=1081,V={4}:R=F,S=1010,V={5}:R=G,S=1092,V={6}:R=H,S=1092,V={7}:\";Accueil!$D$13;Accueil!$D$14;Accueil!$D$15;Accueil!$D$16;Accueil!$D$17;Accueil!$D$36;$B$1;F$5)": 1318,_x000D_
    "=RIK_AC(\"INF04__;INF02@E=2,S=1022,G=0,T=0,P=0:@R=A,S=1257,V={0}:R=B,S=1137,V={1}:R=C,S=1005,V={2}:R=D,S=1007,V={3}:R=E,S=1081,V={4}:R=F,S=1010,V={5}:R=G,S=1092,V={6}:R=H,S=1092,V={7}:\";Accueil!$D$13;Accueil!$D$14;Accueil!$D$15;Accueil!$D$16;Accueil!$D$17;Accueil!$D$36;$B$1;F$5)": 1319,_x000D_
    "=RIK_AC(\"INF04__;INF02@E=1,S=1022,G=0,T=0,P=0:@R=A,S=1257,V={0}:R=B,S=1137,V={1}:R=C,S=1005,V={2}:R=D,S=1007,V={3}:R=E,S=1081,V={4}:R=F,S=1010,V={5}:R=G,S=1092,V={6}:R=H,S=1092,V={7}:\";Accueil!$D$13;Accueil!$D$14;Accueil!$D$15;Accueil!$D$16;Accueil!$D$17;Accueil!$D$36;$B$1;E$5)": 1320,_x000D_
    "=RIK_AC(\"INF04__;INF02@E=2,S=1022,G=0,T=0,P=0:@R=A,S=1257,V={0}:R=B,S=1137,V={1}:R=C,S=1005,V={2}:R=D,S=1007,V={3}:R=E,S=1081,V={4}:R=F,S=1010,V={5}:R=G,S=1092,V={6}:R=H,S=1092,V={7}:\";Accueil!$D$13;Accueil!$D$14;Accueil!$D$15;Accueil!$D$16;Accueil!$D$17;Accueil!$D$36;$B$1;E$5)": 1321,_x000D_
    "=RIK_AC(\"INF04__;INF02@E=1,S=1022,G=0,T=0,P=0:@R=A,S=1257,V={0}:R=B,S=1137,V={1}:R=C,S=1005,V={2}:R=D,S=1007,V={3}:R=E,S=1081,V={4}:R=F,S=1010,V={5}:R=G,S=1092,V={6}:R=H,S=1080,V={7}:R=I,S=1044,V={8}:R=J,S=1092,V={9}:\";Accueil!$D$13;Accueil!$D$14;Accueil!$D$15;Accueil!$D$16;Accueil!$D$17;Accueil!$D$33;$B$1;$A72;F$7;F$6)": 1322,_x000D_
    "=RIK_AC(\"INF04__;INF02@E=1,S=1022,G=0,T=0,P=0:@R=A,S=1257,V={0}:R=B,S=1137,V={1}:R=C,S=1005,V={2}:R=D,S=1007,V={3}:R=E,S=1081,V={4}:R=F,S=1010,V={5}:R=G,S=1092,V={6}:R=H,S=1080,V={7}:R=I,S=1044,V={8}:R=J,S=1092,V={9}:\";Accueil!$D$13;Accueil!$D$14;Accueil!$D$15;Accueil!$D$16;Accueil!$D$17;Accueil!$D$33;$B$1;$A74;G$7;G$6)": 1323,_x000D_
    "=RIK_AC(\"INF04__;INF02@E=1,S=1022,G=0,T=0,P=0:@R=A,S=1257,V={0}:R=B,S=1137,V={1}:R=C,S=1005,V={2}:R=D,S=1007,V={3}:R=E,S=1081,V={4}:R=F,S=1010,V={5}:R=G,S=1092,V={6}:R=H,S=1080,V={7}:R=I,S=1044,V={8}:R=J,S=1092,V={9}:\";Accueil!$D$13;Accueil!$D$14;Accueil!$D$15;Accueil!$D$16;Accueil!$D$17;Accueil!$D$33;$B$1;$A71;D$7;D$6)": 1324,_x000D_
    "=RIK_AC(\"INF04__;INF02@E=1,S=1022,G=0,T=0,P=0:@R=A,S=1257,V={0}:R=B,S=1137,V={1}:R=C,S=1005,V={2}:R=D,S=1007,V={3}:R=E,S=1081,V={4}:R=F,S=1010,V={5}:R=G,S=1092,V={6}:R=H,S=1092,V={7}:\";Accueil!$D$13;Accueil!$D$14;Accueil!$D$15;Accueil!$D$16;Accueil!$D$17;Accueil!$D$36;$B$1;D$5)": 1325,_x000D_
    "=RIK_AC(\"INF04__;INF02@E=1,S=1022,G=0,T=0,P=0:@R=A,S=1257,V={0}:R=B,S=1137,V={1}:R=C,S=1005,V={2}:R=D,S=1007,V={3}:R=E,S=1081,V={4}:R=F,S=1010,V={5}:R=G,S=1092,V={6}:R=H,S=1092,V={7}:\";Accueil!$D$13;Accueil!$D$14;Accueil!$D$15;Accueil!$D$16;Accueil!$D$17;Accueil!$D$34;$B$1;D$5)": 1326,_x000D_
    "=RIK_AC(\"INF04__;INF02@E=1,S=1022,G=0,T=0,P=0:@R=A,S=1257,V={0}:R=B,S=1137,V={1}:R=C,S=1005,V={2}:R=D,S=1007,V={3}:R=E,S=1081,V={4}:R=F,S=1010,V={5}:R=G,S=1092,V={6}:R=H,S=1080,V={7}:R=I,S=1044,V={8}:R=J,S=1092,V={9}:\";Accueil!$D$13;Accueil!$D$14;Accueil!$D$15;Accueil!$D$16;Accueil!$D$17;Accueil!$D$33;$B$1;$A73;F$7;F$6)": 1327,_x000D_
    "=RIK_AC(\"INF04__;INF02@E=1,S=1022,G=0,T=0,P=0:@R=A,S=1257,V={0}:R=B,S=1137,V={1}:R=C,S=1005,V={2}:R=D,S=1007,V={3}:R=E,S=1081,V={4}:R=F,S=1010,V={5}:R=G,S=1092,V={6}:R=H,S=1080,V={7}:R=I,S=1044,V={8}:R=J,S=1092,V={9}:\";Accueil!$D$13;Accueil!$D$14;Accueil!$D$15;Accueil!$D$16;Accueil!$D$17;Accueil!$D$33;$B$1;$A71;H$7;H$6)": 1328,_x000D_
    "=RIK_AC(\"INF04__;INF02@E=1,S=1022,G=0,T=0,P=0:@R=A,S=1257,V={0}:R=B,S=1137,V={1}:R=C,S=1005,V={2}:R=D,S=1007,V={3}:R=E,S=1081,V={4}:R=F,S=1010,V={5}:R=G,S=1092,V={6}:R=H,S=1092,V={7}:\";Accueil!$D$13;Accueil!$D$14;Accueil!$D$15;Accueil!$D$16;Accueil!$D$17;Accueil!$D$34;$B$1;E$5)": 1329,_x000D_
    "=RIK_AC(\"INF04__;INF02@E=2,S=1022,G=0,T=0,P=0:@R=A,S=1257,V={0}:R=B,S=1137,V={1}:R=C,S=1005,V={2}:R=D,S=1007,V={3}:R=E,S=1081,V={4}:R=F,S=1010,V={5}:R=G,S=1092,V={6}:R=H,S=1092,V={7}:\";Accueil!$D$13;Accueil!$D$14;Accueil!$D$15;Accueil!$D$16;Accueil!$D$17;Accueil!$D$34;$B$1;D$5)": 1330,_x000D_
    "=RIK_AC(\"INF04__;INF02@E=1,S=1022,G=0,T=0,P=0:@R=A,S=1257,V={0}:R=B,S=1137,V={1}:R=C,S=1005,V={2}:R=D,S=1007,V={3}:R=E,S=1081,V={4}:R=F,S=1010,V={5}:R=G,S=1092,V={6}:R=H,S=1080,V={7}:R=I,S=1044,V={8}:R=J,S=1092,V={9}:\";Accueil!$D$13;Accueil!$D$14;Accueil!$D$15;Accueil!$D$16;Accueil!$D$17;Accueil!$D$33;$B$1;$A74;F$7;F$6)": 1331,_x000D_
    "=RIK_AC(\"INF04__;INF02@E=1,S=1022,G=0,T=0,P=0:@R=A,S=1257,V={0}:R=B,S=1137,V={1}:R=C,S=1005,V={2}:R=D,S=1007,V={3}:R=E,S=1081,V={4}:R=F,S=1010,V={5}:R=G,S=1092,V={6}:R=H,S=1080,V={7}:R=I,S=1044,V={8}:R=J,S=1092,V={9}:\";Accueil!$D$13;Accueil!$D$14;Accueil!$D$15;Accueil!$D$16;Accueil!$D$17;Accueil!$D$33;$B$1;$A72;H$7;H$6)": 1332,_x000D_
    "=RIK_AC(\"INF04__;INF02@E=2,S=1022,G=0,T=0,P=0:@R=A,S=1257,V={0}:R=B,S=1137,V={1}:R=C,S=1005,V={2}:R=D,S=1007,V={3}:R=E,S=1081,V={4}:R=F,S=1010,V={5}:R=G,S=1092,V={6}:R=H,S=1092,V={7}:\";Accueil!$D$13;Accueil!$D$14;Accueil!$D$15;Accueil!$D$16;Accueil!$D$17;Accueil!$D$34;$B$1;E$5)": 1333,_x000D_
    "=RIK_AC(\"INF04__;INF02@E=2,S=1022,G=0,T=0,P=0:@R=A,S=1257,V={0}:R=B,S=1137,V={1}:R=C,S=1005,V={2}:R=D,S=1007,V={3}:R=E,S=1081,V={4}:R=F,S=1010,V={5}:R=G,S=1092,V={6}:R=H,S=1092,V={7}:\";Accueil!$D$13;Accueil!$D$14;Accueil!$D$15;Accueil!$D$16;Accueil!$D$17;Accueil!$D$36;$B$1;D$5)": 1334,_x000D_
    "=RIK_AC(\"INF04__;INF02@E=1,S=1022,G=0,T=0,P=0:@R=A,S=1257,V={0}:R=B,S=1137,V={1}:R=C,S=1005,V={2}:R=D,S=1007,V={3}:R=E,S=1081,V={4}:R=F,S=1010,V={5}:R=G,S=1092,V={6}:R=H,S=1080,V={7}:R=I,S=1044,V={8}:R=J,S=1092,V={9}:\";Accueil!$D$13;Accueil!$D$14;Accueil!$D$15;Accueil!$D$16;Accueil!$D$17;Accueil!$D$33;$B$1;$A71;I$7;I$6)": 1335,_x000D_
    "=RIK_AC(\"INF04__;INF02@E=1,S=1022,G=0,T=0,P=0:@R=A,S=1257,V={0}:R=B,S=1137,V={1}:R=C,S=1005,V={2}:R=D,S=1007,V={3}:R=E,S=1081,V={4}:R=F,S=1010,V={5}:R=G,S=1092,V={6}:R=H,S=1092,V={7}:\";Accueil!$D$13;Accueil!$D$14;Accueil!$D$15;Accueil!$D$16;Accueil!$D$17;Accueil!$D$34;$B$1;F$5)": 1336,_x000D_
    "=RIK_AC(\"INF04__;INF02@E=1,S=1022,G=0,T=0,P=0:@R=A,S=1257,V={0}:R=B,S=1137,V={1}:R=C,S=1005,V={2}:R=D,S=1007,V={3}:R=E,S=1081,V={4}:R=F,S=1010,V={5}:R=G,S=1092,V={6}:R=H,S=1080,V={7}:R=I,S=1044,V={8}:R=J,S=1092,V={9}:\";Accueil!$D$13;Accueil!$D$14;Accueil!$D$15;Accueil!$D$16;Accueil!$D$17;Accueil!$D$33;$B$1;$A73;H$7;H$6)": 1337,_x000D_
    "=RIK_AC(\"INF04__;INF02@E=1,S=1022,G=0,T=0,P=0:@R=A,S=1257,V={0}:R=B,S=1137,V={1}:R=C,S=1005,V={2}:R=D,S=1007,V={3}:R=E,S=1081,V={4}:R=F,S=1010,V={5}:R=G,S=1092,V={6}:R=H,S=1080,V={7}:R=I,S=1044,V={8}:R=J,S=1092,V={9}:\";Accueil!$D$13;Accueil!$D$14;Accueil!$D$15;Accueil!$D$16;Accueil!$D$17;Accueil!$D$33;$B$1;$A71;E$7;E$6)": 1338,_x000D_
    "=RIK_AC(\"INF04__;INF02@E=1,S=1022,G=0,T=0,P=0:@R=A,S=1257,V={0}:R=B,S=1137,V={1}:R=C,S=1005,V={2}:R=D,S=1007,V={3}:R=E,S=1081,V={4}:R=F,S=1010,V={5}:R=G,S=1092,V={6}:R=H,S=1080,V={7}:R=I,S=1044,V={8}:R=J,S=1092,V={9}:\";Accueil!$D$13;Accueil!$D$14;Accueil!$D$15;Accueil!$D$16;Accueil!$D$17;Accueil!$D$33;$B$1;$A72;I$7;I$6)": 1339,_x000D_
    "=RIK_AC(\"INF04__;INF02@E=2,S=1022,G=0,T=0,P=0:@R=A,S=1257,V={0}:R=B,S=1137,V={1}:R=C,S=1005,V={2}:R=D,S=1007,V={3}:R=E,S=1081,V={4}:R=F,S=1010,V={5}:R=G,S=1092,V={6}:R=H,S=1092,V={7}:\";Accueil!$D$13;Accueil!$D$14;Accueil!$D$15;Accueil!$D$16;Accueil!$D$17;Accueil!$D$34;$B$1;F$5)": 1340,_x000D_
    "=RIK_AC(\"INF04__;INF02@E=1,S=1022,G=0,T=0,P=0:@R=A,S=1257,V={0}:R=B,S=1137,V={1}:R=C,S=1005,V={2}:R=D,S=1007,V={3}:R=E,S=1081,V={4}:R=F,S=1010,V={5}:R=G,S=1092,V={6}:R=H,S=1080,V={7}:R=I,S=1044,V={8}:R=J,S=1092,V={9}:\";Accueil!$D$13;Accueil!$D$14;Accueil!$D$15;Accueil!$D$16;Accueil!$D$17;Accueil!$D$33;$B$1;$A74;H$7;H$6)": 1341,_x000D_
    "=RIK_AC(\"INF04__;INF02@E=1,S=1022,G=0,T=0,P=0:@R=A,S=1257,V={0}:R=B,S=1137,V={1}:R=C,S=1005,V={2}:R=D,S=1007,V={3}:R=E,S=1081,V={4}:R=F,S=1010,V={5}:R=G,S=1092,V={6}:R=H,S=1080,V={7}:R=I,S=1044,V={8}:R=J,S=1092,V={9}:\";Accueil!$D$13;Accueil!$D$14;Accueil!$D$15;Accueil!$D$16;Accueil!$D$17;Accueil!$D$33;$B$1;$A72;E$7;E$6)": 1342,_x000D_
    "=RIK_AC(\"INF04__;INF02@E=1,S=1022,G=0,T=0,P=0:@R=A,S=1257,V={0}:R=B,S=1137,V={1}:R=C,S=1005,V={2}:R=D,S=1007,V={3}:R=E,S=1081,V={4}:R=F,S=1010,V={5}:R=G,S=1092,V={6}:R=H,S=1080,V={7}:R=I,S=1044,V={8}:R=J,S=1092,V={9}:\";Accueil!$D$13;Accueil!$D$14;Accueil!$D$15;Accueil!$D$16;Accueil!$D$17;Accueil!$D$35;$B$1;$A73;I$7;I$6)": 1343,_x000D_
    "=RIK_AC(\"INF04__;INF02@E=1,S=1022,G=0,T=0,P=0:@R=A,S=1257,V={0}:R=B,S=1137,V={1}:R=C,S=1005,V={2}:R=D,S=1007,V={3}:R=E,S=1081,V={4}:R=F,S=1010,V={5}:R=G,S=1092,V={6}:R=H,S=1080,V={7}:R=I,S=1044,V={8}:R=J,S=1092,V={9}:\";Accueil!$D$13;Accueil!$D$14;Accueil!$D$15;Accueil!$D$16;Accueil!$D$17;Accueil!$D$35;$B$1;$A71;G$7;G$6)": 1344,_x000D_
    "=RIK_AC(\"INF04__;INF02@E=1,S=1022,G=0,T=0,P=0:@R=A,S=1257,V={0}:R=B,S=1137,V={1}:R=C,S=1005,V={2}:R=D,S=1007,V={3}:R=E,S=1081,V={4}:R=F,S=1010,V={5}:R=G,S=1092,V={6}:R=H,S=1080,V={7}:R=I,S=1044,V={8}:R=J,S=1092,V={9}:\";Accueil!$D$13;Accueil!$D$14;Accueil!$D$15;Accueil!$D$16;Accueil!$D$17;Accueil!$D$35;$B$1;$A72;D$7;D$6)": 1345,_x000D_
    "=RIK_AC(\"INF04__;INF02@E=1,S=1022,G=0,T=0,P=0:@R=A,S=1257,V={0}:R=B,S=1137,V={1}:R=C,S=1005,V={2}:R=D,S=1007,V={3}:R=E,S=1081,V={4}:R=F,S=1010,V={5}:R=G,S=1092,V={6}:R=H,S=1080,V={7}:R=I,S=1044,V={8}:R=J,S=1092,V={9}:\";Accueil!$D$13;Accueil!$D$14;Accueil!$D$15;Accueil!$D$16;Accueil!$D$17;Accueil!$D$35;$B$1;$A73;E$7;E$6)": 1346,_x000D_
    "=RIK_AC(\"INF04__;INF02@E=1,S=1022,G=0,T=0,P=0:@R=A,S=1257,V={0}:R=B,S=1137,V={1}:R=C,S=1005,V={2}:R=D,S=1007,V={3}:R=E,S=1081,V={4}:R=F,S=1010,V={5}:R=H,S=1092,V={6}:R=G,S=1080,V={7}:R=I,S=1044,V={8}:R=J,S=1092,V={9}:\";Accueil!$D$13;Accueil!$D$14;Accueil!$D$15;Accueil!$D$16;Accueil!$D$17;Accueil!$D$32;$B$1;$A34;G$7;G$6)": 1347,_x000D_
    "=RIK_AC(\"INF04__;INF02@E=1,S=1022,G=0,T=0,P=0:@R=A,S=1257,V={0}:R=B,S=1137,V={1}:R=C,S=1005,V={2}:R=D,S=1007,V={3}:R=E,S=1081,V={4}:R=F,S=1010,V={5}:R=H,S=1092,V={6}:R=G,S=1080,V={7}:R=I,S=1044,V={8}:R=J,S=1092,V={9}:\";Accueil!$D$13;Accueil!$D$14;Accueil!$D$15;Accueil!$D$16;Accueil!$D$17;Accueil!$D$32;$B$1;$A34;E$7;E$6)": 1348,_x000D_
    "=RIK_AC(\"INF04__;INF02@E=5,S=1022,G=0,T=0,P=0:@R=A,S=1257,V={0}:R=B,S=1137,V={1}:R=C,S=1005,V={2}:R=D,S=1007,V={3}:R=E,S=1081,V={4}:R=F,S=1010,V={5}:R=G,S=1092,V={6}:R=H,S=1092,V={7}:R=I,S=1080,V={8}:R=J,S=1044,V={9}:\";Accueil!$D$13;Accueil!$D$14;Accueil!$D$15;Accueil!$D$16;Accueil!$D$17;Accueil!$D$32;$B$1;D$6;$A23;D$7)": 1349,_x000D_
    "=RIK_AC(\"INF04__;INF02@E=1,S=1022,G=0,T=0,P=0:@R=A,S=1257,V={0}:R=B,S=1137,V={1}:R=C,S=1005,V={2}:R=D,S=1007,V={3}:R=E,S=1081,V={4}:R=F,S=1010,V={5}:R=G,S=1092,V={6}:R=H,S=1080,V={7}:R=I,S=1044,V={8}:R=J,S=1092,V={9}:\";Accueil!$D$13;Accueil!$D$14;Accueil!$D$15;Accueil!$D$16;Accueil!$D$17;Accueil!$D$35;$B$1;$A74;I$7;I$6)": 1350,_x000D_
    "=RIK_AC(\"INF04__;INF02@E=1,S=1022,G=0,T=0,P=0:@R=A,S=1257,V={0}:R=B,S=1137,V={1}:R=C,S=1005,V={2}:R=D,S=1007,V={3}:R=E,S=1081,V={4}:R=F,S=1010,V={5}:R=G,S=1092,V={6}:R=H,S=1080,V={7}:R=I,S=1044,V={8}:R=J,S=1092,V={9}:\";Accueil!$D$13;Accueil!$D$14;Accueil!$D$15;Accueil!$D$16;Accueil!$D$17;Accueil!$D$35;$B$1;$A72;G$7;G$6)": 1351,_x000D_
    "=RIK_AC(\"INF04__;INF02@E=1,S=1022,G=0,T=0,P=0:@R=A,S=1257,V={0}:R=B,S=1137,V={1}:R=C,S=1005,V={2}:R=D,S=1007,V={3}:R=E,S=1081,V={4}:R=F,S=1010,V={5}:R=G,S=1092,V={6}:R=H,S=1080,V={7}:R=I,S=1044,V={8}:R=J,S=1092,V={9}:\";Accueil!$D$13;Accueil!$D$14;Accueil!$D$15;Accueil!$D$16;Accueil!$D$17;Accueil!$D$35;$B$1;$A73;D$7;D$6)": 1352,_x000D_
    "=RIK_AC(\"INF04__;INF02@E=1,S=1022,G=0,T=0,P=0:@R=A,S=1257,V={0}:R=B,S=1137,V={1}:R=C,S=1005,V={2}:R=D,S=1007,V={3}:R=E,S=1081,V={4}:R=F,S=1010,V={5}:R=G,S=1092,V={6}:R=H,S=1080,V={7}:R=I,S=1044,V={8}:R=J,S=1092,V={9}:\";Accueil!$D$13;Accueil!$D$14;Accueil!$D$15;Accueil!$D$16;Accueil!$D$17;Accueil!$D$35;$B$1;$A74;E$7;E$6)": 1353,_x000D_
    "=RIK_AC(\"INF04__;INF02@E=5,S=1022,G=0,T=0,P=0:@R=A,S=1257,V={0}:R=B,S=1137,V={1}:R=C,S=1005,V={2}:R=D,S=1007,V={3}:R=E,S=1081,V={4}:R=F,S=1010,V={5}:R=G,S=1092,V={6}:R=H,S=1092,V={7}:R=I,S=1080,V={8}:R=J,S=1044,V={9}:\";Accueil!$D$13;Accueil!$D$14;Accueil!$D$15;Accueil!$D$16;Accueil!$D$17;Accueil!$D$32;$B$1;H$6;$A23;H$7)": 1354,_x000D_
    "=RIK_AC(\"INF04__;INF02@E=1,S=1022,G=0,T=0,P=0:@R=A,S=1257,V={0}:R=B,S=1137,V={1}:R=C,S=1005,V={2}:R=D,S=1007,V={3}:R=E,S=1081,V={4}:R=F,S=1010,V={5}:R=G,S=1092,V={6}:R=H,S=1080,V={7}:R=I,S=1044,V={8}:R=J,S=1092,V={9}:\";Accueil!$D$13;Accueil!$D$14;Accueil!$D$15;Accueil!$D$16;Accueil!$D$17;Accueil!$D$35;$B$1;$A71;F$7;F$6)": 1355,_x000D_
    "=RIK_AC(\"INF04__;INF02@E=1,S=1022,G=0,T=0,P=0:@R=A,S=1257,V={0}:R=B,S=1137,V={1}:R=C,S=1005,V={2}:R=D,S=1007,V={3}:R=E,S=1081,V={4}:R=F,S=1010,V={5}:R=G,S=1092,V={6}:R=H,S=1080,V={7}:R=I,S=1044,V={8}:R=J,S=1092,V={9}:\";Accueil!$D$13;Accueil!$D$14;Accueil!$D$15;Accueil!$D$16;Accueil!$D$17;Accueil!$D$35;$B$1;$A73;G$7;G$6)": 1356,_x000D_
    "=RIK_AC(\"INF04__;INF02@E=1,S=1022,G=0,T=0,P=0:@R=A,S=1257,V={0}:R=B,S=1137,V={1}:R=C,S</t>
  </si>
  <si>
    <t>=1005,V={2}:R=D,S=1007,V={3}:R=E,S=1081,V={4}:R=F,S=1010,V={5}:R=G,S=1092,V={6}:R=H,S=1080,V={7}:R=I,S=1044,V={8}:R=J,S=1092,V={9}:\";Accueil!$D$13;Accueil!$D$14;Accueil!$D$15;Accueil!$D$16;Accueil!$D$17;Accueil!$D$35;$B$1;$A74;D$7;D$6)": 1357,_x000D_
    "=RIK_AC(\"INF04__;INF02@E=5,S=1022,G=0,T=0,P=0:@R=A,S=1257,V={0}:R=B,S=1137,V={1}:R=C,S=1005,V={2}:R=D,S=1007,V={3}:R=E,S=1081,V={4}:R=F,S=1010,V={5}:R=G,S=1092,V={6}:R=H,S=1092,V={7}:R=I,S=1080,V={8}:R=J,S=1044,V={9}:\";Accueil!$D$13;Accueil!$D$14;Accueil!$D$15;Accueil!$D$16;Accueil!$D$17;Accueil!$D$32;$B$1;F$6;$A47;F$7)": 1358,_x000D_
    "=RIK_AC(\"INF04__;INF02@E=5,S=1022,G=0,T=0,P=0:@R=A,S=1257,V={0}:R=B,S=1137,V={1}:R=C,S=1005,V={2}:R=D,S=1007,V={3}:R=E,S=1081,V={4}:R=F,S=1010,V={5}:R=G,S=1092,V={6}:R=H,S=1092,V={7}:R=I,S=1080,V={8}:R=J,S=1044,V={9}:\";Accueil!$D$13;Accueil!$D$14;Accueil!$D$15;Accueil!$D$16;Accueil!$D$17;Accueil!$D$32;$B$1;G$6;$A47;G$7)": 1359,_x000D_
    "=RIK_AC(\"INF04__;INF02@E=5,S=1022,G=0,T=0,P=0:@R=A,S=1257,V={0}:R=B,S=1137,V={1}:R=C,S=1005,V={2}:R=D,S=1007,V={3}:R=E,S=1081,V={4}:R=F,S=1010,V={5}:R=G,S=1092,V={6}:R=H,S=1092,V={7}:R=I,S=1080,V={8}:R=J,S=1044,V={9}:\";Accueil!$D$13;Accueil!$D$14;Accueil!$D$15;Accueil!$D$16;Accueil!$D$17;Accueil!$D$32;$B$1;H$6;$A47;H$7)": 1360,_x000D_
    "=RIK_AC(\"INF04__;INF02@E=5,S=1022,G=0,T=0,P=0:@R=A,S=1257,V={0}:R=B,S=1137,V={1}:R=C,S=1005,V={2}:R=D,S=1007,V={3}:R=E,S=1081,V={4}:R=F,S=1010,V={5}:R=G,S=1092,V={6}:R=H,S=1092,V={7}:R=I,S=1080,V={8}:R=J,S=1044,V={9}:\";Accueil!$D$13;Accueil!$D$14;Accueil!$D$15;Accueil!$D$16;Accueil!$D$17;Accueil!$D$32;$B$1;D$6;$A47;D$7)": 1361,_x000D_
    "=RIK_AC(\"INF04__;INF02@E=5,S=1022,G=0,T=0,P=0:@R=A,S=1257,V={0}:R=B,S=1137,V={1}:R=C,S=1005,V={2}:R=D,S=1007,V={3}:R=E,S=1081,V={4}:R=F,S=1010,V={5}:R=G,S=1092,V={6}:R=H,S=1092,V={7}:R=I,S=1080,V={8}:R=J,S=1044,V={9}:\";Accueil!$D$13;Accueil!$D$14;Accueil!$D$15;Accueil!$D$16;Accueil!$D$17;Accueil!$D$32;$B$1;E$6;$A47;E$7)": 1362,_x000D_
    "=RIK_AC(\"INF04__;INF02@E=5,S=1022,G=0,T=0,P=0:@R=A,S=1257,V={0}:R=B,S=1137,V={1}:R=C,S=1005,V={2}:R=D,S=1007,V={3}:R=E,S=1081,V={4}:R=F,S=1010,V={5}:R=G,S=1092,V={6}:R=H,S=1092,V={7}:R=I,S=1080,V={8}:R=J,S=1044,V={9}:\";Accueil!$D$13;Accueil!$D$14;Accueil!$D$15;Accueil!$D$16;Accueil!$D$17;Accueil!$D$32;$B$1;I$6;$A47;I$7)": 1363,_x000D_
    "=RIK_AC(\"INF04__;INF02@E=1,S=1022,G=0,T=0,P=0:@R=A,S=1257,V={0}:R=B,S=1137,V={1}:R=C,S=1005,V={2}:R=D,S=1007,V={3}:R=E,S=1081,V={4}:R=F,S=1010,V={5}:R=G,S=1092,V={6}:R=H,S=1092,V={7}:\";Accueil!$D$13;Accueil!$D$14;Accueil!$D$15;Accueil!$D$16;Accueil!$D$17;Accueil!$D$38;$B$1;F$5)": 1364,_x000D_
    "=RIK_AC(\"INF04__;INF02@E=5,S=1022,G=0,T=0,P=0:@R=A,S=1257,V={0}:R=B,S=1137,V={1}:R=C,S=1005,V={2}:R=D,S=1007,V={3}:R=E,S=1081,V={4}:R=F,S=1010,V={5}:R=G,S=1092,V={6}:R=H,S=1092,V={7}:R=I,S=1080,V={8}:R=J,S=1044,V={9}:\";Accueil!$D$13;Accueil!$D$14;Accueil!$D$15;Accueil!$D$16;Accueil!$D$17;Accueil!$D$32;$B$1;G$6;$A31;G$7)": 1365,_x000D_
    "=RIK_AC(\"INF04__;INF02@E=5,S=1022,G=0,T=0,P=0:@R=A,S=1257,V={0}:R=B,S=1137,V={1}:R=C,S=1005,V={2}:R=D,S=1007,V={3}:R=E,S=1081,V={4}:R=F,S=1010,V={5}:R=G,S=1092,V={6}:R=H,S=1092,V={7}:R=I,S=1080,V={8}:R=J,S=1044,V={9}:\";Accueil!$D$13;Accueil!$D$14;Accueil!$D$15;Accueil!$D$16;Accueil!$D$17;Accueil!$D$32;$B$1;E$6;$A31;E$7)": 1366,_x000D_
    "=RIK_AC(\"INF04__;INF02@E=2,S=1022,G=0,T=0,P=0:@R=A,S=1257,V={0}:R=B,S=1137,V={1}:R=C,S=1005,V={2}:R=D,S=1007,V={3}:R=E,S=1081,V={4}:R=F,S=1010,V={5}:R=G,S=1092,V={6}:R=H,S=1092,V={7}:\";Accueil!$D$13;Accueil!$D$14;Accueil!$D$15;Accueil!$D$16;Accueil!$D$17;Accueil!$D$38;$B$1;F$5)": 1367,_x000D_
    "=RIK_AC(\"INF04__;INF02@E=5,S=1022,G=0,T=0,P=0:@R=A,S=1257,V={0}:R=B,S=1137,V={1}:R=C,S=1005,V={2}:R=D,S=1007,V={3}:R=E,S=1081,V={4}:R=F,S=1010,V={5}:R=G,S=1092,V={6}:R=H,S=1092,V={7}:R=I,S=1080,V={8}:R=J,S=1044,V={9}:\";Accueil!$D$13;Accueil!$D$14;Accueil!$D$15;Accueil!$D$16;Accueil!$D$17;Accueil!$D$32;$B$1;H$6;$A39;H$7)": 1368,_x000D_
    "=RIK_AC(\"INF04__;INF02@E=5,S=1022,G=0,T=0,P=0:@R=A,S=1257,V={0}:R=B,S=1137,V={1}:R=C,S=1005,V={2}:R=D,S=1007,V={3}:R=E,S=1081,V={4}:R=F,S=1010,V={5}:R=G,S=1092,V={6}:R=H,S=1092,V={7}:R=I,S=1080,V={8}:R=J,S=1044,V={9}:\";Accueil!$D$13;Accueil!$D$14;Accueil!$D$15;Accueil!$D$16;Accueil!$D$17;Accueil!$D$32;$B$1;I$6;$A39;I$7)": 1369,_x000D_
    "=RIK_AC(\"INF04__;INF02@E=1,S=1022,G=0,T=0,P=0:@R=A,S=1257,V={0}:R=B,S=1137,V={1}:R=C,S=1005,V={2}:R=D,S=1007,V={3}:R=E,S=1081,V={4}:R=F,S=1010,V={5}:R=H,S=1092,V={6}:R=G,S=1080,V={7}:R=I,S=1044,V={8}:R=J,S=1092,V={9}:\";Accueil!$D$13;Accueil!$D$14;Accueil!$D$15;Accueil!$D$16;Accueil!$D$17;Accueil!$D$32;$B$1;$A26;D$7;D$6)": 1370,_x000D_
    "=RIK_AC(\"INF04__;INF02@E=1,S=1022,G=0,T=0,P=0:@R=A,S=1257,V={0}:R=B,S=1137,V={1}:R=C,S=1005,V={2}:R=D,S=1007,V={3}:R=E,S=1081,V={4}:R=F,S=1010,V={5}:R=G,S=1092,V={6}:R=H,S=1092,V={7}:\";Accueil!$D$13;Accueil!$D$14;Accueil!$D$15;Accueil!$D$16;Accueil!$D$17;Accueil!$D$38;$B$1;E$5)": 1371,_x000D_
    "=RIK_AC(\"INF04__;INF02@E=2,S=1022,G=0,T=0,P=0:@R=A,S=1257,V={0}:R=B,S=1137,V={1}:R=C,S=1005,V={2}:R=D,S=1007,V={3}:R=E,S=1081,V={4}:R=F,S=1010,V={5}:R=G,S=1092,V={6}:R=H,S=1092,V={7}:\";Accueil!$D$13;Accueil!$D$14;Accueil!$D$15;Accueil!$D$16;Accueil!$D$17;Accueil!$D$38;$B$1;E$5)": 1372,_x000D_
    "=RIK_AC(\"INF04__;INF02@E=1,S=1022,G=0,T=0,P=0:@R=A,S=1257,V={0}:R=B,S=1137,V={1}:R=C,S=1005,V={2}:R=D,S=1007,V={3}:R=E,S=1081,V={4}:R=F,S=1010,V={5}:R=G,S=1092,V={6}:R=H,S=1080,V={7}:R=I,S=1044,V={8}:R=J,S=1092,V={9}:\";Accueil!$D$13;Accueil!$D$14;Accueil!$D$15;Accueil!$D$16;Accueil!$D$17;Accueil!$D$35;$B$1;$A72;F$7;F$6)": 1373,_x000D_
    "=RIK_AC(\"INF04__;INF02@E=1,S=1022,G=0,T=0,P=0:@R=A,S=1257,V={0}:R=B,S=1137,V={1}:R=C,S=1005,V={2}:R=D,S=1007,V={3}:R=E,S=1081,V={4}:R=F,S=1010,V={5}:R=G,S=1092,V={6}:R=H,S=1080,V={7}:R=I,S=1044,V={8}:R=J,S=1092,V={9}:\";Accueil!$D$13;Accueil!$D$14;Accueil!$D$15;Accueil!$D$16;Accueil!$D$17;Accueil!$D$35;$B$1;$A74;G$7;G$6)": 1374,_x000D_
    "=RIK_AC(\"INF04__;INF02@E=1,S=1022,G=0,T=0,P=0:@R=A,S=1257,V={0}:R=B,S=1137,V={1}:R=C,S=1005,V={2}:R=D,S=1007,V={3}:R=E,S=1081,V={4}:R=F,S=1010,V={5}:R=G,S=1092,V={6}:R=H,S=1080,V={7}:R=I,S=1044,V={8}:R=J,S=1092,V={9}:\";Accueil!$D$13;Accueil!$D$14;Accueil!$D$15;Accueil!$D$16;Accueil!$D$17;Accueil!$D$35;$B$1;$A71;D$7;D$6)": 1375,_x000D_
    "=RIK_AC(\"INF04__;INF02@E=5,S=1022,G=0,T=0,P=0:@R=A,S=1257,V={0}:R=B,S=1137,V={1}:R=C,S=1005,V={2}:R=D,S=1007,V={3}:R=E,S=1081,V={4}:R=F,S=1010,V={5}:R=G,S=1092,V={6}:R=H,S=1092,V={7}:R=I,S=1080,V={8}:R=J,S=1044,V={9}:\";Accueil!$D$13;Accueil!$D$14;Accueil!$D$15;Accueil!$D$16;Accueil!$D$17;Accueil!$D$32;$B$1;F$6;$A31;F$7)": 1376,_x000D_
    "=RIK_AC(\"INF04__;INF02@E=5,S=1022,G=0,T=0,P=0:@R=A,S=1257,V={0}:R=B,S=1137,V={1}:R=C,S=1005,V={2}:R=D,S=1007,V={3}:R=E,S=1081,V={4}:R=F,S=1010,V={5}:R=G,S=1092,V={6}:R=H,S=1092,V={7}:R=I,S=1080,V={8}:R=J,S=1044,V={9}:\";Accueil!$D$13;Accueil!$D$14;Accueil!$D$15;Accueil!$D$16;Accueil!$D$17;Accueil!$D$32;$B$1;H$6;$A31;H$7)": 1377,_x000D_
    "=RIK_AC(\"INF04__;INF02@E=5,S=1022,G=0,T=0,P=0:@R=A,S=1257,V={0}:R=B,S=1137,V={1}:R=C,S=1005,V={2}:R=D,S=1007,V={3}:R=E,S=1081,V={4}:R=F,S=1010,V={5}:R=G,S=1092,V={6}:R=H,S=1092,V={7}:R=I,S=1080,V={8}:R=J,S=1044,V={9}:\";Accueil!$D$13;Accueil!$D$14;Accueil!$D$15;Accueil!$D$16;Accueil!$D$17;Accueil!$D$32;$B$1;D$6;$A31;D$7)": 1378,_x000D_
    "=RIK_AC(\"INF04__;INF02@E=5,S=1022,G=0,T=0,P=0:@R=A,S=1257,V={0}:R=B,S=1137,V={1}:R=C,S=1005,V={2}:R=D,S=1007,V={3}:R=E,S=1081,V={4}:R=F,S=1010,V={5}:R=G,S=1092,V={6}:R=H,S=1092,V={7}:R=I,S=1080,V={8}:R=J,S=1044,V={9}:\";Accueil!$D$13;Accueil!$D$14;Accueil!$D$15;Accueil!$D$16;Accueil!$D$17;Accueil!$D$32;$B$1;I$6;$A31;I$7)": 1379,_x000D_
    "=RIK_AC(\"INF04__;INF02@E=5,S=1022,G=0,T=0,P=0:@R=A,S=1257,V={0}:R=B,S=1137,V={1}:R=C,S=1005,V={2}:R=D,S=1007,V={3}:R=E,S=1081,V={4}:R=F,S=1010,V={5}:R=G,S=1092,V={6}:R=H,S=1092,V={7}:R=I,S=1080,V={8}:R=J,S=1044,V={9}:\";Accueil!$D$13;Accueil!$D$14;Accueil!$D$15;Accueil!$D$16;Accueil!$D$17;Accueil!$D$32;$B$1;F$6;$A39;F$7)": 1380,_x000D_
    "=RIK_AC(\"INF04__;INF02@E=5,S=1022,G=0,T=0,P=0:@R=A,S=1257,V={0}:R=B,S=1137,V={1}:R=C,S=1005,V={2}:R=D,S=1007,V={3}:R=E,S=1081,V={4}:R=F,S=1010,V={5}:R=G,S=1092,V={6}:R=H,S=1092,V={7}:R=I,S=1080,V={8}:R=J,S=1044,V={9}:\";Accueil!$D$13;Accueil!$D$14;Accueil!$D$15;Accueil!$D$16;Accueil!$D$17;Accueil!$D$32;$B$1;D$6;$A39;D$7)": 1381,_x000D_
    "=RIK_AC(\"INF04__;INF02@E=1,S=1022,G=0,T=0,P=0:@R=A,S=1257,V={0}:R=B,S=1137,V={1}:R=C,S=1005,V={2}:R=D,S=1007,V={3}:R=E,S=1081,V={4}:R=F,S=1010,V={5}:R=H,S=1092,V={6}:R=G,S=1080,V={7}:R=I,S=1044,V={8}:R=J,S=1092,V={9}:\";Accueil!$D$13;Accueil!$D$14;Accueil!$D$15;Accueil!$D$16;Accueil!$D$17;Accueil!$D$32;$B$1;$A26;F$7;F$6)": 1382,_x000D_
    "=RIK_AC(\"INF04__;INF02@E=1,S=1022,G=0,T=0,P=0:@R=A,S=1257,V={0}:R=B,S=1137,V={1}:R=C,S=1005,V={2}:R=D,S=1007,V={3}:R=E,S=1081,V={4}:R=F,S=1010,V={5}:R=H,S=1092,V={6}:R=G,S=1080,V={7}:R=I,S=1044,V={8}:R=J,S=1092,V={9}:\";Accueil!$D$13;Accueil!$D$14;Accueil!$D$15;Accueil!$D$16;Accueil!$D$17;Accueil!$D$32;$B$1;$A26;E$7;E$6)": 1383,_x000D_
    "=RIK_AC(\"INF04__;INF02@E=1,S=1022,G=0,T=0,P=0:@R=A,S=1257,V={0}:R=B,S=1137,V={1}:R=C,S=1005,V={2}:R=D,S=1007,V={3}:R=E,S=1081,V={4}:R=F,S=1010,V={5}:R=G,S=1092,V={6}:R=H,S=1092,V={7}:\";Accueil!$D$13;Accueil!$D$14;Accueil!$D$15;Accueil!$D$16;Accueil!$D$17;Accueil!$D$38;$B$1;D$5)": 1384,_x000D_
    "=RIK_AC(\"INF04__;INF02@E=5,S=1022,G=0,T=0,P=0:@R=A,S=1257,V={0}:R=B,S=1137,V={1}:R=C,S=1005,V={2}:R=D,S=1007,V={3}:R=E,S=1081,V={4}:R=F,S=1010,V={5}:R=G,S=1092,V={6}:R=H,S=1092,V={7}:R=I,S=1080,V={8}:R=J,S=1044,V={9}:\";Accueil!$D$13;Accueil!$D$14;Accueil!$D$15;Accueil!$D$16;Accueil!$D$17;Accueil!$D$32;$B$1;F$6;$A23;F$7)": 1385,_x000D_
    "=RIK_AC(\"INF04__;INF02@E=1,S=1022,G=0,T=0,P=0:@R=A,S=1257,V={0}:R=B,S=1137,V={1}:R=C,S=1005,V={2}:R=D,S=1007,V={3}:R=E,S=1081,V={4}:R=F,S=1010,V={5}:R=G,S=1092,V={6}:R=H,S=1080,V={7}:R=I,S=1044,V={8}:R=J,S=1092,V={9}:\";Accueil!$D$13;Accueil!$D$14;Accueil!$D$15;Accueil!$D$16;Accueil!$D$17;Accueil!$D$35;$B$1;$A73;F$7;F$6)": 1386,_x000D_
    "=RIK_AC(\"INF04__;INF02@E=1,S=1022,G=0,T=0,P=0:@R=A,S=1257,V={0}:R=B,S=1137,V={1}:R=C,S=1005,V={2}:R=D,S=1007,V={3}:R=E,S=1081,V={4}:R=F,S=1010,V={5}:R=G,S=1092,V={6}:R=H,S=1080,V={7}:R=I,S=1044,V={8}:R=J,S=1092,V={9}:\";Accueil!$D$13;Accueil!$D$14;Accueil!$D$15;Accueil!$D$16;Accueil!$D$17;Accueil!$D$35;$B$1;$A71;H$7;H$6)": 1387,_x000D_
    "=RIK_AC(\"INF04__;INF02@E=5,S=1022,G=0,T=0,P=0:@R=A,S=1257,V={0}:R=B,S=1137,V={1}:R=C,S=1005,V={2}:R=D,S=1007,V={3}:R=E,S=1081,V={4}:R=F,S=1010,V={5}:R=G,S=1092,V={6}:R=H,S=1092,V={7}:R=I,S=1080,V={8}:R=J,S=1044,V={9}:\";Accueil!$D$13;Accueil!$D$14;Accueil!$D$15;Accueil!$D$16;Accueil!$D$17;Accueil!$D$32;$B$1;G$6;$A39;G$7)": 1388,_x000D_
    "=RIK_AC(\"INF04__;INF02@E=5,S=1022,G=0,T=0,P=0:@R=A,S=1257,V={0}:R=B,S=1137,V={1}:R=C,S=1005,V={2}:R=D,S=1007,V={3}:R=E,S=1081,V={4}:R=F,S=1010,V={5}:R=G,S=1092,V={6}:R=H,S=1092,V={7}:R=I,S=1080,V={8}:R=J,S=1044,V={9}:\";Accueil!$D$13;Accueil!$D$14;Accueil!$D$15;Accueil!$D$16;Accueil!$D$17;Accueil!$D$32;$B$1;E$6;$A39;E$7)": 1389,_x000D_
    "=RIK_AC(\"INF04__;INF02@E=1,S=1022,G=0,T=0,P=0:@R=A,S=1257,V={0}:R=B,S=1137,V={1}:R=C,S=1005,V={2}:R=D,S=1007,V={3}:R=E,S=1081,V={4}:R=F,S=1010,V={5}:R=H,S=1092,V={6}:R=G,S=1080,V={7}:R=I,S=1044,V={8}:R=J,S=1092,V={9}:\";Accueil!$D$13;Accueil!$D$14;Accueil!$D$15;Accueil!$D$16;Accueil!$D$17;Accueil!$D$32;$B$1;$A26;G$7;G$6)": 1390,_x000D_
    "=RIK_AC(\"INF04__;INF02@E=1,S=1022,G=0,T=0,P=0:@R=A,S=1257,V={0}:R=B,S=1137,V={1}:R=C,S=1005,V={2}:R=D,S=1007,V={3}:R=E,S=1081,V={4}:R=F,S=1010,V={5}:R=H,S=1092,V={6}:R=G,S=1080,V={7}:R=I,S=1044,V={8}:R=J,S=1092,V={9}:\";Accueil!$D$13;Accueil!$D$14;Accueil!$D$15;Accueil!$D$16;Accueil!$D$17;Accueil!$D$32;$B$1;$A26;I$7;I$6)": 1391,_x000D_
    "=RIK_AC(\"INF04__;INF02@E=5,S=1022,G=0,T=0,P=0:@R=A,S=1257,V={0}:R=B,S=1137,V={1}:R=C,S=1005,V={2}:R=D,S=1007,V={3}:R=E,S=1081,V={4}:R=F,S=1010,V={5}:R=G,S=1092,V={6}:R=H,S=1092,V={7}:R=I,S=1080,V={8}:R=J,S=1044,V={9}:\";Accueil!$D$13;Accueil!$D$14;Accueil!$D$15;Accueil!$D$16;Accueil!$D$17;Accueil!$D$32;$B$1;I$6;$A23;I$7)": 1392,_x000D_
    "=RIK_AC(\"INF04__;INF02@E=1,S=1022,G=0,T=0,P=0:@R=A,S=1257,V={0}:R=B,S=1137,V={1}:R=C,S=1005,V={2}:R=D,S=1007,V={3}:R=E,S=1081,V={4}:R=F,S=1010,V={5}:R=G,S=1092,V={6}:R=H,S=1080,V={7}:R=I,S=1044,V={8}:R=J,S=1092,V={9}:\";Accueil!$D$13;Accueil!$D$14;Accueil!$D$15;Accueil!$D$16;Accueil!$D$17;Accueil!$D$35;$B$1;$A74;F$7;F$6)": 1393,_x000D_
    "=RIK_AC(\"INF04__;INF02@E=1,S=1022,G=0,T=0,P=0:@R=A,S=1257,V={0}:R=B,S=1137,V={1}:R=C,S=1005,V={2}:R=D,S=1007,V={3}:R=E,S=1081,V={4}:R=F,S=1010,V={5}:R=G,S=1092,V={6}:R=H,S=1080,V={7}:R=I,S=1044,V={8}:R=J,S=1092,V={9}:\";Accueil!$D$13;Accueil!$D$14;Accueil!$D$15;Accueil!$D$16;Accueil!$D$17;Accueil!$D$35;$B$1;$A72;H$7;H$6)": 1394,_x000D_
    "=RIK_AC(\"INF04__;INF02@E=1,S=1022,G=0,T=0,P=0:@R=A,S=1257,V={0}:R=B,S=1137,V={1}:R=C,S=1005,V={2}:R=D,S=1007,V={3}:R=E,S=1081,V={4}:R=F,S=1010,V={5}:R=H,S=1092,V={6}:R=G,S=1080,V={7}:R=I,S=1044,V={8}:R=J,S=1092,V={9}:\";Accueil!$D$13;Accueil!$D$14;Accueil!$D$15;Accueil!$D$16;Accueil!$D$17;Accueil!$D$32;$B$1;$A26;H$7;H$6)": 1395,_x000D_
    "=RIK_AC(\"INF04__;INF02@E=2,S=1022,G=0,T=0,P=0:@R=A,S=1257,V={0}:R=B,S=1137,V={1}:R=C,S=1005,V={2}:R=D,S=1007,V={3}:R=E,S=1081,V={4}:R=F,S=1010,V={5}:R=G,S=1092,V={6}:R=H,S=1092,V={7}:\";Accueil!$D$13;Accueil!$D$14;Accueil!$D$15;Accueil!$D$16;Accueil!$D$17;Accueil!$D$38;$B$1;D$5)": 1396,_x000D_
    "=RIK_AC(\"INF04__;INF02@E=1,S=1022,G=0,T=0,P=0:@R=A,S=1257,V={0}:R=B,S=1137,V={1}:R=C,S=1005,V={2}:R=D,S=1007,V={3}:R=E,S=1081,V={4}:R=F,S=1010,V={5}:R=G,S=1092,V={6}:R=H,S=1080,V={7}:R=I,S=1044,V={8}:R=J,S=1092,V={9}:\";Accueil!$D$13;Accueil!$D$14;Accueil!$D$15;Accueil!$D$16;Accueil!$D$17;Accueil!$D$35;$B$1;$A71;I$7;I$6)": 1397,_x000D_
    "=RIK_AC(\"INF04__;INF02@E=1,S=1022,G=0,T=0,P=0:@R=A,S=1257,V={0}:R=B,S=1137,V={1}:R=C,S=1005,V={2}:R=D,S=1007,V={3}:R=E,S=1081,V={4}:R=F,S=1010,V={5}:R=G,S=1092,V={6}:R=H,S=1080,V={7}:R=I,S=1044,V={8}:R=J,S=1092,V={9}:\";Accueil!$D$13;Accueil!$D$14;Accueil!$D$15;Accueil!$D$16;Accueil!$D$17;Accueil!$D$35;$B$1;$A73;H$7;H$6)": 1398,_x000D_
    "=RIK_AC(\"INF04__;INF02@E=1,S=1022,G=0,T=0,P=0:@R=A,S=1257,V={0}:R=B,S=1137,V={1}:R=C,S=1005,V={2}:R=D,S=1007,V={3}:R=E,S=1081,V={4}:R=F,S=1010,V={5}:R=G,S=1092,V={6}:R=H,S=1080,V={7}:R=I,S=1044,V={8}:R=J,S=1092,V={9}:\";Accueil!$D$13;Accueil!$D$14;Accueil!$D$15;Accueil!$D$16;Accueil!$D$17;Accueil!$D$35;$B$1;$A71;E$7;E$6)": 1399,_x000D_
    "=RIK_AC(\"INF04__;INF02@E=1,S=1022,G=0,T=0,P=0:@R=A,S=1257,V={0}:R=B,S=1137,V={1}:R=C,S=1005,V={2}:R=D,S=1007,V={3}:R=E,S=1081,V={4}:R=F,S=1010,V={5}:R=H,S=1092,V={6}:R=G,S=1080,V={7}:R=I,S=1044,V={8}:R=J,S=1092,V={9}:\";Accueil!$D$13;Accueil!$D$14;Accueil!$D$15;Accueil!$D$16;Accueil!$D$17;Accueil!$D$32;$B$1;$A50;F$7;F$6)": 1400,_x000D_
    "=RIK_AC(\"INF04__;INF02@E=1,S=1022,G=0,T=0,P=0:@R=A,S=1257,V={0}:R=B,S=1137,V={1}:R=C,S=1005,V={2}:R=D,S=1007,V={3}:R=E,S=1081,V={4}:R=F,S=1010,V={5}:R=H,S=1092,V={6}:R=G,S=1080,V={7}:R=I,S=1044,V={8}:R=J,S=1092,V={9}:\";Accueil!$D$13;Accueil!$D$14;Accueil!$D$15;Accueil!$D$16;Accueil!$D$17;Accueil!$D$32;$B$1;$A50;G$7;G$6)": 1401,_x000D_
    "=RIK_AC(\"INF04__;INF02@E=1,S=1022,G=0,T=0,P=0:@R=A,S=1257,V={0}:R=B,S=1137,V={1}:R=C,S=1005,V={2}:R=D,S=1007,V={3}:R=E,S=1081,V={4}:R=F,S=1010,V={5}:R=H,S=1092,V={6}:R=G,S=1080,V={7}:R=I,S=1044,V={8}:R=J,S=1092,V={9}:\";Accueil!$D$13;Accueil!$D$14;Accueil!$D$15;Accueil!$D$16;Accueil!$D$17;Accueil!$D$32;$B$1;$A50;H$7;H$6)": 1402,_x000D_
    "=RIK_AC(\"INF04__;INF02@E=1,S=1022,G=0,T=0,P=0:@R=A,S=1257,V={0}:R=B,S=1137,V={1}:R=C,S=1005,V={2}:R=D,S=1007,V={3}:R=E,S=1081,V={4}:R=F,S=1010,V={5}:R=H,S=1092,V={6}:R=G,S=1080,V={7}:R=I,S=1044,V={8}:R=J,S=1092,V={9}:\";Accueil!$D$13;Accueil!$D$14;Accueil!$D$15;Accueil!$D$16;Accueil!$D$17;Accueil!$D$32;$B$1;$A50;D$7;D$6)": 1403,_x000D_
    "=RIK_AC(\"INF04__;INF02@E=1,S=1022,G=0,T=0,P=0:@R=A,S=1257,V={0}:R=B,S=1137,V={1}:R=C,S=1005,V={2}:R=D,S=1007,V={3}:R=E,S=1081,V={4}:R=F,S=1010,V={5}:R=H,S=1092,V={6}:R=G,S=1080,V={7}:R=I,S=1044,V={8}:R=J,S=1092,V={9}:\";Accueil!$D$13;Accueil!$D$14;Accueil!$D$15;Accueil!$D$16;Accueil!$D$17;Accueil!$D$32;$B$1;$A50;E$7;E$6)": 1404,_x000D_
    "=RIK_AC(\"INF04__;INF02@E=1,S=1022,G=0,T=0,P=0:@R=A,S=1257,V={0}:R=B,S=1137,V={1}:R=C,S=1005,V={2}:R=D,S=1007,V={3}:R=E,S=1081,V={4}:R=F,S=1010,V={5}:R=H,S=1092,V={6}:R=G,S=1080,V={7}:R=I,S=1044,V={8}:R=J,S=1092,V={9}:\";Accueil!$D$13;Accueil!$D$14;Accueil!$D$15;Accueil!$D$16;Accueil!$D$17;Accueil!$D$32;$B$1;$A50;I$7;I$6)": 1405,_x000D_
    "=RIK_AC(\"INF04__;INF02@E=1,S=1022,G=0,T=0,P=0:@R=A,S=1257,V={0}:R=B,S=1137,V={1}:R=C,S=1005,V={2}:R=D,S=1007,V={3}:R=E,S=1081,V={4}:R=F,S=1010,V={5}:R=H,S=1092,V={6}:R=G,S=1080,V={7}:R=I,S=1044,V={8}:R=J,S=1092,V={9}:\";Accueil!$D$13;Accueil!$D$14;Accueil!$D$15;Accueil!$D$16;Accueil!$D$17;Accueil!$D$32;$B$1;$A42;F$7;F$6)": 1406,_x000D_
    "=RIK_AC(\"INF04__;INF02@E=1,S=1022,G=0,T=0,P=0:@R=A,S=1257,V={0}:R=B,S=1137,V={1}:R=C,S=1005,V={2}:R=D,S=1007,V={3}:R=E,S=1081,V={4}:R=F,S=1010,V={5}:R=H,S=1092,V={6}:R=G,S=1080,V={7}:R=I,S=1044,V={8}:R=J,S=1092,V={9}:\";Accueil!$D$13;Accueil!$D$14;Accueil!$D$15;Accueil!$D$16;Accueil!$D$17;Accueil!$D$32;$B$1;$A42;H$7;H$6)": 1407,_x000D_
    "=RIK_AC(\"INF04__;INF02@E=1,S=1022,G=0,T=0,P=0:@R=A,S=1257,V={0}:R=B,S=1137,V={1}:R=C,S=1005,V={2}:R=D,S=1007,V={3}:R=E,S=1081,V={4}:R=F,S=1010,V={5}:R=H,S=1092,V={6}:R=G,S=1080,V={7}:R=I,S=1044,V={8}:R=J,S=1092,V={9}:\";Accueil!$D$13;Accueil!$D$14;Accueil!$D$15;Accueil!$D$16;Accueil!$D$17;Accueil!$D$32;$B$1;$A42;E$7;E$6)": 1408,_x000D_
    "=RIK_AC(\"INF04__;INF02@E=1,S=1022,G=0,T=0,P=0:@R=A,S=1257,V={0}:R=B,S=1137,V={1}:R=C,S=1005,V={2}:R=D,S=1007,V={3}:R=E,S=1081,V={4}:R=F,S=1010,V={5}:R=H,S=1092,V={6}:R=G,S=1080,V={7}:R=I,S=1044,V={8}:R=J,S=1092,V={9}:\";Accueil!$D$13;Accueil!$D$14;Accueil!$D$15;Accueil!$D$16;Accueil!$D$17;Accueil!$D$32;$B$1;$A34;F$7;F$6)": 1409,_x000D_
    "=RIK_AC(\"INF04__;INF02@E=1,S=1022,G=0,T=0,P=0:@R=A,S=1257,V={0}:R=B,S=1137,V={1}:R=C,S=1005,V={2}:R=D,S=1007,V={3}:R=E,S=1081,V={4}:R=F,S=1010,V={5}:R=H,S=1092,V={6}:R=G,S=1080,V={7}:R=I,S=1044,V={8}:R=J,S=1092,V={9}:\";Accueil!$D$13;Accueil!$D$14;Accueil!$D$15;Accueil!$D$16;Accueil!$D$17;Accueil!$D$32;$B$1;$A34;D$7;D$6)": 1410,_x000D_
    "=RIK_AC(\"INF04__;INF02@E=5,S=1022,G=0,T=0,P=0:@R=A,S=1257,V={0}:R=B,S=1137,V={1}:R=C,S=1005,V={2}:R=D,S=1007,V={3}:R=E,S=1081,V={4}:R=F,S=1010,V={5}:R=G,S=1092,V={6}:R=H,S=1092,V={7}:R=I,S=1080,V={8}:R=J,S=1044,V={9}:\";Accueil!$D$13;Accueil!$D$14;Accueil!$D$15;Accueil!$D$16;Accueil!$D$17;Accueil!$D$32;$B$1;E$6;$A23;E$7)": 1411,_x000D_
    "=RIK_AC(\"INF04__;INF02@E=1,S=1022,G=0,T=0,P=0:@R=A,S=1257,V={0}:R=B,S=1137,V={1}:R=C,S=1005,V={2}:R=D,S=1007,V={3}:R=E,S=1081,V={4}:R=F,S=1010,V={5}:R=G,S=1092,V={6}:R=H,S=1080,V={7}:R=I,S=1044,V={8}:R=J,S=1092,V={9}:\";Accueil!$D$13;Accueil!$D$14;Accueil!$D$15;Accueil!$D$16;Accueil!$D$17;Accueil!$D$35;$B$1;$A72;I$7;I$6)": 1412,_x000D_
    "=RIK_AC(\"INF04__;INF02@E=1,S=1022,G=0,T=0,P=0:@R=A,S=1257,V={0}:R=B,S=1137,V={1}:R=C,S=1005,V={2}:R=D,S=1007,V={3}:R=E,S=1081,V={4}:R=F,S=1010,V={5}:R=G,S=1092,V={6}:R=H,S=1080,V={7}:R=I,S=1044,V={8}:R=J,S=1092,V={9}:\";Accueil!$D$13;Accueil!$D$14;Accueil!$D$15;Accueil!$D$16;Accueil!$D$17;Accueil!$D$35;$B$1;$A74;H$7;H$6)": 1413,_x000D_
    "=RIK_AC(\"INF04__;INF02@E=1,S=1022,G=0,T=0,P=0:@R=A,S=1257,V={0}:R=B,S=1137,V={1}:R=C,S=1005,V={2}:R=D,S=1007,V={3}:R=E,S=1081,V={4}:R=F,S=1010,V={5}:R=G,S=1092,V={6}:R=H,S=1080,V={7}:R=I,S=1044,V={8}:R=J,S=1092,V={9}:\";Accueil!$D$13;Accueil!$D$14;Accueil!$D$15;Accueil!$D$16;Accueil!$D$17;Accueil!$D$35;$B$1;$A72;E$7;E$6)": 1414,_x000D_
    "=RIK_AC(\"INF04__;INF02@E=1,S=1022,G=0,T=0,P=0:@R=A,S=1257,V={0}:R=B,S=1137,V={1}:R=C,S=1005,V={2}:R=D,S=1007,V={3}:R=E,S=1081,V={4}:R=F,S=1010,V={5}:R=H,S=1092,V={6}:R=G,S=1080,V={7}:R=I,S=1044,V={8}:R=J,S=1092,V={9}:\";Accueil!$D$13;Accueil!$D$14;Accueil!$D$15;Accueil!$D$16;Accueil!$D$17;Accueil!$D$32;$B$1;$A42;G$7;G$6)": 1415,_x000D_
    "=RIK_AC(\"INF04__;INF02@E=1,S=1022,G=0,T=0,P=0:@R=A,S=1257,V={0}:R=B,S=1137,V={1}:R=C,S=1005,V={2}:R=D,S=1007,V={3}:R=E,S=1081,V={4}:R=F,S=1010,V={5}:R=H,S=1092,V={6}:R=G,S=1080,V={7}:R=I,S=1044,V={8}:R=J,S=1092,V={9}:\";Accueil!$D$13;Accueil!$D$14;Accueil!$D$15;Accueil!$D$16;Accueil!$D$17;Accueil!$D$32;$B$1;$A42;D$7;D$6)": 1416,_x000D_
    "=RIK_AC(\"INF04__;INF02@E=1,S=1022,G=0,T=0,P=0:@R=A,S=1257,V={0}:R=B,S=1137,V={1}:R=C,S=1005,V={2}:R=D,S=1007,V={3}:R=E,S=1081,V={4}:R=F,S=1010,V={5}:R=H,S=1092,V={6}:R=G,S=1080,V={7}:R=I,S=1044,V={8}:R=J,S=1092,V={9}:\";Accueil!$D$13;Accueil!$D$14;Accueil!$D$15;Accueil!$D$16;Accueil!$D$17;Accueil!$D$32;$B$1;$A42;I$7;I$6)": 1417,_x000D_
    "=RIK_AC(\"INF04__;INF02@E=1,S=1022,G=0,T=0,P=0:@R=A,S=1257,V={0}:R=B,S=1137,V={1}:R=C,S=1005,V={2}:R=D,S=1007,V={3}:R=E,S=1081,V={4}:R=F,S=1010,V={5}:R=H,S=1092,V={6}:R=G,S=1080,V={7}:R=I,S=1044,V={8}:R=J,S=1092,V={9}:\";Accueil!$D$13;Accueil!$D$14;Accueil!$D$15;Accueil!$D$16;Accueil!$D$17;Accueil!$D$32;$B$1;$A34;H$7;H$6)": 1418,_x000D_
    "=RIK_AC(\"INF04__;INF02@E=1,S=1022,G=0,T=0,P=0:@R=A,S=1257,V={0}:R=B,S=1137,V={1}:R=C,S=1005,V={2}:R=D,S=1007,V={3}:R=E,S=1081,V={4}:R=F,S=1010,V={5}:R=H,S=1092,V={6}:R=G,S=1080,V={7}:R=I,S=1044,V={8}:R=J,S=1092,V={9}:\";Accueil!$D$13;Accueil!$D$14;Accueil!$D$15;Accueil!$D$16;Accueil!$D$17;Accueil!$D$32;$B$1;$A34;I$7;I$6)": 1419,_x000D_
    "=RIK_AC(\"INF04__;INF02@E=5,S=1022,G=0,T=0,P=0:@R=A,S=1257,V={0}:R=B,S=1137,V={1}:R=C,S=1005,V={2}:R=D,S=1007,V={3}:R=E,S=1081,V={4}:R=F,S=1010,V={5}:R=G,S=1092,V={6}:R=H,S=1092,V={7}:R=I,S=1080,V={8}:R=J,S=1044,V={9}:\";Accueil!$D$13;Accueil!$D$14;Accueil!$D$15;Accueil!$D$16;Accueil!$D$17;Accueil!$D$32;$B$1;G$6;$A23;G$7)": 1420,_x000D_
    "=RIK_AC(\"INF04__;INF02@E=1,S=1022,G=0,T=0,P=0:@R=A,S=1257,V={0}:R=B,S=1137,V={1}:R=C,S=1005,V={2}:R=D,S=1007,V={3}:R=E,S=1081,V={4}:R=F,S=1010,V={5}:R=G,S=1092,V={6}:R=H,S=1080,V={7}:R=I,S=1044,V={8}:R=J,S=1092,V={9}:\";Accueil!$D$13;Accueil!$D$14;Accueil!$D$15;Accueil!$D$16;Accueil!$D$17;Accueil!$D$37;$B$1;$A73;I$7;I$6)": 1421,_x000D_
    "=RIK_AC(\"INF04__;INF02@E=1,S=1022,G=0,T=0,P=0:@R=A,S=1257,V={0}:R=B,S=1137,V={1}:R=C,S=1005,V={2}:R=D,S=1007,V={3}:R=E,S=1081,V={4}:R=F,S=1010,V={5}:R=G,S=1092,V={6}:R=H,S=1080,V={7}:R=I,S=1044,V={8}:R=J,S=1092,V={9}:\";Accueil!$D$13;Accueil!$D$14;Accueil!$D$15;Accueil!$D$16;Accueil!$D$17;Accueil!$D$37;$B$1;$A71;G$7;G$6)": 1422,_x000D_
    "=RIK_AC(\"INF04__;INF02@E=1,S=1022,G=0,T=0,P=0:@R=A,S=1257,V={0}:R=B,S=1137,V={1}:R=C,S=1005,V={2}:R=D,S=1007,V={3}:R=E,S=1081,V={4}:R=F,S=1010,V={5}:R=G,S=1092,V={6}:R=H,S=1080,V={7}:R=I,S=1044,V={8}:R=J,S=1092,V={9}:\";Accueil!$D$13;Accueil!$D$14;Accueil!$D$15;Accueil!$D$16;Accueil!$D$17;Accueil!$D$37;$B$1;$A72;D$7;D$6)": 1423,_x000D_
    "=RIK_AC(\"INF04__;INF02@E=1,S=1022,G=0,T=0,P=0:@R=A,S=1257,V={0}:R=B,S=1137,V={1}:R=C,S=1005,V={2}:R=D,S=1007,V={3}:R=E,S=1081,V={4}:R=F,S=1010,V={5}:R=G,S=1092,V={6}:R=H,S=1080,V={7}:R=I,S=1044,V={8}:R=J,S=1092,V={9}:\";Accueil!$D$13;Accueil!$D$14;Accueil!$D$15;Accueil!$D$16;Accueil!$D$17;Accueil!$D$37;$B$1;$A73;E$7;E$6)": 1424,_x000D_
    "=RIK_AC(\"INF04__;INF02@E=1,S=1022,G=0,T=0,P=0:@R=A,S=1257,V={0}:R=B,S=1137,V={1}:R=C,S=1005,V={2}:R=D,S=1007,V={3}:R=E,S=1081,V={4}:R=F,S=1010,V={5}:R=H,S=1092,V={6}:R=G,S=1080,V={7}:R=I,S=1044,V={8}:R=J,S=1092,V={9}:\";Accueil!$D$13;Accueil!$D$14;Accueil!$D$15;Accueil!$D$16;Accueil!$D$17;Accueil!$D$34;$B$1;$A34;G$7;G$6)": 1425,_x000D_
    "=RIK_AC(\"INF04__;INF02@E=1,S=1022,G=0,T=0,P=0:@R=A,S=1257,V={0}:R=B,S=1137,V={1}:R=C,S=1005,V={2}:R=D,S=1007,V={3}:R=E,S=1081,V={4}:R=F,S=1010,V={5}:R=H,S=1092,V={6}:R=G,S=1080,V={7}:R=I,S=1044,V={8}:R=J,S=1092,V={9}:\";Accueil!$D$13;Accueil!$D$14;Accueil!$D$15;Accueil!$D$16;Accueil!$D$17;Accueil!$D$34;$B$1;$A34;E$7;E$6)": 1426,_x000D_
    "=RIK_AC(\"INF04__;INF02@E=5,S=1022,G=0,T=0,P=0:@R=A,S=1257,V={0}:R=B,S=1137,V={1}:R=C,S=1005,V={2}:R=D,S=1007,V={3}:R=E,S=1081,V={4}:R=F,S=1010,V={5}:R=G,S=1092,V={6}:R=H,S=1092,V={7}:R=I,S=1080,V={8}:R=J,S=1044,V={9}:\";Accueil!$D$13;Accueil!$D$14;Accueil!$D$15;Accueil!$D$16;Accueil!$D$17;Accueil!$D$34;$B$1;D$6;$A23;D$7)": 1427,_x000D_
    "=RIK_AC(\"INF04__;INF02@E=1,S=1022,G=0,T=0,P=0:@R=A,S=1257,V={0}:R=B,S=1137,V={1}:R=C,S=1005,V={2}:R=D,S=1007,V={3}:R=E,S=1081,V={4}:R=F,S=1010,V={5}:R=G,S=1092,V={6}:R=H,S=1080,V={7}:R=I,S=1044,V={8}:R=J,S=1092,V={9}:\";Accueil!$D$13;Accueil!$D$14;Accueil!$D$15;Accueil!$D$16;Accueil!$D$17;Accueil!$D$37;$B$1;$A74;I$7;I$6)": 1428,_x000D_
    "=RIK_AC(\"INF04__;INF02@E=1,S=1022,G=0,T=0,P=0:@R=A,S=1257,V={0}:R=B,S=1137,V={1}:R=C,S=1005,V={2}:R=D,S=1007,V={3}:R=E,S=1081,V={4}:R=F,S=1010,V={5}:R=G,S=1092,V={6}:R=H,S=1080,V={7}:R=I,S=1044,V={8}:R=J,S=1092,V={9}:\";Accueil!$D$13;Accueil!$D$14;Accueil!$D$15;Accueil!$D$16;Accueil!$D$17;Accueil!$D$37;$B$1;$A72;G$7;G$6)": 1429,_x000D_
    "=RIK_AC(\"INF04__;INF02@E=1,S=1022,G=0,T=0,P=0:@R=A,S=1257,V={0}:R=B,S=1137,V={1}:R=C,S=1005,V={2}:R=D,S=1007,V={3}:R=E,S=1081,V={4}:R=F,S=1010,V={5}:R=G,S=1092,V={6}:R=H,S=1080,V={7}:R=I,S=1044,V={8}:R=J,S=1092,V={9}:\";Accueil!$D$13;Accueil!$D$14;Accueil!$D$15;Accueil!$D$16;Accueil!$D$17;Accueil!$D$37;$B$1;$A73;D$7;D$6)": 1430,_x000D_
    "=RIK_AC(\"INF04__;INF02@E=1,S=1022,G=0,T=0,P=0:@R=A,S=1257,V={0}:R=B,S=1137,V={1}:R=C,S=1005,V={2}:R=D,S=1007,V={3}:R=E,S=1081,V={4}:R=F,S=1010,V={5}:R=G,S=1092,V={6}:R=H,S=1080,V={7}:R=I,S=1044,V={8}:R=J,S=1092,V={9}:\";Accueil!$D$13;Accueil!$D$14;Accueil!$D$15;Accueil!$D$16;Accueil!$D$17;Accueil!$D$37;$B$1;$A74;E$7;E$6)": 1431,_x000D_
    "=RIK_AC(\"INF04__;INF02@E=5,S=1022,G=0,T=0,P=0:@R=A,S=1257,V={0}:R=B,S=1137,V={1}:R=C,S=1005,V={2}:R=D,S=1007,V={3}:R=E,S=1081,V={4}:R=F,S=1010,V={5}:R=G,S=1092,V={6}:R=H,S=1092,V={7}:R=I,S=1080,V={8}:R=J,S=1044,V={9}:\";Accueil!$D$13;Accueil!$D$14;Accueil!$D$15;Accueil!$D$16;Accueil!$D$17;Accueil!$D$34;$B$1;H$6;$A23;H$7)": 1432,_x000D_
    "=RIK_AC(\"INF04__;INF02@E=1,S=1022,G=0,T=0,P=0:@R=A,S=1257,V={0}:R=B,S=1137,V={1}:R=C,S=1005,V={2}:R=D,S=1007,V={3}:R=E,S=1081,V={4}:R=F,S=1010,V={5}:R=G,S=1092,V={6}:R=H,S=1080,V={7}:R=I,S=1044,V={8}:R=J,S=1092,V={9}:\";Accueil!$D$13;Accueil!$D$14;Accueil!$D$15;Accueil!$D$16;Accueil!$D$17;Accueil!$D$37;$B$1;$A71;F$7;F$6)": 1433,_x000D_
    "=RIK_AC(\"INF04__;INF02@E=1,S=1022,G=0,T=0,P=0:@R=A,S=1257,V={0}:R=B,S=1137,V={1}:R=C,S=1005,V={2}:R=D,S=1007,V={3}:R=E,S=1081,V={4}:R=F,S=1010,V={5}:R=G,S=1092,V={6}:R=H,S=1080,V={7}:R=I,S=1044,V={8}:R=J,S=1092,V={9}:\";Accueil!$D$13;Accueil!$D$14;Accueil!$D$15;Accueil!$D$16;Accueil!$D$17;Accueil!$D$37;$B$1;$A73;G$7;G$6)": 1434,_x000D_
    "=RIK_AC(\"INF04__;INF02@E=1,S=1022,G=0,T=0,P=0:@R=A,S=1257,V={0}:R=B,S=1137,V={1}:R=C,S=1005,V={2}:R=D,S=1007,V={3}:R=E,S=1081,V={4}:R=F,S=1010,V={5}:R=G,S=1092,V={6}:R=H,S=1080,V={7}:R=I,S=1044,V={8}:R=J,S=1092,V={9}:\";Accueil!$D$13;Accueil!$D$14;Accueil!$D$15;Accueil!$D$16;Accueil!$D$17;Accueil!$D$37;$B$1;$A74;D$7;D$6)": 1435,_x000D_
    "=RIK_AC(\"INF04__;INF02@E=5,S=1022,G=0,T=0,P=0:@R=A,S=1257,V={0}:R=B,S=1137,V={1}:R=C,S=1005,V={2}:R=D,S=1007,V={3}:R=E,S=1081,V={4}:R=F,S=1010,V={5}:R=G,S=1092,V={6}:R=H,S=1092,V={7}:R=I,S=1080,V={8}:R=J,S=1044,V={9}:\";Accueil!$D$13;Accueil!$D$14;Accueil!$D$15;Accueil!$D$16;Accueil!$D$17;Accueil!$D$34;$B$1;F$6;$A47;F$7)": 1436,_x000D_
    "=RIK_AC(\"INF04__;INF02@E=5,S=1022,G=0,T=0,P=0:@R=A,S=1257,V={0}:R=B,S=1137,V={1}:R=C,S=1005,V={2}:R=D,S=1007,V={3}:R=E,S=1081,V={4}:R=F,S=1010,V={5}:R=G,S=1092,V={6}:R=H,S=1092,V={7}:R=I,S=1080,V={8}:R=J,S=1044,V={9}:\";Accueil!$D$13;Accueil!$D$14;Accueil!$D$15;Accueil!$D$16;Accueil!$D$17;Accueil!$D$34;$B$1;G$6;$A47;G$7)": 1437,_x000D_
    "=RIK_AC(\"INF04__;INF02@E=5,S=1022,G=0,T=0,P=0:@R=A,S=1257,V={0}:R=B,S=1137,V={1}:R=C,S=1005,V={2}:R=D,S=1007,V={3}:R=E,S=1081,V={4}:R=F,S=1010,V={5}:R=G,S=1092,V={6}:R=H,S=1092,V={7}:R=I,S=1080,V={8}:R=J,S=1044,V={9}:\";Accueil!$D$13;Accueil!$D$14;Accueil!$D$15;Accueil!$D$16;Accueil!$D$17;Accueil!$D$34;$B$1;H$6;$A47;H$7)": 1438,_x000D_
    "=RIK_AC(\"INF04__;INF02@E=5,S=1022,G=0,T=0,P=0:@R=A,S=1257,V={0}:R=B,S=1137,V={1}:R=C,S=1005,V={2}:R=D,S=1007,V={3}:R=E,S=1081,V={4}:R=F,S=1010,V={5}:R=G,S=1092,V={6}:R=H,S=1092,V={7}:R=I,S=1080,V={8}:R=J,S=1044,V={9}:\";Accueil!$D$13;Accueil!$D$14;Accueil!$D$15;Accueil!$D$16;Accueil!$D$17;Accueil!$D$34;$B$1;D$6;$A47;D$7)": 1439,_x000D_
    "=RIK_AC(\"INF04__;INF02@E=5,S=1022,G=0,T=0,P=0:@R=A,S=1257,V={0}:R=B,S=1137,V={1}:R=C,S=1005,V={2}:R=D,S=1007,V={3}:R=E,S=1081,V={4}:R=F,S=1010,V={5}:R=G,S=1092,V={6}:R=H,S=1092,V={7}:R=I,S=1080,V={8}:R=J,S=1044,V={9}:\";Accueil!$D$13;Accueil!$D$14;Accueil!$D$15;Accueil!$D$16;Accueil!$D$17;Accueil!$D$34;$B$1;E$6;$A47;E$7)": 1440,_x000D_
    "=RIK_AC(\"INF04__;INF02@E=5,S=1022,G=0,T=0,P=0:@R=A,S=1257,V={0}:R=B,S=1137,V={1}:R=C,S=1005,V={2}:R=D,S=1007,V={3}:R=E,S=1081,V={4}:R=F,S=1010,V={5}:R=G,S=1092,V={6}:R=H,S=1092,V={7}:R=I,S=1080,V={8}:R=J,S=1044,V={9}:\";Accueil!$D$13;Accueil!$D$14;Accueil!$D$15;Accueil!$D$16;Accueil!$D$17;Accueil!$D$34;$B$1;I$6;$A47;I$7)": 1441,_x000D_
    "=RIK_AC(\"INF04__;INF02@E=1,S=1022,G=0,T=0,P=0:@R=A,S=1257,V={0}:R=B,S=1137,V={1}:R=C,S=1005,V={2}:R=D,S=1007,V={3}:R=E,S=1081,V={4}:R=F,S=1010,V={5}:R=G,S=1092,V={6}:R=H,S=1092,V={7}:\";Accueil!$D$13;Accueil!$D$14;Accueil!$D$15;Accueil!$D$16;Accueil!$D$17;Accueil!$D$40;$B$1;F$5)": 1442,_x000D_
    "=RIK_AC(\"INF04__;INF02@E=5,S=1022,G=0,T=0,P=0:@R=A,S=1257,V={0}:R=B,S=1137,V={1}:R=C,S=1005,V={2}:R=D,S=1007,V={3}:R=E,S=1081,V={4}:R=F,S=1010,V={5}:R=G,S=1092,V={6}:R=H,S=1092,V={7}:R=I,S=1080,V={8}:R=J,S=1044,V={9}:\";Accueil!$D$13;Accueil!$D$14;Accueil!$D$15;Accueil!$D$16;Accueil!$D$17;Accueil!$D$34;$B$1;G$6;$A31;G$7)": 1443,_x000D_
    "=RIK_AC(\"INF04__;INF02@E=5,S=1022,G=0,T=0,P=0:@R=A,S=1257,V={0}:R=B,S=1137,V={1}:R=C,S=1005,V={2}:R=D,S=1007,V={3}:R=E,S=1081,V={4}:R=F,S=1010,V={5}:R=G,S=1092,V={6}:R=H,S=1092,V={7}:R=I,S=1080,V={8}:R=J,S=1044,V={9}:\";Accueil!$D$13;Accueil!$D$14;Accueil!$D$15;Accueil!$D$16;Accueil!$D$17;Accueil!$D$34;$B$1;E$6;$A31;E$7)": 1444,_x000D_
    "=RIK_AC(\"INF04__;INF02@E=2,S=1022,G=0,T=0,P=0:@R=A,S=1257,V={0}:R=B,S=1137,V={1}:R=C,S=1005,V={2}:R=D,S=1007,V={3}:R=E,S=1081,V={4}:R=F,S=1010,V={5}:R=G,S=1092,V={6}:R=H,S=1092,V={7}:\";Accueil!$D$13;Accueil!$D$14;Accueil!$D$15;Accueil!$D$16;Accueil!$D$17;Accueil!$D$40;$B$1;F$5)": 1445,_x000D_
    "=RIK_AC(\"INF04__;INF02@E=5,S=1022,G=0,T=0,P=0:@R=A,S=1257,V={0}:R=B,S=1137,V={1}:R=C,S=1005,V={2}:R=D,S=1007,V={3}:R=E,S=1081,V={4}:R=F,S=1010,V={5}:R=G,S=1092,V={6}:R=H,S=1092,V={7}:R=I,S=1080,V={8}:R=J,S=1044,V={9}:\";Accueil!$D$13;Accueil!$D$14;Accueil!$D$15;Accueil!$D$16;Accueil!$D$17;Accueil!$D$34;$B$1;H$6;$A39;H$7)": 1446,_x000D_
    "=RIK_AC(\"INF04__;INF02@E=5,S=1022,G=0,T=0,P=0:@R=A,S=1257,V={0}:R=B,S=1137,V={1}:R=C,S=1005,V={2}:R=D,S=1007,V={3}:R=E,S=1081,V={4}:R=F,S=1010,V={5}:R=G,S=1092,V={6}:R=H,S=1092,V={7}:R=I,S=1080,V={8}:R=J,S=1044,V={9}:\";Accueil!$D$13;Accueil!$D$14;Accueil!$D$15;Accueil!$D$16;Accueil!$D$17;Accueil!$D$34;$B$1;I$6;$A39;I$7)": 1447,_x000D_
    "=RIK_AC(\"INF04__;INF02@E=1,S=1022,G=0,T=0,P=0:@R=A,S=1257,V={0}:R=B,S=1137,V={1}:R=C,S=1005,V={2}:R=D,S=1007,V={3}:R=E,S=1081,V={4}:R=F,S=1010,V={5}:R=H,S=1092,V={6}:R=G,S=1080,V={7}:R=I,S=1044,V={8}:R=J,S=1092,V={9}:\";Accueil!$D$13;Accueil!$D$14;Accueil!$D$15;Accueil!$D$16;Accueil!$D$17;Accueil!$D$34;$B$1;$A26;D$7;D$6)": 1448,_x000D_
    "=RIK_AC(\"INF04__;INF02@E=1,S=1022,G=0,T=0,P=0:@R=A,S=1257,V={0}:R=B,S=1137,V={1}:R=C,S=1005,V={2}:R=D,S=1007,V={3}:R=E,S=1081,V={4}:R=F,S=1010,V={5}:R=G,S=1092,V={6}:R=H,S=1092,V={7}:\";Accueil!$D$13;Accueil!$D$14;Accueil!$D$15;Accueil!$D$16;Accueil!$D$17;Accueil!$D$40;$B$1;E$5)": 1449,_x000D_
    "=RIK_AC(\"INF04__;INF02@E=2,S=1022,G=0,T=0,P=0:@R=A,S=1257,V={0}:R=B,S=1137,V={1}:R=C,S=1005,V={2}:R=D,S=1007,V={3}:R=E,S=1081,V={4}:R=F,S=1010,V={5}:R=G,S=1092,V={6}:R=H,S=1092,V={7}:\";Accueil!$D$13;Accueil!$D$14;Accueil!$D$15;Accueil!$D$16;Accueil!$D$17;Accueil!$D$40;$B$1;E$5)": 1450,_x000D_
    "=RIK_AC(\"INF04__;INF02@E=1,S=1022,G=0,T=0,P=0:@R=A,S=1257,V={0}:R=B,S=1137,V={1}:R=C,S=1005,V={2}:R=D,S=1007,V={3}:R=E,S=1081,V={4}:R=F,S=1010,V={5}:R=G,S=1092,V={6}:R=H,S=1080,V={7}:R=I,S=1044,V={8}:R=J,S=1092,V={9}:\";Accueil!$D$13;Accueil!$D$14;Accueil!$D$15;Accueil!$D$16;Accueil!$D$17;Accueil!$D$37;$B$1;$A72;F$7;F$6)": 1451,_x000D_
    "=RIK_AC(\"INF04__;INF02@E=1,S=1022,G=0,T=0,P=0:@R=A,S=1257,V={0}:R=B,S=1137,V={1}:R=C,S=1005,V={2}:R=D,S=1007,V={3}:R=E,S=1081,V={4}:R=F,S=1010,V={5}:R=G,S=1092,V={6}:R=H,S=1080,V={7}:R=I,S=1044,V={8}:R=J,S=1092,V={9}:\";Accueil!$D$13;Accueil!$D$14;Accueil!$D$15;Accueil!$D$16;Accueil!$D$17;Accueil!$D$37;$B$1;$A74;G$7;G$6)": 1452,_x000D_
    "=RIK_AC(\"INF04__;INF02@E=1,S=1022,G=0,T=0,P=0:@R=A,S=1257,V={0}:R=B,S=1137,V={1}:R=C,S=1005,V={2}:R=D,S=1007,V={3}:R=E,S=1081,V={4}:R=F,S=1010,V={5}:R=G,S=1092,V={6}:R=H,S=1080,V={7}:R=I,S=1044,V={8}:R=J,S=1092,V={9}:\";Accueil!$D$13;Accueil!$D$14;Accueil!$D$15;Accueil!$D$16;Accueil!$D$17;Accueil!$D$37;$B$1;$A71;D$7;D$6)": 1453,_x000D_
    "=RIK_AC(\"INF04__;INF02@E=5,S=1022,G=0,T=0,P=0:@R=A,S=1257,V={0}:R=B,S=1137,V={1}:R=C,S=1005,V={2}:R=D,S=1007,V={3}:R=E,S=1081,V={4}:R=F,S=1010,V={5}:R=G,S=1092,V={6}:R=H,S=1092,V={7}:R=I,S=1080,V={8}:R=J,S=1044,V={9}:\";Accueil!$D$13;Accueil!$D$14;Accueil!$D$15;Accueil!$D$16;Accueil!$D$17;Accueil!$D$34;$B$1;F$6;$A31;F$7)": 1454,_x000D_
    "=RIK_AC(\"INF04__;INF02@E=5,S=1022,G=0,T=0,P=0:@R=A,S=1257,V={0}:R=B,S=1137,V={1}:R=C,S=1005,V={2}:R=D,S=1007,V={3}:R=E,S=1081,V={4}:R=F,S=1010,V={5}:R=G,S=1092</t>
  </si>
  <si>
    <t>,V={6}:R=H,S=1092,V={7}:R=I,S=1080,V={8}:R=J,S=1044,V={9}:\";Accueil!$D$13;Accueil!$D$14;Accueil!$D$15;Accueil!$D$16;Accueil!$D$17;Accueil!$D$34;$B$1;H$6;$A31;H$7)": 1455,_x000D_
    "=RIK_AC(\"INF04__;INF02@E=5,S=1022,G=0,T=0,P=0:@R=A,S=1257,V={0}:R=B,S=1137,V={1}:R=C,S=1005,V={2}:R=D,S=1007,V={3}:R=E,S=1081,V={4}:R=F,S=1010,V={5}:R=G,S=1092,V={6}:R=H,S=1092,V={7}:R=I,S=1080,V={8}:R=J,S=1044,V={9}:\";Accueil!$D$13;Accueil!$D$14;Accueil!$D$15;Accueil!$D$16;Accueil!$D$17;Accueil!$D$34;$B$1;D$6;$A31;D$7)": 1456,_x000D_
    "=RIK_AC(\"INF04__;INF02@E=5,S=1022,G=0,T=0,P=0:@R=A,S=1257,V={0}:R=B,S=1137,V={1}:R=C,S=1005,V={2}:R=D,S=1007,V={3}:R=E,S=1081,V={4}:R=F,S=1010,V={5}:R=G,S=1092,V={6}:R=H,S=1092,V={7}:R=I,S=1080,V={8}:R=J,S=1044,V={9}:\";Accueil!$D$13;Accueil!$D$14;Accueil!$D$15;Accueil!$D$16;Accueil!$D$17;Accueil!$D$34;$B$1;I$6;$A31;I$7)": 1457,_x000D_
    "=RIK_AC(\"INF04__;INF02@E=5,S=1022,G=0,T=0,P=0:@R=A,S=1257,V={0}:R=B,S=1137,V={1}:R=C,S=1005,V={2}:R=D,S=1007,V={3}:R=E,S=1081,V={4}:R=F,S=1010,V={5}:R=G,S=1092,V={6}:R=H,S=1092,V={7}:R=I,S=1080,V={8}:R=J,S=1044,V={9}:\";Accueil!$D$13;Accueil!$D$14;Accueil!$D$15;Accueil!$D$16;Accueil!$D$17;Accueil!$D$34;$B$1;F$6;$A39;F$7)": 1458,_x000D_
    "=RIK_AC(\"INF04__;INF02@E=5,S=1022,G=0,T=0,P=0:@R=A,S=1257,V={0}:R=B,S=1137,V={1}:R=C,S=1005,V={2}:R=D,S=1007,V={3}:R=E,S=1081,V={4}:R=F,S=1010,V={5}:R=G,S=1092,V={6}:R=H,S=1092,V={7}:R=I,S=1080,V={8}:R=J,S=1044,V={9}:\";Accueil!$D$13;Accueil!$D$14;Accueil!$D$15;Accueil!$D$16;Accueil!$D$17;Accueil!$D$34;$B$1;D$6;$A39;D$7)": 1459,_x000D_
    "=RIK_AC(\"INF04__;INF02@E=1,S=1022,G=0,T=0,P=0:@R=A,S=1257,V={0}:R=B,S=1137,V={1}:R=C,S=1005,V={2}:R=D,S=1007,V={3}:R=E,S=1081,V={4}:R=F,S=1010,V={5}:R=H,S=1092,V={6}:R=G,S=1080,V={7}:R=I,S=1044,V={8}:R=J,S=1092,V={9}:\";Accueil!$D$13;Accueil!$D$14;Accueil!$D$15;Accueil!$D$16;Accueil!$D$17;Accueil!$D$34;$B$1;$A26;F$7;F$6)": 1460,_x000D_
    "=RIK_AC(\"INF04__;INF02@E=1,S=1022,G=0,T=0,P=0:@R=A,S=1257,V={0}:R=B,S=1137,V={1}:R=C,S=1005,V={2}:R=D,S=1007,V={3}:R=E,S=1081,V={4}:R=F,S=1010,V={5}:R=H,S=1092,V={6}:R=G,S=1080,V={7}:R=I,S=1044,V={8}:R=J,S=1092,V={9}:\";Accueil!$D$13;Accueil!$D$14;Accueil!$D$15;Accueil!$D$16;Accueil!$D$17;Accueil!$D$34;$B$1;$A26;E$7;E$6)": 1461,_x000D_
    "=RIK_AC(\"INF04__;INF02@E=1,S=1022,G=0,T=0,P=0:@R=A,S=1257,V={0}:R=B,S=1137,V={1}:R=C,S=1005,V={2}:R=D,S=1007,V={3}:R=E,S=1081,V={4}:R=F,S=1010,V={5}:R=G,S=1092,V={6}:R=H,S=1092,V={7}:\";Accueil!$D$13;Accueil!$D$14;Accueil!$D$15;Accueil!$D$16;Accueil!$D$17;Accueil!$D$40;$B$1;D$5)": 1462,_x000D_
    "=RIK_AC(\"INF04__;INF02@E=5,S=1022,G=0,T=0,P=0:@R=A,S=1257,V={0}:R=B,S=1137,V={1}:R=C,S=1005,V={2}:R=D,S=1007,V={3}:R=E,S=1081,V={4}:R=F,S=1010,V={5}:R=G,S=1092,V={6}:R=H,S=1092,V={7}:R=I,S=1080,V={8}:R=J,S=1044,V={9}:\";Accueil!$D$13;Accueil!$D$14;Accueil!$D$15;Accueil!$D$16;Accueil!$D$17;Accueil!$D$34;$B$1;F$6;$A23;F$7)": 1463,_x000D_
    "=RIK_AC(\"INF04__;INF02@E=1,S=1022,G=0,T=0,P=0:@R=A,S=1257,V={0}:R=B,S=1137,V={1}:R=C,S=1005,V={2}:R=D,S=1007,V={3}:R=E,S=1081,V={4}:R=F,S=1010,V={5}:R=G,S=1092,V={6}:R=H,S=1080,V={7}:R=I,S=1044,V={8}:R=J,S=1092,V={9}:\";Accueil!$D$13;Accueil!$D$14;Accueil!$D$15;Accueil!$D$16;Accueil!$D$17;Accueil!$D$37;$B$1;$A73;F$7;F$6)": 1464,_x000D_
    "=RIK_AC(\"INF04__;INF02@E=1,S=1022,G=0,T=0,P=0:@R=A,S=1257,V={0}:R=B,S=1137,V={1}:R=C,S=1005,V={2}:R=D,S=1007,V={3}:R=E,S=1081,V={4}:R=F,S=1010,V={5}:R=G,S=1092,V={6}:R=H,S=1080,V={7}:R=I,S=1044,V={8}:R=J,S=1092,V={9}:\";Accueil!$D$13;Accueil!$D$14;Accueil!$D$15;Accueil!$D$16;Accueil!$D$17;Accueil!$D$37;$B$1;$A71;H$7;H$6)": 1465,_x000D_
    "=RIK_AC(\"INF04__;INF02@E=5,S=1022,G=0,T=0,P=0:@R=A,S=1257,V={0}:R=B,S=1137,V={1}:R=C,S=1005,V={2}:R=D,S=1007,V={3}:R=E,S=1081,V={4}:R=F,S=1010,V={5}:R=G,S=1092,V={6}:R=H,S=1092,V={7}:R=I,S=1080,V={8}:R=J,S=1044,V={9}:\";Accueil!$D$13;Accueil!$D$14;Accueil!$D$15;Accueil!$D$16;Accueil!$D$17;Accueil!$D$34;$B$1;G$6;$A39;G$7)": 1466,_x000D_
    "=RIK_AC(\"INF04__;INF02@E=5,S=1022,G=0,T=0,P=0:@R=A,S=1257,V={0}:R=B,S=1137,V={1}:R=C,S=1005,V={2}:R=D,S=1007,V={3}:R=E,S=1081,V={4}:R=F,S=1010,V={5}:R=G,S=1092,V={6}:R=H,S=1092,V={7}:R=I,S=1080,V={8}:R=J,S=1044,V={9}:\";Accueil!$D$13;Accueil!$D$14;Accueil!$D$15;Accueil!$D$16;Accueil!$D$17;Accueil!$D$34;$B$1;E$6;$A39;E$7)": 1467,_x000D_
    "=RIK_AC(\"INF04__;INF02@E=1,S=1022,G=0,T=0,P=0:@R=A,S=1257,V={0}:R=B,S=1137,V={1}:R=C,S=1005,V={2}:R=D,S=1007,V={3}:R=E,S=1081,V={4}:R=F,S=1010,V={5}:R=H,S=1092,V={6}:R=G,S=1080,V={7}:R=I,S=1044,V={8}:R=J,S=1092,V={9}:\";Accueil!$D$13;Accueil!$D$14;Accueil!$D$15;Accueil!$D$16;Accueil!$D$17;Accueil!$D$34;$B$1;$A26;G$7;G$6)": 1468,_x000D_
    "=RIK_AC(\"INF04__;INF02@E=1,S=1022,G=0,T=0,P=0:@R=A,S=1257,V={0}:R=B,S=1137,V={1}:R=C,S=1005,V={2}:R=D,S=1007,V={3}:R=E,S=1081,V={4}:R=F,S=1010,V={5}:R=H,S=1092,V={6}:R=G,S=1080,V={7}:R=I,S=1044,V={8}:R=J,S=1092,V={9}:\";Accueil!$D$13;Accueil!$D$14;Accueil!$D$15;Accueil!$D$16;Accueil!$D$17;Accueil!$D$34;$B$1;$A26;I$7;I$6)": 1469,_x000D_
    "=RIK_AC(\"INF04__;INF02@E=5,S=1022,G=0,T=0,P=0:@R=A,S=1257,V={0}:R=B,S=1137,V={1}:R=C,S=1005,V={2}:R=D,S=1007,V={3}:R=E,S=1081,V={4}:R=F,S=1010,V={5}:R=G,S=1092,V={6}:R=H,S=1092,V={7}:R=I,S=1080,V={8}:R=J,S=1044,V={9}:\";Accueil!$D$13;Accueil!$D$14;Accueil!$D$15;Accueil!$D$16;Accueil!$D$17;Accueil!$D$34;$B$1;I$6;$A23;I$7)": 1470,_x000D_
    "=RIK_AC(\"INF04__;INF02@E=1,S=1022,G=0,T=0,P=0:@R=A,S=1257,V={0}:R=B,S=1137,V={1}:R=C,S=1005,V={2}:R=D,S=1007,V={3}:R=E,S=1081,V={4}:R=F,S=1010,V={5}:R=G,S=1092,V={6}:R=H,S=1080,V={7}:R=I,S=1044,V={8}:R=J,S=1092,V={9}:\";Accueil!$D$13;Accueil!$D$14;Accueil!$D$15;Accueil!$D$16;Accueil!$D$17;Accueil!$D$37;$B$1;$A74;F$7;F$6)": 1471,_x000D_
    "=RIK_AC(\"INF04__;INF02@E=1,S=1022,G=0,T=0,P=0:@R=A,S=1257,V={0}:R=B,S=1137,V={1}:R=C,S=1005,V={2}:R=D,S=1007,V={3}:R=E,S=1081,V={4}:R=F,S=1010,V={5}:R=G,S=1092,V={6}:R=H,S=1080,V={7}:R=I,S=1044,V={8}:R=J,S=1092,V={9}:\";Accueil!$D$13;Accueil!$D$14;Accueil!$D$15;Accueil!$D$16;Accueil!$D$17;Accueil!$D$37;$B$1;$A72;H$7;H$6)": 1472,_x000D_
    "=RIK_AC(\"INF04__;INF02@E=1,S=1022,G=0,T=0,P=0:@R=A,S=1257,V={0}:R=B,S=1137,V={1}:R=C,S=1005,V={2}:R=D,S=1007,V={3}:R=E,S=1081,V={4}:R=F,S=1010,V={5}:R=H,S=1092,V={6}:R=G,S=1080,V={7}:R=I,S=1044,V={8}:R=J,S=1092,V={9}:\";Accueil!$D$13;Accueil!$D$14;Accueil!$D$15;Accueil!$D$16;Accueil!$D$17;Accueil!$D$34;$B$1;$A26;H$7;H$6)": 1473,_x000D_
    "=RIK_AC(\"INF04__;INF02@E=2,S=1022,G=0,T=0,P=0:@R=A,S=1257,V={0}:R=B,S=1137,V={1}:R=C,S=1005,V={2}:R=D,S=1007,V={3}:R=E,S=1081,V={4}:R=F,S=1010,V={5}:R=G,S=1092,V={6}:R=H,S=1092,V={7}:\";Accueil!$D$13;Accueil!$D$14;Accueil!$D$15;Accueil!$D$16;Accueil!$D$17;Accueil!$D$40;$B$1;D$5)": 1474,_x000D_
    "=RIK_AC(\"INF04__;INF02@E=1,S=1022,G=0,T=0,P=0:@R=A,S=1257,V={0}:R=B,S=1137,V={1}:R=C,S=1005,V={2}:R=D,S=1007,V={3}:R=E,S=1081,V={4}:R=F,S=1010,V={5}:R=G,S=1092,V={6}:R=H,S=1080,V={7}:R=I,S=1044,V={8}:R=J,S=1092,V={9}:\";Accueil!$D$13;Accueil!$D$14;Accueil!$D$15;Accueil!$D$16;Accueil!$D$17;Accueil!$D$37;$B$1;$A71;I$7;I$6)": 1475,_x000D_
    "=RIK_AC(\"INF04__;INF02@E=1,S=1022,G=0,T=0,P=0:@R=A,S=1257,V={0}:R=B,S=1137,V={1}:R=C,S=1005,V={2}:R=D,S=1007,V={3}:R=E,S=1081,V={4}:R=F,S=1010,V={5}:R=G,S=1092,V={6}:R=H,S=1080,V={7}:R=I,S=1044,V={8}:R=J,S=1092,V={9}:\";Accueil!$D$13;Accueil!$D$14;Accueil!$D$15;Accueil!$D$16;Accueil!$D$17;Accueil!$D$37;$B$1;$A73;H$7;H$6)": 1476,_x000D_
    "=RIK_AC(\"INF04__;INF02@E=1,S=1022,G=0,T=0,P=0:@R=A,S=1257,V={0}:R=B,S=1137,V={1}:R=C,S=1005,V={2}:R=D,S=1007,V={3}:R=E,S=1081,V={4}:R=F,S=1010,V={5}:R=G,S=1092,V={6}:R=H,S=1080,V={7}:R=I,S=1044,V={8}:R=J,S=1092,V={9}:\";Accueil!$D$13;Accueil!$D$14;Accueil!$D$15;Accueil!$D$16;Accueil!$D$17;Accueil!$D$37;$B$1;$A71;E$7;E$6)": 1477,_x000D_
    "=RIK_AC(\"INF04__;INF02@E=1,S=1022,G=0,T=0,P=0:@R=A,S=1257,V={0}:R=B,S=1137,V={1}:R=C,S=1005,V={2}:R=D,S=1007,V={3}:R=E,S=1081,V={4}:R=F,S=1010,V={5}:R=H,S=1092,V={6}:R=G,S=1080,V={7}:R=I,S=1044,V={8}:R=J,S=1092,V={9}:\";Accueil!$D$13;Accueil!$D$14;Accueil!$D$15;Accueil!$D$16;Accueil!$D$17;Accueil!$D$34;$B$1;$A50;F$7;F$6)": 1478,_x000D_
    "=RIK_AC(\"INF04__;INF02@E=1,S=1022,G=0,T=0,P=0:@R=A,S=1257,V={0}:R=B,S=1137,V={1}:R=C,S=1005,V={2}:R=D,S=1007,V={3}:R=E,S=1081,V={4}:R=F,S=1010,V={5}:R=H,S=1092,V={6}:R=G,S=1080,V={7}:R=I,S=1044,V={8}:R=J,S=1092,V={9}:\";Accueil!$D$13;Accueil!$D$14;Accueil!$D$15;Accueil!$D$16;Accueil!$D$17;Accueil!$D$34;$B$1;$A50;G$7;G$6)": 1479,_x000D_
    "=RIK_AC(\"INF04__;INF02@E=1,S=1022,G=0,T=0,P=0:@R=A,S=1257,V={0}:R=B,S=1137,V={1}:R=C,S=1005,V={2}:R=D,S=1007,V={3}:R=E,S=1081,V={4}:R=F,S=1010,V={5}:R=H,S=1092,V={6}:R=G,S=1080,V={7}:R=I,S=1044,V={8}:R=J,S=1092,V={9}:\";Accueil!$D$13;Accueil!$D$14;Accueil!$D$15;Accueil!$D$16;Accueil!$D$17;Accueil!$D$34;$B$1;$A50;H$7;H$6)": 1480,_x000D_
    "=RIK_AC(\"INF04__;INF02@E=1,S=1022,G=0,T=0,P=0:@R=A,S=1257,V={0}:R=B,S=1137,V={1}:R=C,S=1005,V={2}:R=D,S=1007,V={3}:R=E,S=1081,V={4}:R=F,S=1010,V={5}:R=H,S=1092,V={6}:R=G,S=1080,V={7}:R=I,S=1044,V={8}:R=J,S=1092,V={9}:\";Accueil!$D$13;Accueil!$D$14;Accueil!$D$15;Accueil!$D$16;Accueil!$D$17;Accueil!$D$34;$B$1;$A50;D$7;D$6)": 1481,_x000D_
    "=RIK_AC(\"INF04__;INF02@E=1,S=1022,G=0,T=0,P=0:@R=A,S=1257,V={0}:R=B,S=1137,V={1}:R=C,S=1005,V={2}:R=D,S=1007,V={3}:R=E,S=1081,V={4}:R=F,S=1010,V={5}:R=H,S=1092,V={6}:R=G,S=1080,V={7}:R=I,S=1044,V={8}:R=J,S=1092,V={9}:\";Accueil!$D$13;Accueil!$D$14;Accueil!$D$15;Accueil!$D$16;Accueil!$D$17;Accueil!$D$34;$B$1;$A50;E$7;E$6)": 1482,_x000D_
    "=RIK_AC(\"INF04__;INF02@E=1,S=1022,G=0,T=0,P=0:@R=A,S=1257,V={0}:R=B,S=1137,V={1}:R=C,S=1005,V={2}:R=D,S=1007,V={3}:R=E,S=1081,V={4}:R=F,S=1010,V={5}:R=H,S=1092,V={6}:R=G,S=1080,V={7}:R=I,S=1044,V={8}:R=J,S=1092,V={9}:\";Accueil!$D$13;Accueil!$D$14;Accueil!$D$15;Accueil!$D$16;Accueil!$D$17;Accueil!$D$34;$B$1;$A50;I$7;I$6)": 1483,_x000D_
    "=RIK_AC(\"INF04__;INF02@E=1,S=1022,G=0,T=0,P=0:@R=A,S=1257,V={0}:R=B,S=1137,V={1}:R=C,S=1005,V={2}:R=D,S=1007,V={3}:R=E,S=1081,V={4}:R=F,S=1010,V={5}:R=H,S=1092,V={6}:R=G,S=1080,V={7}:R=I,S=1044,V={8}:R=J,S=1092,V={9}:\";Accueil!$D$13;Accueil!$D$14;Accueil!$D$15;Accueil!$D$16;Accueil!$D$17;Accueil!$D$34;$B$1;$A42;F$7;F$6)": 1484,_x000D_
    "=RIK_AC(\"INF04__;INF02@E=1,S=1022,G=0,T=0,P=0:@R=A,S=1257,V={0}:R=B,S=1137,V={1}:R=C,S=1005,V={2}:R=D,S=1007,V={3}:R=E,S=1081,V={4}:R=F,S=1010,V={5}:R=H,S=1092,V={6}:R=G,S=1080,V={7}:R=I,S=1044,V={8}:R=J,S=1092,V={9}:\";Accueil!$D$13;Accueil!$D$14;Accueil!$D$15;Accueil!$D$16;Accueil!$D$17;Accueil!$D$34;$B$1;$A42;H$7;H$6)": 1485,_x000D_
    "=RIK_AC(\"INF04__;INF02@E=1,S=1022,G=0,T=0,P=0:@R=A,S=1257,V={0}:R=B,S=1137,V={1}:R=C,S=1005,V={2}:R=D,S=1007,V={3}:R=E,S=1081,V={4}:R=F,S=1010,V={5}:R=H,S=1092,V={6}:R=G,S=1080,V={7}:R=I,S=1044,V={8}:R=J,S=1092,V={9}:\";Accueil!$D$13;Accueil!$D$14;Accueil!$D$15;Accueil!$D$16;Accueil!$D$17;Accueil!$D$34;$B$1;$A42;E$7;E$6)": 1486,_x000D_
    "=RIK_AC(\"INF04__;INF02@E=1,S=1022,G=0,T=0,P=0:@R=A,S=1257,V={0}:R=B,S=1137,V={1}:R=C,S=1005,V={2}:R=D,S=1007,V={3}:R=E,S=1081,V={4}:R=F,S=1010,V={5}:R=H,S=1092,V={6}:R=G,S=1080,V={7}:R=I,S=1044,V={8}:R=J,S=1092,V={9}:\";Accueil!$D$13;Accueil!$D$14;Accueil!$D$15;Accueil!$D$16;Accueil!$D$17;Accueil!$D$34;$B$1;$A34;F$7;F$6)": 1487,_x000D_
    "=RIK_AC(\"INF04__;INF02@E=1,S=1022,G=0,T=0,P=0:@R=A,S=1257,V={0}:R=B,S=1137,V={1}:R=C,S=1005,V={2}:R=D,S=1007,V={3}:R=E,S=1081,V={4}:R=F,S=1010,V={5}:R=H,S=1092,V={6}:R=G,S=1080,V={7}:R=I,S=1044,V={8}:R=J,S=1092,V={9}:\";Accueil!$D$13;Accueil!$D$14;Accueil!$D$15;Accueil!$D$16;Accueil!$D$17;Accueil!$D$34;$B$1;$A34;D$7;D$6)": 1488,_x000D_
    "=RIK_AC(\"INF04__;INF02@E=5,S=1022,G=0,T=0,P=0:@R=A,S=1257,V={0}:R=B,S=1137,V={1}:R=C,S=1005,V={2}:R=D,S=1007,V={3}:R=E,S=1081,V={4}:R=F,S=1010,V={5}:R=G,S=1092,V={6}:R=H,S=1092,V={7}:R=I,S=1080,V={8}:R=J,S=1044,V={9}:\";Accueil!$D$13;Accueil!$D$14;Accueil!$D$15;Accueil!$D$16;Accueil!$D$17;Accueil!$D$34;$B$1;E$6;$A23;E$7)": 1489,_x000D_
    "=RIK_AC(\"INF04__;INF02@E=1,S=1022,G=0,T=0,P=0:@R=A,S=1257,V={0}:R=B,S=1137,V={1}:R=C,S=1005,V={2}:R=D,S=1007,V={3}:R=E,S=1081,V={4}:R=F,S=1010,V={5}:R=G,S=1092,V={6}:R=H,S=1080,V={7}:R=I,S=1044,V={8}:R=J,S=1092,V={9}:\";Accueil!$D$13;Accueil!$D$14;Accueil!$D$15;Accueil!$D$16;Accueil!$D$17;Accueil!$D$37;$B$1;$A72;I$7;I$6)": 1490,_x000D_
    "=RIK_AC(\"INF04__;INF02@E=1,S=1022,G=0,T=0,P=0:@R=A,S=1257,V={0}:R=B,S=1137,V={1}:R=C,S=1005,V={2}:R=D,S=1007,V={3}:R=E,S=1081,V={4}:R=F,S=1010,V={5}:R=G,S=1092,V={6}:R=H,S=1080,V={7}:R=I,S=1044,V={8}:R=J,S=1092,V={9}:\";Accueil!$D$13;Accueil!$D$14;Accueil!$D$15;Accueil!$D$16;Accueil!$D$17;Accueil!$D$37;$B$1;$A74;H$7;H$6)": 1491,_x000D_
    "=RIK_AC(\"INF04__;INF02@E=1,S=1022,G=0,T=0,P=0:@R=A,S=1257,V={0}:R=B,S=1137,V={1}:R=C,S=1005,V={2}:R=D,S=1007,V={3}:R=E,S=1081,V={4}:R=F,S=1010,V={5}:R=G,S=1092,V={6}:R=H,S=1080,V={7}:R=I,S=1044,V={8}:R=J,S=1092,V={9}:\";Accueil!$D$13;Accueil!$D$14;Accueil!$D$15;Accueil!$D$16;Accueil!$D$17;Accueil!$D$37;$B$1;$A72;E$7;E$6)": 1492,_x000D_
    "=RIK_AC(\"INF04__;INF02@E=1,S=1022,G=0,T=0,P=0:@R=A,S=1257,V={0}:R=B,S=1137,V={1}:R=C,S=1005,V={2}:R=D,S=1007,V={3}:R=E,S=1081,V={4}:R=F,S=1010,V={5}:R=H,S=1092,V={6}:R=G,S=1080,V={7}:R=I,S=1044,V={8}:R=J,S=1092,V={9}:\";Accueil!$D$13;Accueil!$D$14;Accueil!$D$15;Accueil!$D$16;Accueil!$D$17;Accueil!$D$34;$B$1;$A42;G$7;G$6)": 1493,_x000D_
    "=RIK_AC(\"INF04__;INF02@E=1,S=1022,G=0,T=0,P=0:@R=A,S=1257,V={0}:R=B,S=1137,V={1}:R=C,S=1005,V={2}:R=D,S=1007,V={3}:R=E,S=1081,V={4}:R=F,S=1010,V={5}:R=H,S=1092,V={6}:R=G,S=1080,V={7}:R=I,S=1044,V={8}:R=J,S=1092,V={9}:\";Accueil!$D$13;Accueil!$D$14;Accueil!$D$15;Accueil!$D$16;Accueil!$D$17;Accueil!$D$34;$B$1;$A42;D$7;D$6)": 1494,_x000D_
    "=RIK_AC(\"INF04__;INF02@E=1,S=1022,G=0,T=0,P=0:@R=A,S=1257,V={0}:R=B,S=1137,V={1}:R=C,S=1005,V={2}:R=D,S=1007,V={3}:R=E,S=1081,V={4}:R=F,S=1010,V={5}:R=H,S=1092,V={6}:R=G,S=1080,V={7}:R=I,S=1044,V={8}:R=J,S=1092,V={9}:\";Accueil!$D$13;Accueil!$D$14;Accueil!$D$15;Accueil!$D$16;Accueil!$D$17;Accueil!$D$34;$B$1;$A42;I$7;I$6)": 1495,_x000D_
    "=RIK_AC(\"INF04__;INF02@E=1,S=1022,G=0,T=0,P=0:@R=A,S=1257,V={0}:R=B,S=1137,V={1}:R=C,S=1005,V={2}:R=D,S=1007,V={3}:R=E,S=1081,V={4}:R=F,S=1010,V={5}:R=H,S=1092,V={6}:R=G,S=1080,V={7}:R=I,S=1044,V={8}:R=J,S=1092,V={9}:\";Accueil!$D$13;Accueil!$D$14;Accueil!$D$15;Accueil!$D$16;Accueil!$D$17;Accueil!$D$34;$B$1;$A34;H$7;H$6)": 1496,_x000D_
    "=RIK_AC(\"INF04__;INF02@E=1,S=1022,G=0,T=0,P=0:@R=A,S=1257,V={0}:R=B,S=1137,V={1}:R=C,S=1005,V={2}:R=D,S=1007,V={3}:R=E,S=1081,V={4}:R=F,S=1010,V={5}:R=H,S=1092,V={6}:R=G,S=1080,V={7}:R=I,S=1044,V={8}:R=J,S=1092,V={9}:\";Accueil!$D$13;Accueil!$D$14;Accueil!$D$15;Accueil!$D$16;Accueil!$D$17;Accueil!$D$34;$B$1;$A34;I$7;I$6)": 1497,_x000D_
    "=RIK_AC(\"INF04__;INF02@E=5,S=1022,G=0,T=0,P=0:@R=A,S=1257,V={0}:R=B,S=1137,V={1}:R=C,S=1005,V={2}:R=D,S=1007,V={3}:R=E,S=1081,V={4}:R=F,S=1010,V={5}:R=G,S=1092,V={6}:R=H,S=1092,V={7}:R=I,S=1080,V={8}:R=J,S=1044,V={9}:\";Accueil!$D$13;Accueil!$D$14;Accueil!$D$15;Accueil!$D$16;Accueil!$D$17;Accueil!$D$34;$B$1;G$6;$A23;G$7)": 1498,_x000D_
    "=RIK_AC(\"INF04__;INF02@E=1,S=1022,G=0,T=0,P=0:@R=A,S=1257,V={0}:R=B,S=1137,V={1}:R=C,S=1005,V={2}:R=D,S=1007,V={3}:R=E,S=1081,V={4}:R=F,S=1010,V={5}:R=G,S=1092,V={6}:R=H,S=1080,V={7}:R=I,S=1044,V={8}:R=J,S=1092,V={9}:\";Accueil!$D$13;Accueil!$D$14;Accueil!$D$15;Accueil!$D$16;Accueil!$D$17;Accueil!$D$41;$B$1;$A73;I$7;I$6)": 1499,_x000D_
    "=RIK_AC(\"INF04__;INF02@E=1,S=1022,G=0,T=0,P=0:@R=A,S=1257,V={0}:R=B,S=1137,V={1}:R=C,S=1005,V={2}:R=D,S=1007,V={3}:R=E,S=1081,V={4}:R=F,S=1010,V={5}:R=G,S=1092,V={6}:R=H,S=1080,V={7}:R=I,S=1044,V={8}:R=J,S=1092,V={9}:\";Accueil!$D$13;Accueil!$D$14;Accueil!$D$15;Accueil!$D$16;Accueil!$D$17;Accueil!$D$41;$B$1;$A71;G$7;G$6)": 1500,_x000D_
    "=RIK_AC(\"INF04__;INF02@E=1,S=1022,G=0,T=0,P=0:@R=A,S=1257,V={0}:R=B,S=1137,V={1}:R=C,S=1005,V={2}:R=D,S=1007,V={3}:R=E,S=1081,V={4}:R=F,S=1010,V={5}:R=G,S=1092,V={6}:R=H,S=1080,V={7}:R=I,S=1044,V={8}:R=J,S=1092,V={9}:\";Accueil!$D$13;Accueil!$D$14;Accueil!$D$15;Accueil!$D$16;Accueil!$D$17;Accueil!$D$41;$B$1;$A72;D$7;D$6)": 1501,_x000D_
    "=RIK_AC(\"INF04__;INF02@E=1,S=1022,G=0,T=0,P=0:@R=A,S=1257,V={0}:R=B,S=1137,V={1}:R=C,S=1005,V={2}:R=D,S=1007,V={3}:R=E,S=1081,V={4}:R=F,S=1010,V={5}:R=G,S=1092,V={6}:R=H,S=1080,V={7}:R=I,S=1044,V={8}:R=J,S=1092,V={9}:\";Accueil!$D$13;Accueil!$D$14;Accueil!$D$15;Accueil!$D$16;Accueil!$D$17;Accueil!$D$41;$B$1;$A73;E$7;E$6)": 1502,_x000D_
    "=RIK_AC(\"INF04__;INF02@E=1,S=1022,G=0,T=0,P=0:@R=A,S=1257,V={0}:R=B,S=1137,V={1}:R=C,S=1005,V={2}:R=D,S=1007,V={3}:R=E,S=1081,V={4}:R=F,S=1010,V={5}:R=G,S=1092,V={6}:R=H,S=1092,V={7}:\";Accueil!$D$13;Accueil!$D$14;Accueil!$D$15;Accueil!$D$16;Accueil!$D$17;Accueil!$D$37;$B$1;D$5)": 1503,_x000D_
    "=RIK_AC(\"INF04__;INF02@E=1,S=1022,G=0,T=0,P=0:@R=A,S=1257,V={0}:R=B,S=1137,V={1}:R=C,S=1005,V={2}:R=D,S=1007,V={3}:R=E,S=1081,V={4}:R=F,S=1010,V={5}:R=H,S=1092,V={6}:R=G,S=1080,V={7}:R=I,S=1044,V={8}:R=J,S=1092,V={9}:\";Accueil!$D$13;Accueil!$D$14;Accueil!$D$15;Accueil!$D$16;Accueil!$D$17;Accueil!$D$38;$B$1;$A34;G$7;G$6)": 1504,_x000D_
    "=RIK_AC(\"INF04__;INF02@E=1,S=1022,G=0,T=0,P=0:@R=A,S=1257,V={0}:R=B,S=1137,V={1}:R=C,S=1005,V={2}:R=D,S=1007,V={3}:R=E,S=1081,V={4}:R=F,S=1010,V={5}:R=H,S=1092,V={6}:R=G,S=1080,V={7}:R=I,S=1044,V={8}:R=J,S=1092,V={9}:\";Accueil!$D$13;Accueil!$D$14;Accueil!$D$15;Accueil!$D$16;Accueil!$D$17;Accueil!$D$38;$B$1;$A34;E$7;E$6)": 1505,_x000D_
    "=RIK_AC(\"INF04__;INF02@E=5,S=1022,G=0,T=0,P=0:@R=A,S=1257,V={0}:R=B,S=1137,V={1}:R=C,S=1005,V={2}:R=D,S=1007,V={3}:R=E,S=1081,V={4}:R=F,S=1010,V={5}:R=G,S=1092,V={6}:R=H,S=1092,V={7}:R=I,S=1080,V={8}:R=J,S=1044,V={9}:\";Accueil!$D$13;Accueil!$D$14;Accueil!$D$15;Accueil!$D$16;Accueil!$D$17;Accueil!$D$38;$B$1;D$6;$A23;D$7)": 1506,_x000D_
    "=RIK_AC(\"INF04__;INF02@E=1,S=1022,G=0,T=0,P=0:@R=A,S=1257,V={0}:R=B,S=1137,V={1}:R=C,S=1005,V={2}:R=D,S=1007,V={3}:R=E,S=1081,V={4}:R=F,S=1010,V={5}:R=G,S=1092,V={6}:R=H,S=1080,V={7}:R=I,S=1044,V={8}:R=J,S=1092,V={9}:\";Accueil!$D$13;Accueil!$D$14;Accueil!$D$15;Accueil!$D$16;Accueil!$D$17;Accueil!$D$41;$B$1;$A74;I$7;I$6)": 1507,_x000D_
    "=RIK_AC(\"INF04__;INF02@E=1,S=1022,G=0,T=0,P=0:@R=A,S=1257,V={0}:R=B,S=1137,V={1}:R=C,S=1005,V={2}:R=D,S=1007,V={3}:R=E,S=1081,V={4}:R=F,S=1010,V={5}:R=G,S=1092,V={6}:R=H,S=1080,V={7}:R=I,S=1044,V={8}:R=J,S=1092,V={9}:\";Accueil!$D$13;Accueil!$D$14;Accueil!$D$15;Accueil!$D$16;Accueil!$D$17;Accueil!$D$41;$B$1;$A72;G$7;G$6)": 1508,_x000D_
    "=RIK_AC(\"INF04__;INF02@E=1,S=1022,G=0,T=0,P=0:@R=A,S=1257,V={0}:R=B,S=1137,V={1}:R=C,S=1005,V={2}:R=D,S=1007,V={3}:R=E,S=1081,V={4}:R=F,S=1010,V={5}:R=G,S=1092,V={6}:R=H,S=1080,V={7}:R=I,S=1044,V={8}:R=J,S=1092,V={9}:\";Accueil!$D$13;Accueil!$D$14;Accueil!$D$15;Accueil!$D$16;Accueil!$D$17;Accueil!$D$41;$B$1;$A73;D$7;D$6)": 1509,_x000D_
    "=RIK_AC(\"INF04__;INF02@E=1,S=1022,G=0,T=0,P=0:@R=A,S=1257,V={0}:R=B,S=1137,V={1}:R=C,S=1005,V={2}:R=D,S=1007,V={3}:R=E,S=1081,V={4}:R=F,S=1010,V={5}:R=G,S=1092,V={6}:R=H,S=1080,V={7}:R=I,S=1044,V={8}:R=J,S=1092,V={9}:\";Accueil!$D$13;Accueil!$D$14;Accueil!$D$15;Accueil!$D$16;Accueil!$D$17;Accueil!$D$41;$B$1;$A74;E$7;E$6)": 1510,_x000D_
    "=RIK_AC(\"INF04__;INF02@E=1,S=1022,G=0,T=0,P=0:@R=A,S=1257,V={0}:R=B,S=1137,V={1}:R=C,S=1005,V={2}:R=D,S=1007,V={3}:R=E,S=1081,V={4}:R=F,S=1010,V={5}:R=G,S=1092,V={6}:R=H,S=1092,V={7}:\";Accueil!$D$13;Accueil!$D$14;Accueil!$D$15;Accueil!$D$16;Accueil!$D$17;Accueil!$D$37;$B$1;F$5)": 1511,_x000D_
    "=RIK_AC(\"INF04__;INF02@E=5,S=1022,G=0,T=0,P=0:@R=A,S=1257,V={0}:R=B,S=1137,V={1}:R=C,S=1005,V={2}:R=D,S=1007,V={3}:R=E,S=1081,V={4}:R=F,S=1010,V={5}:R=G,S=1092,V={6}:R=H,S=1092,V={7}:R=I,S=1080,V={8}:R=J,S=1044,V={9}:\";Accueil!$D$13;Accueil!$D$14;Accueil!$D$15;Accueil!$D$16;Accueil!$D$17;Accueil!$D$38;$B$1;H$6;$A23;H$7)": 1512,_x000D_
    "=RIK_AC(\"INF04__;INF02@E=1,S=1022,G=0,T=0,P=0:@R=A,S=1257,V={0}:R=B,S=1137,V={1}:R=C,S=1005,V={2}:R=D,S=1007,V={3}:R=E,S=1081,V={4}:R=F,S=1010,V={5}:R=G,S=1092,V={6}:R=H,S=1080,V={7}:R=I,S=1044,V={8}:R=J,S=1092,V={9}:\";Accueil!$D$13;Accueil!$D$14;Accueil!$D$15;Accueil!$D$16;Accueil!$D$17;Accueil!$D$41;$B$1;$A71;F$7;F$6)": 1513,_x000D_
    "=RIK_AC(\"INF04__;INF02@E=1,S=1022,G=0,T=0,P=0:@R=A,S=1257,V={0}:R=B,S=1137,V={1}:R=C,S=1005,V={2}:R=D,S=1007,V={3}:R=E,S=1081,V={4}:R=F,S=1010,V={5}:R=G,S=1092,V={6}:R=H,S=1080,V={7}:R=I,S=1044,V={8}:R=J,S=1092,V={9}:\";Accueil!$D$13;Accueil!$D$14;Accueil!$D$15;Accueil!$D$16;Accueil!$D$17;Accueil!$D$41;$B$1;$A73;G$7;G$6)": 1514,_x000D_
    "=RIK_AC(\"INF04__;INF02@E=1,S=1022,G=0,T=0,P=0:@R=A,S=1257,V={0}:R=B,S=1137,V={1}:R=C,S=1005,V={2}:R=D,S=1007,V={3}:R=E,S=1081,V={4}:R=F,S=1010,V={5}:R=G,S=1092,V={6}:R=H,S=1080,V={7}:R=I,S=1044,V={8}:R=J,S=1092,V={9}:\";Accueil!$D$13;Accueil!$D$14;Accueil!$D$15;Accueil!$D$16;Accueil!$D$17;Accueil!$D$41;$B$1;$A74;D$7;D$6)": 1515,_x000D_
    "=RIK_AC(\"INF04__;INF02@E=1,S=1022,G=0,T=0,P=0:@R=A,S=1257,V={0}:R=B,S=1137,V={1}:R=C,S=1005,V={2}:R=D,S=1007,V={3}:R=E,S=1081,V={4}:R=F,S=1010,V={5}:R=G,S=1092,V={6}:R=H,S=1092,V={7}:\";Accueil!$D$13;Accueil!$D$14;Accueil!$D$15;Accueil!$D$16;Accueil!$D$17;Accueil!$D$39;$B$1;D$5)": 1516,_x000D_
    "=RIK_AC(\"INF04__;INF02@E=1,S=1022,G=0,T=0,P=0:@R=A,S=1257,V={0}:R=B,S=1137,V={1}:R=C,S=1005,V={2}:R=D,S=1007,V={3}:R=E,S=1081,V={4}:R=F,S=1010,V={5}:R=G,S=1092,V={6}:R=H,S=1092,V={7}:\";Accueil!$D$13;Accueil!$D$14;Accueil!$D$15;Accueil!$D$16;Accueil!$D$17;Accueil!$D$37;$B$1;E$5)": 1517,_x000D_
    "=RIK_AC(\"INF04__;INF02@E=5,S=1022,G=0,T=0,P=0:@R=A,S=1257,V={0}:R=B,S=1137,V={1}:R=C,S=1005,V={2}:R=D,S=1007,V={3}:R=E,S=1081,V={4}:R=F,S=1010,V={5}:R=G,S=1092,V={6}:R=H,S=1092,V={7}:R=I,S=1080,V={8}:R=J,S=1044,V={9}:\";Accueil!$D$13;Accueil!$D$14;Accueil!$D$15;Accueil!$D$16;Accueil!$D$17;Accueil!$D$38;$B$1;F$6;$A47;F$7)": 1518,_x000D_
    "=RIK_AC(\"INF04__;INF02@E=5,S=1022,G=0,T=0,P=0:@R=A,S=1257,V={0}:R=B,S=1137,V={1}:R=C,S=1005,V={2}:R=D,S=1007,V={3}:R=E,S=1081,V={4}:R=F,S=1010,V={5}:R=G,S=1092,V={6}:R=H,S=1092,V={7}:R=I,S=1080,V={8}:R=J,S=1044,V={9}:\";Accueil!$D$13;Accueil!$D$14;Accueil!$D$15;Accueil!$D$16;Accueil!$D$17;Accueil!$D$38;$B$1;G$6;$A47;G$7)": 1519,_x000D_
    "=RIK_AC(\"INF04__;INF02@E=5,S=1022,G=0,T=0,P=0:@R=A,S=1257,V={0}:R=B,S=1137,V={1}:R=C,S=1005,V={2}:R=D,S=1007,V={3}:R=E,S=1081,V={4}:R=F,S=1010,V={5}:R=G,S=1092,V={6}:R=H,S=1092,V={7}:R=I,S=1080,V={8}:R=J,S=1044,V={9}:\";Accueil!$D$13;Accueil!$D$14;Accueil!$D$15;Accueil!$D$16;Accueil!$D$17;Accueil!$D$38;$B$1;H$6;$A47;H$7)": 1520,_x000D_
    "=RIK_AC(\"INF04__;INF02@E=5,S=1022,G=0,T=0,P=0:@R=A,S=1257,V={0}:R=B,S=1137,V={1}:R=C,S=1005,V={2}:R=D,S=1007,V={3}:R=E,S=1081,V={4}:R=F,S=1010,V={5}:R=G,S=1092,V={6}:R=H,S=1092,V={7}:R=I,S=1080,V={8}:R=J,S=1044,V={9}:\";Accueil!$D$13;Accueil!$D$14;Accueil!$D$15;Accueil!$D$16;Accueil!$D$17;Accueil!$D$38;$B$1;D$6;$A47;D$7)": 1521,_x000D_
    "=RIK_AC(\"INF04__;INF02@E=5,S=1022,G=0,T=0,P=0:@R=A,S=1257,V={0}:R=B,S=1137,V={1}:R=C,S=1005,V={2}:R=D,S=1007,V={3}:R=E,S=1081,V={4}:R=F,S=1010,V={5}:R=G,S=1092,V={6}:R=H,S=1092,V={7}:R=I,S=1080,V={8}:R=J,S=1044,V={9}:\";Accueil!$D$13;Accueil!$D$14;Accueil!$D$15;Accueil!$D$16;Accueil!$D$17;Accueil!$D$38;$B$1;E$6;$A47;E$7)": 1522,_x000D_
    "=RIK_AC(\"INF04__;INF02@E=5,S=1022,G=0,T=0,P=0:@R=A,S=1257,V={0}:R=B,S=1137,V={1}:R=C,S=1005,V={2}:R=D,S=1007,V={3}:R=E,S=1081,V={4}:R=F,S=1010,V={5}:R=G,S=1092,V={6}:R=H,S=1092,V={7}:R=I,S=1080,V={8}:R=J,S=1044,V={9}:\";Accueil!$D$13;Accueil!$D$14;Accueil!$D$15;Accueil!$D$16;Accueil!$D$17;Accueil!$D$38;$B$1;I$6;$A47;I$7)": 1523,_x000D_
    "=RIK_AC(\"INF04__;INF02@E=1,S=1022,G=0,T=0,P=0:@R=A,S=1257,V={0}:R=B,S=1137,V={1}:R=C,S=1005,V={2}:R=D,S=1007,V={3}:R=E,S=1081,V={4}:R=F,S=1010,V={5}:R=G,S=1092,V={6}:R=H,S=1092,V={7}:\";Accueil!$D$13;Accueil!$D$14;Accueil!$D$15;Accueil!$D$16;Accueil!$D$17;Accueil!$D$44;$B$1;F$5)": 1524,_x000D_
    "=RIK_AC(\"INF04__;INF02@E=5,S=1022,G=0,T=0,P=0:@R=A,S=1257,V={0}:R=B,S=1137,V={1}:R=C,S=1005,V={2}:R=D,S=1007,V={3}:R=E,S=1081,V={4}:R=F,S=1010,V={5}:R=G,S=1092,V={6}:R=H,S=1092,V={7}:R=I,S=1080,V={8}:R=J,S=1044,V={9}:\";Accueil!$D$13;Accueil!$D$14;Accueil!$D$15;Accueil!$D$16;Accueil!$D$17;Accueil!$D$38;$B$1;G$6;$A31;G$7)": 1525,_x000D_
    "=RIK_AC(\"INF04__;INF02@E=5,S=1022,G=0,T=0,P=0:@R=A,S=1257,V={0}:R=B,S=1137,V={1}:R=C,S=1005,V={2}:R=D,S=1007,V={3}:R=E,S=1081,V={4}:R=F,S=1010,V={5}:R=G,S=1092,V={6}:R=H,S=1092,V={7}:R=I,S=1080,V={8}:R=J,S=1044,V={9}:\";Accueil!$D$13;Accueil!$D$14;Accueil!$D$15;Accueil!$D$16;Accueil!$D$17;Accueil!$D$38;$B$1;E$6;$A31;E$7)": 1526,_x000D_
    "=RIK_AC(\"INF04__;INF02@E=2,S=1022,G=0,T=0,P=0:@R=A,S=1257,V={0}:R=B,S=1137,V={1}:R=C,S=1005,V={2}:R=D,S=1007,V={3}:R=E,S=1081,V={4}:R=F,S=1010,V={5}:R=G,S=1092,V={6}:R=H,S=1092,V={7}:\";Accueil!$D$13;Accueil!$D$14;Accueil!$D$15;Accueil!$D$16;Accueil!$D$17;Accueil!$D$44;$B$1;F$5)": 1527,_x000D_
    "=RIK_AC(\"INF04__;INF02@E=5,S=1022,G=0,T=0,P=0:@R=A,S=1257,V={0}:R=B,S=1137,V={1}:R=C,S=1005,V={2}:R=D,S=1007,V={3}:R=E,S=1081,V={4}:R=F,S=1010,V={5}:R=G,S=1092,V={6}:R=H,S=1092,V={7}:R=I,S=1080,V={8}:R=J,S=1044,V={9}:\";Accueil!$D$13;Accueil!$D$14;Accueil!$D$15;Accueil!$D$16;Accueil!$D$17;Accueil!$D$38;$B$1;H$6;$A39;H$7)": 1528,_x000D_
    "=RIK_AC(\"INF04__;INF02@E=5,S=1022,G=0,T=0,P=0:@R=A,S=1257,V={0}:R=B,S=1137,V={1}:R=C,S=1005,V={2}:R=D,S=1007,V={3}:R=E,S=1081,V={4}:R=F,S=1010,V={5}:R=G,S=1092,V={6}:R=H,S=1092,V={7}:R=I,S=1080,V={8}:R=J,S=1044,V={9}:\";Accueil!$D$13;Accueil!$D$14;Accueil!$D$15;Accueil!$D$16;Accueil!$D$17;Accueil!$D$38;$B$1;I$6;$A39;I$7)": 1529,_x000D_
    "=RIK_AC(\"INF04__;INF02@E=1,S=1022,G=0,T=0,P=0:@R=A,S=1257,V={0}:R=B,S=1137,V={1}:R=C,S=1005,V={2}:R=D,S=1007,V={3}:R=E,S=1081,V={4}:R=F,S=1010,V={5}:R=H,S=1092,V={6}:R=G,S=1080,V={7}:R=I,S=1044,V={8}:R=J,S=1092,V={9}:\";Accueil!$D$13;Accueil!$D$14;Accueil!$D$15;Accueil!$D$16;Accueil!$D$17;Accueil!$D$38;$B$1;$A26;D$7;D$6)": 1530,_x000D_
    "=RIK_AC(\"INF04__;INF02@E=1,S=1022,G=0,T=0,P=0:@R=A,S=1257,V={0}:R=B,S=1137,V={1}:R=C,S=1005,V={2}:R=D,S=1007,V={3}:R=E,S=1081,V={4}:R=F,S=1010,V={5}:R=G,S=1092,V={6}:R=H,S=1092,V={7}:\";Accueil!$D$13;Accueil!$D$14;Accueil!$D$15;Accueil!$D$16;Accueil!$D$17;Accueil!$D$44;$B$1;E$5)": 1531,_x000D_
    "=RIK_AC(\"INF04__;INF02@E=2,S=1022,G=0,T=0,P=0:@R=A,S=1257,V={0}:R=B,S=1137,V={1}:R=C,S=1005,V={2}:R=D,S=1007,V={3}:R=E,S=1081,V={4}:R=F,S=1010,V={5}:R=G,S=1092,V={6}:R=H,S=1092,V={7}:\";Accueil!$D$13;Accueil!$D$14;Accueil!$D$15;Accueil!$D$16;Accueil!$D$17;Accueil!$D$44;$B$1;E$5)": 1532,_x000D_
    "=RIK_AC(\"INF04__;INF02@E=1,S=1022,G=0,T=0,P=0:@R=A,S=1257,V={0}:R=B,S=1137,V={1}:R=C,S=1005,V={2}:R=D,S=1007,V={3}:R=E,S=1081,V={4}:R=F,S=1010,V={5}:R=G,S=1092,V={6}:R=H,S=1080,V={7}:R=I,S=1044,V={8}:R=J,S=1092,V={9}:\";Accueil!$D$13;Accueil!$D$14;Accueil!$D$15;Accueil!$D$16;Accueil!$D$17;Accueil!$D$41;$B$1;$A72;F$7;F$6)": 1533,_x000D_
    "=RIK_AC(\"INF04__;INF02@E=1,S=1022,G=0,T=0,P=0:@R=A,S=1257,V={0}:R=B,S=1137,V={1}:R=C,S=1005,V={2}:R=D,S=1007,V={3}:R=E,S=1081,V={4}:R=F,S=1010,V={5}:R=G,S=1092,V={6}:R=H,S=1080,V={7}:R=I,S=1044,V={8}:R=J,S=1092,V={9}:\";Accueil!$D$13;Accueil!$D$14;Accueil!$D$15;Accueil!$D$16;Accueil!$D$17;Accueil!$D$41;$B$1;$A74;G$7;G$6)": 1534,_x000D_
    "=RIK_AC(\"INF04__;INF02@E=1,S=1022,G=0,T=0,P=0:@R=A,S=1257,V={0}:R=B,S=1137,V={1}:R=C,S=1005,V={2}:R=D,S=1007,V={3}:R=E,S=1081,V={4}:R=F,S=1010,V={5}:R=G,S=1092,V={6}:R=H,S=1080,V={7}:R=I,S=1044,V={8}:R=J,S=1092,V={9}:\";Accueil!$D$13;Accueil!$D$14;Accueil!$D$15;Accueil!$D$16;Accueil!$D$17;Accueil!$D$41;$B$1;$A71;D$7;D$6)": 1535,_x000D_
    "=RIK_AC(\"INF04__;INF02@E=5,S=1022,G=0,T=0,P=0:@R=A,S=1257,V={0}:R=B,S=1137,V={1}:R=C,S=1005,V={2}:R=D,S=1007,V={3}:R=E,S=1081,V={4}:R=F,S=1010,V={5}:R=G,S=1092,V={6}:R=H,S=1092,V={7}:R=I,S=1080,V={8}:R=J,S=1044,V={9}:\";Accueil!$D$13;Accueil!$D$14;Accueil!$D$15;Accueil!$D$16;Accueil!$D$17;Accueil!$D$38;$B$1;F$6;$A31;F$7)": 1536,_x000D_
    "=RIK_AC(\"INF04__;INF02@E=5,S=1022,G=0,T=0,P=0:@R=A,S=1257,V={0}:R=B,S=1137,V={1}:R=C,S=1005,V={2}:R=D,S=1007,V={3}:R=E,S=1081,V={4}:R=F,S=1010,V={5}:R=G,S=1092,V={6}:R=H,S=1092,V={7}:R=I,S=1080,V={8}:R=J,S=1044,V={9}:\";Accueil!$D$13;Accueil!$D$14;Accueil!$D$15;Accueil!$D$16;Accueil!$D$17;Accueil!$D$38;$B$1;H$6;$A31;H$7)": 1537,_x000D_
    "=RIK_AC(\"INF04__;INF02@E=5,S=1022,G=0,T=0,P=0:@R=A,S=1257,V={0}:R=B,S=1137,V={1}:R=C,S=1005,V={2}:R=D,S=1007,V={3}:R=E,S=1081,V={4}:R=F,S=1010,V={5}:R=G,S=1092,V={6}:R=H,S=1092,V={7}:R=I,S=1080,V={8}:R=J,S=1044,V={9}:\";Accueil!$D$13;Accueil!$D$14;Accueil!$D$15;Accueil!$D$16;Accueil!$D$17;Accueil!$D$38;$B$1;D$6;$A31;D$7)": 1538,_x000D_
    "=RIK_AC(\"INF04__;INF02@E=5,S=1022,G=0,T=0,P=0:@R=A,S=1257,V={0}:R=B,S=1137,V={1}:R=C,S=1005,V={2}:R=D,S=1007,V={3}:R=E,S=1081,V={4}:R=F,S=1010,V={5}:R=G,S=1092,V={6}:R=H,S=1092,V={7}:R=I,S=1080,V={8}:R=J,S=1044,V={9}:\";Accueil!$D$13;Accueil!$D$14;Accueil!$D$15;Accueil!$D$16;Accueil!$D$17;Accueil!$D$38;$B$1;I$6;$A31;I$7)": 1539,_x000D_
    "=RIK_AC(\"INF04__;INF02@E=5,S=1022,G=0,T=0,P=0:@R=A,S=1257,V={0}:R=B,S=1137,V={1}:R=C,S=1005,V={2}:R=D,S=1007,V={3}:R=E,S=1081,V={4}:R=F,S=1010,V={5}:R=G,S=1092,V={6}:R=H,S=1092,V={7}:R=I,S=1080,V={8}:R=J,S=1044,V={9}:\";Accueil!$D$13;Accueil!$D$14;Accueil!$D$15;Accueil!$D$16;Accueil!$D$17;Accueil!$D$38;$B$1;F$6;$A39;F$7)": 1540,_x000D_
    "=RIK_AC(\"INF04__;INF02@E=5,S=1022,G=0,T=0,P=0:@R=A,S=1257,V={0}:R=B,S=1137,V={1}:R=C,S=1005,V={2}:R=D,S=1007,V={3}:R=E,S=1081,V={4}:R=F,S=1010,V={5}:R=G,S=1092,V={6}:R=H,S=1092,V={7}:R=I,S=1080,V={8}:R=J,S=1044,V={9}:\";Accueil!$D$13;Accueil!$D$14;Accueil!$D$15;Accueil!$D$16;Accueil!$D$17;Accueil!$D$38;$B$1;D$6;$A39;D$7)": 1541,_x000D_
    "=RIK_AC(\"INF04__;INF02@E=1,S=1022,G=0,T=0,P=0:@R=A,S=1257,V={0}:R=B,S=1137,V={1}:R=C,S=1005,V={2}:R=D,S=1007,V={3}:R=E,S=1081,V={4}:R=F,S=1010,V={5}:R=H,S=1092,V={6}:R=G,S=1080,V={7}:R=I,S=1044,V={8}:R=J,S=1092,V={9}:\";Accueil!$D$13;Accueil!$D$14;Accueil!$D$15;Accueil!$D$16;Accueil!$D$17;Accueil!$D$38;$B$1;$A26;F$7;F$6)": 1542,_x000D_
    "=RIK_AC(\"INF04__;INF02@E=1,S=1022,G=0,T=0,P=0:@R=A,S=1257,V={0}:R=B,S=1137,V={1}:R=C,S=1005,V={2}:R=D,S=1007,V={3}:R=E,S=1081,V={4}:R=F,S=1010,V={5}:R=H,S=1092,V={6}:R=G,S=1080,V={7}:R=I,S=1044,V={8}:R=J,S=1092,V={9}:\";Accueil!$D$13;Accueil!$D$14;Accueil!$D$15;Accueil!$D$16;Accueil!$D$17;Accueil!$D$38;$B$1;$A26;E$7;E$6)": 1543,_x000D_
    "=RIK_AC(\"INF04__;INF02@E=1,S=1022,G=0,T=0,P=0:@R=A,S=1257,V={0}:R=B,S=1137,V={1}:R=C,S=1005,V={2}:R=D,S=1007,V={3}:R=E,S=1081,V={4}:R=F,S=1010,V={5}:R=G,S=1092,V={6}:R=H,S=1092,V={7}:\";Accueil!$D$13;Accueil!$D$14;Accueil!$D$15;Accueil!$D$16;Accueil!$D$17;Accueil!$D$44;$B$1;D$5)": 1544,_x000D_
    "=RIK_AC(\"INF04__;INF02@E=5,S=1022,G=0,T=0,P=0:@R=A,S=1257,V={0}:R=B,S=1137,V={1}:R=C,S=1005,V={2}:R=D,S=1007,V={3}:R=E,S=1081,V={4}:R=F,S=1010,V={5}:R=G,S=1092,V={6}:R=H,S=1092,V={7}:R=I,S=1080,V={8}:R=J,S=1044,V={9}:\";Accueil!$D$13;Accueil!$D$14;Accueil!$D$15;Accueil!$D$16;Accueil!$D$17;Accueil!$D$38;$B$1;F$6;$A23;F$7)": 1545,_x000D_
    "=RIK_AC(\"INF04__;INF02@E=1,S=1022,G=0,T=0,P=0:@R=A,S=1257,V={0}:R=B,S=1137,V={1}:R=C,S=1005,V={2}:R=D,S=1007,V={3}:R=E,S=1081,V={4}:R=F,S=1010,V={5}:R=G,S=1092,V={6}:R=H,S=1092,V={7}:\";Accueil!$D$13;Accueil!$D$14;Accueil!$D$15;Accueil!$D$16;Accueil!$D$17;Accueil!$D$42;$B$1;D$5)": 1546,_x000D_
    "=RIK_AC(\"INF04__;INF02@E=1,S=1022,G=0,T=0,P=0:@R=A,S=1257,V={0}:R=B,S=1137,V={1}:R=C,S=1005,V={2}:R=D,S=1007,V={3}:R=E,S=1081,V={4}:R=F,S=1010,V={5}:R=G,S=1092,V={6}:R=H,S=1080,V={7}:R=I,S=1044,V={8}:R=J,S=1092,V={9}:\";Accueil!$D$13;Accueil!$D$14;Accueil!$D$15;Accueil!$D$16;Accueil!$D$17;Accueil!$D$41;$B$1;$A73;F$7;F$6)": 1547,_x000D_
    "=RIK_AC(\"INF04__;INF02@E=1,S=1022,G=0,T=0,P=0:@R=A,S=1257,V={0}:R=B,S=1137,V={1}:R=C,S=1005,V={2}:R=D,S=1007,V={3}:R=E,S=1081,V={4}:R=F,S=1010,V={5}:R=G,S=1092,V={6}:R=H,S=1080,V={7}:R=I,S=1044,V={8}:R=J,S=1092,V={9}:\";Accueil!$D$13;Accueil!$D$14;Accueil!$D$15;Accueil!$D$16;Accueil!$D$17;Accueil!$D$41;$B$1;$A71;H$7;H$6)": 1548,_x000D_
    "=RIK_AC(\"INF04__;INF02@E=1,S=1022,G=0,T=0,P=0:@R=A,S=1257,V={0}:R=B,S=1137,V={1}:R=C,S=1005,V={2}:R=D,S=1007,V={3}:R=E,S=1081,V={4}:R=F,S=1010,V={5}:R=G,S=1092,V={6}:R=H,S=1092,V={7}:\";Accueil!$D$13;Accueil!$D$14;Accueil!$D$15;Accueil!$D$16;Accueil!$D$17;Accueil!$D$42;$B$1;E$5)": 1549,_x000D_
    "=RIK_AC(\"INF04__;INF02@E=1,S=1022,G=0,T=0,P=0:@R=A,S=1257,V={0}:R=B,S=1137,V={1}:R=C,S=1005,V={2}:R=D,S=1007,V={3}:R=E,S=1081,V={4}:R=F,S=1010,V={5}:R=G,S=1092,V={6}:R=H,S=1092,V={7}:\";Accueil!$D$13;Accueil!$D$14;Accueil!$D$15;Accueil!$D$16;Accueil!$D$17;Accueil!$D$39;$B$1;F$5)": 1550,_x000D_
    "=RIK_AC(\"INF04__;INF02@E=5,S=1022,G=0,T=0,P=0:@R=A,S=1257,V={0}:R=B,S=1137,V={1}:R=C,S=1005,V={2}:R=D,S=1007,V={3}:R=E,S=1081,V={4}:R=F,S=1010,V={5}:R=G,S=1092,V={6}:R=H,S=1092,V={7}:R=I,S=1080,V={8}:R=J,S=1044,V={9}:\";Accueil!$D$13;Accueil!$D$14;Accueil!$D$15;Accueil!$D$16;Accueil!$D$17;Accueil!$D$38;$B$1;G$6;$A39;G$7)": 1551,_x000D_
    "=RIK_AC(\"INF04__;INF02@E=5,S=1022,G=0,T=0,P=0:@R=A,S=1257,V={0}:R=B,S=1137,V={1}:R=C,S=1005,V={2}:R=D,S=1007,V={3}:R=E,S=1081,V={4}:R=F,S=1010,V={5}:R=G,S=1092,V={6}:R=H,S=1092,V={7}:R=I,S=1080,V={8}:R=J,S=1044,V={9}:\";Accueil!$D$13;Accueil!$D$14;Accueil!$D$15;Accueil!$D$16;Accueil!$D$17;Accueil!$D$38;$B$1;E$6;$A39;E$7)": 1552,_x000D_
    "=RIK_AC(\"INF04__;INF02@E=1,S=1022,G=0,T=0,P=0:@R=A,S=1257,V={0}:R=B,S=1137,V={1}:R=C,S=1005,V={2}:R=D,S=1007,V={3}:R=E,S=1081,V={4}:R=F,S=1010,V={5}:R=H,S=1092,V={6}:R=G,S=1080,V={7}:R=I,S=1044,V={8}:R=J,S=1092,V={9}:\";Accueil!$D$13;Accueil!$D$14;Accueil!$D$15;Accueil!$D$16;Accueil!$D$17;Accueil!$D$38;$B$1;$A26;G$7;G$6)": 1553,_x000D_
    "=RIK_AC(\"INF04__;INF02@E=1,S=1022,G=0,T=0,P=0:@R=A,S=1257,V={0}:R=</t>
  </si>
  <si>
    <t>B,S=1137,V={1}:R=C,S=1005,V={2}:R=D,S=1007,V={3}:R=E,S=1081,V={4}:R=F,S=1010,V={5}:R=H,S=1092,V={6}:R=G,S=1080,V={7}:R=I,S=1044,V={8}:R=J,S=1092,V={9}:\";Accueil!$D$13;Accueil!$D$14;Accueil!$D$15;Accueil!$D$16;Accueil!$D$17;Accueil!$D$38;$B$1;$A26;I$7;I$6)": 1554,_x000D_
    "=RIK_AC(\"INF04__;INF02@E=5,S=1022,G=0,T=0,P=0:@R=A,S=1257,V={0}:R=B,S=1137,V={1}:R=C,S=1005,V={2}:R=D,S=1007,V={3}:R=E,S=1081,V={4}:R=F,S=1010,V={5}:R=G,S=1092,V={6}:R=H,S=1092,V={7}:R=I,S=1080,V={8}:R=J,S=1044,V={9}:\";Accueil!$D$13;Accueil!$D$14;Accueil!$D$15;Accueil!$D$16;Accueil!$D$17;Accueil!$D$38;$B$1;I$6;$A23;I$7)": 1555,_x000D_
    "=RIK_AC(\"INF04__;INF02@E=2,S=1022,G=0,T=0,P=0:@R=A,S=1257,V={0}:R=B,S=1137,V={1}:R=C,S=1005,V={2}:R=D,S=1007,V={3}:R=E,S=1081,V={4}:R=F,S=1010,V={5}:R=G,S=1092,V={6}:R=H,S=1092,V={7}:\";Accueil!$D$13;Accueil!$D$14;Accueil!$D$15;Accueil!$D$16;Accueil!$D$17;Accueil!$D$42;$B$1;D$5)": 1556,_x000D_
    "=RIK_AC(\"INF04__;INF02@E=1,S=1022,G=0,T=0,P=0:@R=A,S=1257,V={0}:R=B,S=1137,V={1}:R=C,S=1005,V={2}:R=D,S=1007,V={3}:R=E,S=1081,V={4}:R=F,S=1010,V={5}:R=G,S=1092,V={6}:R=H,S=1080,V={7}:R=I,S=1044,V={8}:R=J,S=1092,V={9}:\";Accueil!$D$13;Accueil!$D$14;Accueil!$D$15;Accueil!$D$16;Accueil!$D$17;Accueil!$D$41;$B$1;$A74;F$7;F$6)": 1557,_x000D_
    "=RIK_AC(\"INF04__;INF02@E=1,S=1022,G=0,T=0,P=0:@R=A,S=1257,V={0}:R=B,S=1137,V={1}:R=C,S=1005,V={2}:R=D,S=1007,V={3}:R=E,S=1081,V={4}:R=F,S=1010,V={5}:R=G,S=1092,V={6}:R=H,S=1080,V={7}:R=I,S=1044,V={8}:R=J,S=1092,V={9}:\";Accueil!$D$13;Accueil!$D$14;Accueil!$D$15;Accueil!$D$16;Accueil!$D$17;Accueil!$D$41;$B$1;$A72;H$7;H$6)": 1558,_x000D_
    "=RIK_AC(\"INF04__;INF02@E=2,S=1022,G=0,T=0,P=0:@R=A,S=1257,V={0}:R=B,S=1137,V={1}:R=C,S=1005,V={2}:R=D,S=1007,V={3}:R=E,S=1081,V={4}:R=F,S=1010,V={5}:R=G,S=1092,V={6}:R=H,S=1092,V={7}:\";Accueil!$D$13;Accueil!$D$14;Accueil!$D$15;Accueil!$D$16;Accueil!$D$17;Accueil!$D$42;$B$1;E$5)": 1559,_x000D_
    "=RIK_AC(\"INF04__;INF02@E=1,S=1022,G=0,T=0,P=0:@R=A,S=1257,V={0}:R=B,S=1137,V={1}:R=C,S=1005,V={2}:R=D,S=1007,V={3}:R=E,S=1081,V={4}:R=F,S=1010,V={5}:R=H,S=1092,V={6}:R=G,S=1080,V={7}:R=I,S=1044,V={8}:R=J,S=1092,V={9}:\";Accueil!$D$13;Accueil!$D$14;Accueil!$D$15;Accueil!$D$16;Accueil!$D$17;Accueil!$D$38;$B$1;$A26;H$7;H$6)": 1560,_x000D_
    "=RIK_AC(\"INF04__;INF02@E=2,S=1022,G=0,T=0,P=0:@R=A,S=1257,V={0}:R=B,S=1137,V={1}:R=C,S=1005,V={2}:R=D,S=1007,V={3}:R=E,S=1081,V={4}:R=F,S=1010,V={5}:R=G,S=1092,V={6}:R=H,S=1092,V={7}:\";Accueil!$D$13;Accueil!$D$14;Accueil!$D$15;Accueil!$D$16;Accueil!$D$17;Accueil!$D$44;$B$1;D$5)": 1561,_x000D_
    "=RIK_AC(\"INF04__;INF02@E=1,S=1022,G=0,T=0,P=0:@R=A,S=1257,V={0}:R=B,S=1137,V={1}:R=C,S=1005,V={2}:R=D,S=1007,V={3}:R=E,S=1081,V={4}:R=F,S=1010,V={5}:R=G,S=1092,V={6}:R=H,S=1080,V={7}:R=I,S=1044,V={8}:R=J,S=1092,V={9}:\";Accueil!$D$13;Accueil!$D$14;Accueil!$D$15;Accueil!$D$16;Accueil!$D$17;Accueil!$D$41;$B$1;$A71;I$7;I$6)": 1562,_x000D_
    "=RIK_AC(\"INF04__;INF02@E=1,S=1022,G=0,T=0,P=0:@R=A,S=1257,V={0}:R=B,S=1137,V={1}:R=C,S=1005,V={2}:R=D,S=1007,V={3}:R=E,S=1081,V={4}:R=F,S=1010,V={5}:R=G,S=1092,V={6}:R=H,S=1092,V={7}:\";Accueil!$D$13;Accueil!$D$14;Accueil!$D$15;Accueil!$D$16;Accueil!$D$17;Accueil!$D$42;$B$1;F$5)": 1563,_x000D_
    "=RIK_AC(\"INF04__;INF02@E=1,S=1022,G=0,T=0,P=0:@R=A,S=1257,V={0}:R=B,S=1137,V={1}:R=C,S=1005,V={2}:R=D,S=1007,V={3}:R=E,S=1081,V={4}:R=F,S=1010,V={5}:R=G,S=1092,V={6}:R=H,S=1080,V={7}:R=I,S=1044,V={8}:R=J,S=1092,V={9}:\";Accueil!$D$13;Accueil!$D$14;Accueil!$D$15;Accueil!$D$16;Accueil!$D$17;Accueil!$D$41;$B$1;$A73;H$7;H$6)": 1564,_x000D_
    "=RIK_AC(\"INF04__;INF02@E=1,S=1022,G=0,T=0,P=0:@R=A,S=1257,V={0}:R=B,S=1137,V={1}:R=C,S=1005,V={2}:R=D,S=1007,V={3}:R=E,S=1081,V={4}:R=F,S=1010,V={5}:R=G,S=1092,V={6}:R=H,S=1080,V={7}:R=I,S=1044,V={8}:R=J,S=1092,V={9}:\";Accueil!$D$13;Accueil!$D$14;Accueil!$D$15;Accueil!$D$16;Accueil!$D$17;Accueil!$D$41;$B$1;$A71;E$7;E$6)": 1565,_x000D_
    "=RIK_AC(\"INF04__;INF02@E=1,S=1022,G=0,T=0,P=0:@R=A,S=1257,V={0}:R=B,S=1137,V={1}:R=C,S=1005,V={2}:R=D,S=1007,V={3}:R=E,S=1081,V={4}:R=F,S=1010,V={5}:R=G,S=1092,V={6}:R=H,S=1092,V={7}:\";Accueil!$D$13;Accueil!$D$14;Accueil!$D$15;Accueil!$D$16;Accueil!$D$17;Accueil!$D$39;$B$1;E$5)": 1566,_x000D_
    "=RIK_AC(\"INF04__;INF02@E=1,S=1022,G=0,T=0,P=0:@R=A,S=1257,V={0}:R=B,S=1137,V={1}:R=C,S=1005,V={2}:R=D,S=1007,V={3}:R=E,S=1081,V={4}:R=F,S=1010,V={5}:R=H,S=1092,V={6}:R=G,S=1080,V={7}:R=I,S=1044,V={8}:R=J,S=1092,V={9}:\";Accueil!$D$13;Accueil!$D$14;Accueil!$D$15;Accueil!$D$16;Accueil!$D$17;Accueil!$D$38;$B$1;$A50;F$7;F$6)": 1567,_x000D_
    "=RIK_AC(\"INF04__;INF02@E=1,S=1022,G=0,T=0,P=0:@R=A,S=1257,V={0}:R=B,S=1137,V={1}:R=C,S=1005,V={2}:R=D,S=1007,V={3}:R=E,S=1081,V={4}:R=F,S=1010,V={5}:R=H,S=1092,V={6}:R=G,S=1080,V={7}:R=I,S=1044,V={8}:R=J,S=1092,V={9}:\";Accueil!$D$13;Accueil!$D$14;Accueil!$D$15;Accueil!$D$16;Accueil!$D$17;Accueil!$D$38;$B$1;$A50;G$7;G$6)": 1568,_x000D_
    "=RIK_AC(\"INF04__;INF02@E=1,S=1022,G=0,T=0,P=0:@R=A,S=1257,V={0}:R=B,S=1137,V={1}:R=C,S=1005,V={2}:R=D,S=1007,V={3}:R=E,S=1081,V={4}:R=F,S=1010,V={5}:R=H,S=1092,V={6}:R=G,S=1080,V={7}:R=I,S=1044,V={8}:R=J,S=1092,V={9}:\";Accueil!$D$13;Accueil!$D$14;Accueil!$D$15;Accueil!$D$16;Accueil!$D$17;Accueil!$D$38;$B$1;$A50;H$7;H$6)": 1569,_x000D_
    "=RIK_AC(\"INF04__;INF02@E=1,S=1022,G=0,T=0,P=0:@R=A,S=1257,V={0}:R=B,S=1137,V={1}:R=C,S=1005,V={2}:R=D,S=1007,V={3}:R=E,S=1081,V={4}:R=F,S=1010,V={5}:R=H,S=1092,V={6}:R=G,S=1080,V={7}:R=I,S=1044,V={8}:R=J,S=1092,V={9}:\";Accueil!$D$13;Accueil!$D$14;Accueil!$D$15;Accueil!$D$16;Accueil!$D$17;Accueil!$D$38;$B$1;$A50;D$7;D$6)": 1570,_x000D_
    "=RIK_AC(\"INF04__;INF02@E=1,S=1022,G=0,T=0,P=0:@R=A,S=1257,V={0}:R=B,S=1137,V={1}:R=C,S=1005,V={2}:R=D,S=1007,V={3}:R=E,S=1081,V={4}:R=F,S=1010,V={5}:R=H,S=1092,V={6}:R=G,S=1080,V={7}:R=I,S=1044,V={8}:R=J,S=1092,V={9}:\";Accueil!$D$13;Accueil!$D$14;Accueil!$D$15;Accueil!$D$16;Accueil!$D$17;Accueil!$D$38;$B$1;$A50;E$7;E$6)": 1571,_x000D_
    "=RIK_AC(\"INF04__;INF02@E=1,S=1022,G=0,T=0,P=0:@R=A,S=1257,V={0}:R=B,S=1137,V={1}:R=C,S=1005,V={2}:R=D,S=1007,V={3}:R=E,S=1081,V={4}:R=F,S=1010,V={5}:R=H,S=1092,V={6}:R=G,S=1080,V={7}:R=I,S=1044,V={8}:R=J,S=1092,V={9}:\";Accueil!$D$13;Accueil!$D$14;Accueil!$D$15;Accueil!$D$16;Accueil!$D$17;Accueil!$D$38;$B$1;$A50;I$7;I$6)": 1572,_x000D_
    "=RIK_AC(\"INF04__;INF02@E=1,S=1022,G=0,T=0,P=0:@R=A,S=1257,V={0}:R=B,S=1137,V={1}:R=C,S=1005,V={2}:R=D,S=1007,V={3}:R=E,S=1081,V={4}:R=F,S=1010,V={5}:R=H,S=1092,V={6}:R=G,S=1080,V={7}:R=I,S=1044,V={8}:R=J,S=1092,V={9}:\";Accueil!$D$13;Accueil!$D$14;Accueil!$D$15;Accueil!$D$16;Accueil!$D$17;Accueil!$D$38;$B$1;$A42;F$7;F$6)": 1573,_x000D_
    "=RIK_AC(\"INF04__;INF02@E=1,S=1022,G=0,T=0,P=0:@R=A,S=1257,V={0}:R=B,S=1137,V={1}:R=C,S=1005,V={2}:R=D,S=1007,V={3}:R=E,S=1081,V={4}:R=F,S=1010,V={5}:R=H,S=1092,V={6}:R=G,S=1080,V={7}:R=I,S=1044,V={8}:R=J,S=1092,V={9}:\";Accueil!$D$13;Accueil!$D$14;Accueil!$D$15;Accueil!$D$16;Accueil!$D$17;Accueil!$D$38;$B$1;$A42;H$7;H$6)": 1574,_x000D_
    "=RIK_AC(\"INF04__;INF02@E=1,S=1022,G=0,T=0,P=0:@R=A,S=1257,V={0}:R=B,S=1137,V={1}:R=C,S=1005,V={2}:R=D,S=1007,V={3}:R=E,S=1081,V={4}:R=F,S=1010,V={5}:R=H,S=1092,V={6}:R=G,S=1080,V={7}:R=I,S=1044,V={8}:R=J,S=1092,V={9}:\";Accueil!$D$13;Accueil!$D$14;Accueil!$D$15;Accueil!$D$16;Accueil!$D$17;Accueil!$D$38;$B$1;$A42;E$7;E$6)": 1575,_x000D_
    "=RIK_AC(\"INF04__;INF02@E=1,S=1022,G=0,T=0,P=0:@R=A,S=1257,V={0}:R=B,S=1137,V={1}:R=C,S=1005,V={2}:R=D,S=1007,V={3}:R=E,S=1081,V={4}:R=F,S=1010,V={5}:R=H,S=1092,V={6}:R=G,S=1080,V={7}:R=I,S=1044,V={8}:R=J,S=1092,V={9}:\";Accueil!$D$13;Accueil!$D$14;Accueil!$D$15;Accueil!$D$16;Accueil!$D$17;Accueil!$D$38;$B$1;$A34;F$7;F$6)": 1576,_x000D_
    "=RIK_AC(\"INF04__;INF02@E=1,S=1022,G=0,T=0,P=0:@R=A,S=1257,V={0}:R=B,S=1137,V={1}:R=C,S=1005,V={2}:R=D,S=1007,V={3}:R=E,S=1081,V={4}:R=F,S=1010,V={5}:R=H,S=1092,V={6}:R=G,S=1080,V={7}:R=I,S=1044,V={8}:R=J,S=1092,V={9}:\";Accueil!$D$13;Accueil!$D$14;Accueil!$D$15;Accueil!$D$16;Accueil!$D$17;Accueil!$D$38;$B$1;$A34;D$7;D$6)": 1577,_x000D_
    "=RIK_AC(\"INF04__;INF02@E=5,S=1022,G=0,T=0,P=0:@R=A,S=1257,V={0}:R=B,S=1137,V={1}:R=C,S=1005,V={2}:R=D,S=1007,V={3}:R=E,S=1081,V={4}:R=F,S=1010,V={5}:R=G,S=1092,V={6}:R=H,S=1092,V={7}:R=I,S=1080,V={8}:R=J,S=1044,V={9}:\";Accueil!$D$13;Accueil!$D$14;Accueil!$D$15;Accueil!$D$16;Accueil!$D$17;Accueil!$D$38;$B$1;E$6;$A23;E$7)": 1578,_x000D_
    "=RIK_AC(\"INF04__;INF02@E=1,S=1022,G=0,T=0,P=0:@R=A,S=1257,V={0}:R=B,S=1137,V={1}:R=C,S=1005,V={2}:R=D,S=1007,V={3}:R=E,S=1081,V={4}:R=F,S=1010,V={5}:R=G,S=1092,V={6}:R=H,S=1080,V={7}:R=I,S=1044,V={8}:R=J,S=1092,V={9}:\";Accueil!$D$13;Accueil!$D$14;Accueil!$D$15;Accueil!$D$16;Accueil!$D$17;Accueil!$D$41;$B$1;$A72;I$7;I$6)": 1579,_x000D_
    "=RIK_AC(\"INF04__;INF02@E=2,S=1022,G=0,T=0,P=0:@R=A,S=1257,V={0}:R=B,S=1137,V={1}:R=C,S=1005,V={2}:R=D,S=1007,V={3}:R=E,S=1081,V={4}:R=F,S=1010,V={5}:R=G,S=1092,V={6}:R=H,S=1092,V={7}:\";Accueil!$D$13;Accueil!$D$14;Accueil!$D$15;Accueil!$D$16;Accueil!$D$17;Accueil!$D$42;$B$1;F$5)": 1580,_x000D_
    "=RIK_AC(\"INF04__;INF02@E=1,S=1022,G=0,T=0,P=0:@R=A,S=1257,V={0}:R=B,S=1137,V={1}:R=C,S=1005,V={2}:R=D,S=1007,V={3}:R=E,S=1081,V={4}:R=F,S=1010,V={5}:R=G,S=1092,V={6}:R=H,S=1080,V={7}:R=I,S=1044,V={8}:R=J,S=1092,V={9}:\";Accueil!$D$13;Accueil!$D$14;Accueil!$D$15;Accueil!$D$16;Accueil!$D$17;Accueil!$D$41;$B$1;$A74;H$7;H$6)": 1581,_x000D_
    "=RIK_AC(\"INF04__;INF02@E=1,S=1022,G=0,T=0,P=0:@R=A,S=1257,V={0}:R=B,S=1137,V={1}:R=C,S=1005,V={2}:R=D,S=1007,V={3}:R=E,S=1081,V={4}:R=F,S=1010,V={5}:R=G,S=1092,V={6}:R=H,S=1080,V={7}:R=I,S=1044,V={8}:R=J,S=1092,V={9}:\";Accueil!$D$13;Accueil!$D$14;Accueil!$D$15;Accueil!$D$16;Accueil!$D$17;Accueil!$D$41;$B$1;$A72;E$7;E$6)": 1582,_x000D_
    "=RIK_AC(\"INF04__;INF02@E=1,S=1022,G=0,T=0,P=0:@R=A,S=1257,V={0}:R=B,S=1137,V={1}:R=C,S=1005,V={2}:R=D,S=1007,V={3}:R=E,S=1081,V={4}:R=F,S=1010,V={5}:R=H,S=1092,V={6}:R=G,S=1080,V={7}:R=I,S=1044,V={8}:R=J,S=1092,V={9}:\";Accueil!$D$13;Accueil!$D$14;Accueil!$D$15;Accueil!$D$16;Accueil!$D$17;Accueil!$D$38;$B$1;$A42;G$7;G$6)": 1583,_x000D_
    "=RIK_AC(\"INF04__;INF02@E=1,S=1022,G=0,T=0,P=0:@R=A,S=1257,V={0}:R=B,S=1137,V={1}:R=C,S=1005,V={2}:R=D,S=1007,V={3}:R=E,S=1081,V={4}:R=F,S=1010,V={5}:R=H,S=1092,V={6}:R=G,S=1080,V={7}:R=I,S=1044,V={8}:R=J,S=1092,V={9}:\";Accueil!$D$13;Accueil!$D$14;Accueil!$D$15;Accueil!$D$16;Accueil!$D$17;Accueil!$D$38;$B$1;$A42;D$7;D$6)": 1584,_x000D_
    "=RIK_AC(\"INF04__;INF02@E=1,S=1022,G=0,T=0,P=0:@R=A,S=1257,V={0}:R=B,S=1137,V={1}:R=C,S=1005,V={2}:R=D,S=1007,V={3}:R=E,S=1081,V={4}:R=F,S=1010,V={5}:R=H,S=1092,V={6}:R=G,S=1080,V={7}:R=I,S=1044,V={8}:R=J,S=1092,V={9}:\";Accueil!$D$13;Accueil!$D$14;Accueil!$D$15;Accueil!$D$16;Accueil!$D$17;Accueil!$D$38;$B$1;$A42;I$7;I$6)": 1585,_x000D_
    "=RIK_AC(\"INF04__;INF02@E=1,S=1022,G=0,T=0,P=0:@R=A,S=1257,V={0}:R=B,S=1137,V={1}:R=C,S=1005,V={2}:R=D,S=1007,V={3}:R=E,S=1081,V={4}:R=F,S=1010,V={5}:R=H,S=1092,V={6}:R=G,S=1080,V={7}:R=I,S=1044,V={8}:R=J,S=1092,V={9}:\";Accueil!$D$13;Accueil!$D$14;Accueil!$D$15;Accueil!$D$16;Accueil!$D$17;Accueil!$D$38;$B$1;$A34;H$7;H$6)": 1586,_x000D_
    "=RIK_AC(\"INF04__;INF02@E=1,S=1022,G=0,T=0,P=0:@R=A,S=1257,V={0}:R=B,S=1137,V={1}:R=C,S=1005,V={2}:R=D,S=1007,V={3}:R=E,S=1081,V={4}:R=F,S=1010,V={5}:R=H,S=1092,V={6}:R=G,S=1080,V={7}:R=I,S=1044,V={8}:R=J,S=1092,V={9}:\";Accueil!$D$13;Accueil!$D$14;Accueil!$D$15;Accueil!$D$16;Accueil!$D$17;Accueil!$D$38;$B$1;$A34;I$7;I$6)": 1587,_x000D_
    "=RIK_AC(\"INF04__;INF02@E=5,S=1022,G=0,T=0,P=0:@R=A,S=1257,V={0}:R=B,S=1137,V={1}:R=C,S=1005,V={2}:R=D,S=1007,V={3}:R=E,S=1081,V={4}:R=F,S=1010,V={5}:R=G,S=1092,V={6}:R=H,S=1092,V={7}:R=I,S=1080,V={8}:R=J,S=1044,V={9}:\";Accueil!$D$13;Accueil!$D$14;Accueil!$D$15;Accueil!$D$16;Accueil!$D$17;Accueil!$D$38;$B$1;G$6;$A23;G$7)": 1588,_x000D_
    "=RIK_AC(\"INF04__;INF02@E=1,S=1022,G=0,T=0,P=0:@R=A,S=1257,V={0}:R=B,S=1137,V={1}:R=C,S=1005,V={2}:R=D,S=1007,V={3}:R=E,S=1081,V={4}:R=F,S=1010,V={5}:R=G,S=1092,V={6}:R=H,S=1080,V={7}:R=I,S=1044,V={8}:R=J,S=1092,V={9}:\";Accueil!$D$13;Accueil!$D$14;Accueil!$D$15;Accueil!$D$16;Accueil!$D$17;Accueil!$D$39;$B$1;$A73;I$7;I$6)": 1589,_x000D_
    "=RIK_AC(\"INF04__;INF02@E=1,S=1022,G=0,T=0,P=0:@R=A,S=1257,V={0}:R=B,S=1137,V={1}:R=C,S=1005,V={2}:R=D,S=1007,V={3}:R=E,S=1081,V={4}:R=F,S=1010,V={5}:R=G,S=1092,V={6}:R=H,S=1080,V={7}:R=I,S=1044,V={8}:R=J,S=1092,V={9}:\";Accueil!$D$13;Accueil!$D$14;Accueil!$D$15;Accueil!$D$16;Accueil!$D$17;Accueil!$D$39;$B$1;$A71;G$7;G$6)": 1590,_x000D_
    "=RIK_AC(\"INF04__;INF02@E=1,S=1022,G=0,T=0,P=0:@R=A,S=1257,V={0}:R=B,S=1137,V={1}:R=C,S=1005,V={2}:R=D,S=1007,V={3}:R=E,S=1081,V={4}:R=F,S=1010,V={5}:R=G,S=1092,V={6}:R=H,S=1080,V={7}:R=I,S=1044,V={8}:R=J,S=1092,V={9}:\";Accueil!$D$13;Accueil!$D$14;Accueil!$D$15;Accueil!$D$16;Accueil!$D$17;Accueil!$D$39;$B$1;$A72;D$7;D$6)": 1591,_x000D_
    "=RIK_AC(\"INF04__;INF02@E=1,S=1022,G=0,T=0,P=0:@R=A,S=1257,V={0}:R=B,S=1137,V={1}:R=C,S=1005,V={2}:R=D,S=1007,V={3}:R=E,S=1081,V={4}:R=F,S=1010,V={5}:R=G,S=1092,V={6}:R=H,S=1080,V={7}:R=I,S=1044,V={8}:R=J,S=1092,V={9}:\";Accueil!$D$13;Accueil!$D$14;Accueil!$D$15;Accueil!$D$16;Accueil!$D$17;Accueil!$D$39;$B$1;$A73;E$7;E$6)": 1592,_x000D_
    "=RIK_AC(\"INF04__;INF02@E=1,S=1022,G=0,T=0,P=0:@R=A,S=1257,V={0}:R=B,S=1137,V={1}:R=C,S=1005,V={2}:R=D,S=1007,V={3}:R=E,S=1081,V={4}:R=F,S=1010,V={5}:R=H,S=1092,V={6}:R=G,S=1080,V={7}:R=I,S=1044,V={8}:R=J,S=1092,V={9}:\";Accueil!$D$13;Accueil!$D$14;Accueil!$D$15;Accueil!$D$16;Accueil!$D$17;Accueil!$D$36;$B$1;$A34;G$7;G$6)": 1593,_x000D_
    "=RIK_AC(\"INF04__;INF02@E=1,S=1022,G=0,T=0,P=0:@R=A,S=1257,V={0}:R=B,S=1137,V={1}:R=C,S=1005,V={2}:R=D,S=1007,V={3}:R=E,S=1081,V={4}:R=F,S=1010,V={5}:R=H,S=1092,V={6}:R=G,S=1080,V={7}:R=I,S=1044,V={8}:R=J,S=1092,V={9}:\";Accueil!$D$13;Accueil!$D$14;Accueil!$D$15;Accueil!$D$16;Accueil!$D$17;Accueil!$D$36;$B$1;$A34;E$7;E$6)": 1594,_x000D_
    "=RIK_AC(\"INF04__;INF02@E=5,S=1022,G=0,T=0,P=0:@R=A,S=1257,V={0}:R=B,S=1137,V={1}:R=C,S=1005,V={2}:R=D,S=1007,V={3}:R=E,S=1081,V={4}:R=F,S=1010,V={5}:R=G,S=1092,V={6}:R=H,S=1092,V={7}:R=I,S=1080,V={8}:R=J,S=1044,V={9}:\";Accueil!$D$13;Accueil!$D$14;Accueil!$D$15;Accueil!$D$16;Accueil!$D$17;Accueil!$D$36;$B$1;D$6;$A23;D$7)": 1595,_x000D_
    "=RIK_AC(\"INF04__;INF02@E=1,S=1022,G=0,T=0,P=0:@R=A,S=1257,V={0}:R=B,S=1137,V={1}:R=C,S=1005,V={2}:R=D,S=1007,V={3}:R=E,S=1081,V={4}:R=F,S=1010,V={5}:R=G,S=1092,V={6}:R=H,S=1080,V={7}:R=I,S=1044,V={8}:R=J,S=1092,V={9}:\";Accueil!$D$13;Accueil!$D$14;Accueil!$D$15;Accueil!$D$16;Accueil!$D$17;Accueil!$D$39;$B$1;$A74;I$7;I$6)": 1596,_x000D_
    "=RIK_AC(\"INF04__;INF02@E=1,S=1022,G=0,T=0,P=0:@R=A,S=1257,V={0}:R=B,S=1137,V={1}:R=C,S=1005,V={2}:R=D,S=1007,V={3}:R=E,S=1081,V={4}:R=F,S=1010,V={5}:R=G,S=1092,V={6}:R=H,S=1080,V={7}:R=I,S=1044,V={8}:R=J,S=1092,V={9}:\";Accueil!$D$13;Accueil!$D$14;Accueil!$D$15;Accueil!$D$16;Accueil!$D$17;Accueil!$D$39;$B$1;$A72;G$7;G$6)": 1597,_x000D_
    "=RIK_AC(\"INF04__;INF02@E=1,S=1022,G=0,T=0,P=0:@R=A,S=1257,V={0}:R=B,S=1137,V={1}:R=C,S=1005,V={2}:R=D,S=1007,V={3}:R=E,S=1081,V={4}:R=F,S=1010,V={5}:R=G,S=1092,V={6}:R=H,S=1080,V={7}:R=I,S=1044,V={8}:R=J,S=1092,V={9}:\";Accueil!$D$13;Accueil!$D$14;Accueil!$D$15;Accueil!$D$16;Accueil!$D$17;Accueil!$D$39;$B$1;$A73;D$7;D$6)": 1598,_x000D_
    "=RIK_AC(\"INF04__;INF02@E=1,S=1022,G=0,T=0,P=0:@R=A,S=1257,V={0}:R=B,S=1137,V={1}:R=C,S=1005,V={2}:R=D,S=1007,V={3}:R=E,S=1081,V={4}:R=F,S=1010,V={5}:R=G,S=1092,V={6}:R=H,S=1080,V={7}:R=I,S=1044,V={8}:R=J,S=1092,V={9}:\";Accueil!$D$13;Accueil!$D$14;Accueil!$D$15;Accueil!$D$16;Accueil!$D$17;Accueil!$D$39;$B$1;$A74;E$7;E$6)": 1599,_x000D_
    "=RIK_AC(\"INF04__;INF02@E=5,S=1022,G=0,T=0,P=0:@R=A,S=1257,V={0}:R=B,S=1137,V={1}:R=C,S=1005,V={2}:R=D,S=1007,V={3}:R=E,S=1081,V={4}:R=F,S=1010,V={5}:R=G,S=1092,V={6}:R=H,S=1092,V={7}:R=I,S=1080,V={8}:R=J,S=1044,V={9}:\";Accueil!$D$13;Accueil!$D$14;Accueil!$D$15;Accueil!$D$16;Accueil!$D$17;Accueil!$D$36;$B$1;H$6;$A23;H$7)": 1600,_x000D_
    "=RIK_AC(\"INF04__;INF02@E=1,S=1022,G=0,T=0,P=0:@R=A,S=1257,V={0}:R=B,S=1137,V={1}:R=C,S=1005,V={2}:R=D,S=1007,V={3}:R=E,S=1081,V={4}:R=F,S=1010,V={5}:R=G,S=1092,V={6}:R=H,S=1080,V={7}:R=I,S=1044,V={8}:R=J,S=1092,V={9}:\";Accueil!$D$13;Accueil!$D$14;Accueil!$D$15;Accueil!$D$16;Accueil!$D$17;Accueil!$D$39;$B$1;$A71;F$7;F$6)": 1601,_x000D_
    "=RIK_AC(\"INF04__;INF02@E=1,S=1022,G=0,T=0,P=0:@R=A,S=1257,V={0}:R=B,S=1137,V={1}:R=C,S=1005,V={2}:R=D,S=1007,V={3}:R=E,S=1081,V={4}:R=F,S=1010,V={5}:R=G,S=1092,V={6}:R=H,S=1080,V={7}:R=I,S=1044,V={8}:R=J,S=1092,V={9}:\";Accueil!$D$13;Accueil!$D$14;Accueil!$D$15;Accueil!$D$16;Accueil!$D$17;Accueil!$D$39;$B$1;$A73;G$7;G$6)": 1602,_x000D_
    "=RIK_AC(\"INF04__;INF02@E=1,S=1022,G=0,T=0,P=0:@R=A,S=1257,V={0}:R=B,S=1137,V={1}:R=C,S=1005,V={2}:R=D,S=1007,V={3}:R=E,S=1081,V={4}:R=F,S=1010,V={5}:R=G,S=1092,V={6}:R=H,S=1080,V={7}:R=I,S=1044,V={8}:R=J,S=1092,V={9}:\";Accueil!$D$13;Accueil!$D$14;Accueil!$D$15;Accueil!$D$16;Accueil!$D$17;Accueil!$D$39;$B$1;$A74;D$7;D$6)": 1603,_x000D_
    "=RIK_AC(\"INF04__;INF02@E=5,S=1022,G=0,T=0,P=0:@R=A,S=1257,V={0}:R=B,S=1137,V={1}:R=C,S=1005,V={2}:R=D,S=1007,V={3}:R=E,S=1081,V={4}:R=F,S=1010,V={5}:R=G,S=1092,V={6}:R=H,S=1092,V={7}:R=I,S=1080,V={8}:R=J,S=1044,V={9}:\";Accueil!$D$13;Accueil!$D$14;Accueil!$D$15;Accueil!$D$16;Accueil!$D$17;Accueil!$D$36;$B$1;F$6;$A47;F$7)": 1604,_x000D_
    "=RIK_AC(\"INF04__;INF02@E=5,S=1022,G=0,T=0,P=0:@R=A,S=1257,V={0}:R=B,S=1137,V={1}:R=C,S=1005,V={2}:R=D,S=1007,V={3}:R=E,S=1081,V={4}:R=F,S=1010,V={5}:R=G,S=1092,V={6}:R=H,S=1092,V={7}:R=I,S=1080,V={8}:R=J,S=1044,V={9}:\";Accueil!$D$13;Accueil!$D$14;Accueil!$D$15;Accueil!$D$16;Accueil!$D$17;Accueil!$D$36;$B$1;G$6;$A47;G$7)": 1605,_x000D_
    "=RIK_AC(\"INF04__;INF02@E=5,S=1022,G=0,T=0,P=0:@R=A,S=1257,V={0}:R=B,S=1137,V={1}:R=C,S=1005,V={2}:R=D,S=1007,V={3}:R=E,S=1081,V={4}:R=F,S=1010,V={5}:R=G,S=1092,V={6}:R=H,S=1092,V={7}:R=I,S=1080,V={8}:R=J,S=1044,V={9}:\";Accueil!$D$13;Accueil!$D$14;Accueil!$D$15;Accueil!$D$16;Accueil!$D$17;Accueil!$D$36;$B$1;H$6;$A47;H$7)": 1606,_x000D_
    "=RIK_AC(\"INF04__;INF02@E=5,S=1022,G=0,T=0,P=0:@R=A,S=1257,V={0}:R=B,S=1137,V={1}:R=C,S=1005,V={2}:R=D,S=1007,V={3}:R=E,S=1081,V={4}:R=F,S=1010,V={5}:R=G,S=1092,V={6}:R=H,S=1092,V={7}:R=I,S=1080,V={8}:R=J,S=1044,V={9}:\";Accueil!$D$13;Accueil!$D$14;Accueil!$D$15;Accueil!$D$16;Accueil!$D$17;Accueil!$D$36;$B$1;D$6;$A47;D$7)": 1607,_x000D_
    "=RIK_AC(\"INF04__;INF02@E=5,S=1022,G=0,T=0,P=0:@R=A,S=1257,V={0}:R=B,S=1137,V={1}:R=C,S=1005,V={2}:R=D,S=1007,V={3}:R=E,S=1081,V={4}:R=F,S=1010,V={5}:R=G,S=1092,V={6}:R=H,S=1092,V={7}:R=I,S=1080,V={8}:R=J,S=1044,V={9}:\";Accueil!$D$13;Accueil!$D$14;Accueil!$D$15;Accueil!$D$16;Accueil!$D$17;Accueil!$D$36;$B$1;E$6;$A47;E$7)": 1608,_x000D_
    "=RIK_AC(\"INF04__;INF02@E=5,S=1022,G=0,T=0,P=0:@R=A,S=1257,V={0}:R=B,S=1137,V={1}:R=C,S=1005,V={2}:R=D,S=1007,V={3}:R=E,S=1081,V={4}:R=F,S=1010,V={5}:R=G,S=1092,V={6}:R=H,S=1092,V={7}:R=I,S=1080,V={8}:R=J,S=1044,V={9}:\";Accueil!$D$13;Accueil!$D$14;Accueil!$D$15;Accueil!$D$16;Accueil!$D$17;Accueil!$D$36;$B$1;I$6;$A47;I$7)": 1609,_x000D_
    "=RIK_AC(\"INF04__;INF02@E=5,S=1022,G=0,T=0,P=0:@R=A,S=1257,V={0}:R=B,S=1137,V={1}:R=C,S=1005,V={2}:R=D,S=1007,V={3}:R=E,S=1081,V={4}:R=F,S=1010,V={5}:R=G,S=1092,V={6}:R=H,S=1092,V={7}:R=I,S=1080,V={8}:R=J,S=1044,V={9}:\";Accueil!$D$13;Accueil!$D$14;Accueil!$D$15;Accueil!$D$16;Accueil!$D$17;Accueil!$D$36;$B$1;G$6;$A31;G$7)": 1610,_x000D_
    "=RIK_AC(\"INF04__;INF02@E=5,S=1022,G=0,T=0,P=0:@R=A,S=1257,V={0}:R=B,S=1137,V={1}:R=C,S=1005,V={2}:R=D,S=1007,V={3}:R=E,S=1081,V={4}:R=F,S=1010,V={5}:R=G,S=1092,V={6}:R=H,S=1092,V={7}:R=I,S=1080,V={8}:R=J,S=1044,V={9}:\";Accueil!$D$13;Accueil!$D$14;Accueil!$D$15;Accueil!$D$16;Accueil!$D$17;Accueil!$D$36;$B$1;E$6;$A31;E$7)": 1611,_x000D_
    "=RIK_AC(\"INF04__;INF02@E=5,S=1022,G=0,T=0,P=0:@R=A,S=1257,V={0}:R=B,S=1137,V={1}:R=C,S=1005,V={2}:R=D,S=1007,V={3}:R=E,S=1081,V={4}:R=F,S=1010,V={5}:R=G,S=1092,V={6}:R=H,S=1092,V={7}:R=I,S=1080,V={8}:R=J,S=1044,V={9}:\";Accueil!$D$13;Accueil!$D$14;Accueil!$D$15;Accueil!$D$16;Accueil!$D$17;Accueil!$D$36;$B$1;H$6;$A39;H$7)": 1612,_x000D_
    "=RIK_AC(\"INF04__;INF02@E=5,S=1022,G=0,T=0,P=0:@R=A,S=1257,V={0}:R=B,S=1137,V={1}:R=C,S=1005,V={2}:R=D,S=1007,V={3}:R=E,S=1081,V={4}:R=F,S=1010,V={5}:R=G,S=1092,V={6}:R=H,S=1092,V={7}:R=I,S=1080,V={8}:R=J,S=1044,V={9}:\";Accueil!$D$13;Accueil!$D$14;Accueil!$D$15;Accueil!$D$16;Accueil!$D$17;Accueil!$D$36;$B$1;I$6;$A39;I$7)": 1613,_x000D_
    "=RIK_AC(\"INF04__;INF02@E=1,S=1022,G=0,T=0,P=0:@R=A,S=1257,V={0}:R=B,S=1137,V={1}:R=C,S=1005,V={2}:R=D,S=1007,V={3}:R=E,S=1081,V={4}:R=F,S=1010,V={5}:R=H,S=1092,V={6}:R=G,S=1080,V={7}:R=I,S=1044,V={8}:R=J,S=1092,V={9}:\";Accueil!$D$13;Accueil!$D$14;Accueil!$D$15;Accueil!$D$16;Accueil!$D$17;Accueil!$D$36;$B$1;$A26;D$7;D$6)": 1614,_x000D_
    "=RIK_AC(\"INF04__;INF02@E=1,S=1022,G=0,T=0,P=0:@R=A,S=1257,V={0}:R=B,S=1137,V={1}:R=C,S=1005,V={2}:R=D,S=1007,V={3}:R=E,S=1081,V={4}:R=F,S=1010,V={5}:R=G,S=1092,V={6}:R=H,S=1080,V={7}:R=I,S=1044,V={8}:R=J,S=1092,V={9}:\";Accueil!$D$13;Accueil!$D$14;Accueil!$D$15;Accueil!$D$16;Accueil!$D$17;Accueil!$D$39;$B$1;$A72;F$7;F$6)": 1615,_x000D_
    "=RIK_AC(\"INF04__;INF02@E=1,S=1022,G=0,T=0,P=0:@R=A,S=1257,V={0}:R=B,S=1137,V={1}:R=C,S=1005,V={2}:R=D,S=1007,V={3}:R=E,S=1081,V={4}:R=F,S=1010,V={5}:R=G,S=1092,V={6}:R=H,S=1080,V={7}:R=I,S=1044,V={8}:R=J,S=1092,V={9}:\";Accueil!$D$13;Accueil!$D$14;Accueil!$D$15;Accueil!$D$16;Accueil!$D$17;Accueil!$D$39;$B$1;$A74;G$7;G$6)": 1616,_x000D_
    "=RIK_AC(\"INF04__;INF02@E=1,S=1022,G=0,T=0,P=0:@R=A,S=1257,V={0}:R=B,S=1137,V={1}:R=C,S=1005,V={2}:R=D,S=1007,V={3}:R=E,S=1081,V={4}:R=F,S=1010,V={5}:R=G,S=1092,V={6}:R=H,S=1080,V={7}:R=I,S=1044,V={8}:R=J,S=1092,V={9}:\";Accueil!$D$13;Accueil!$D$14;Accueil!$D$15;Accueil!$D$16;Accueil!$D$17;Accueil!$D$39;$B$1;$A71;D$7;D$6)": 1617,_x000D_
    "=RIK_AC(\"INF04__;INF02@E=5,S=1022,G=0,T=0,P=0:@R=A,S=1257,V={0}:R=B,S=1137,V={1}:R=C,S=1005,V={2}:R=D,S=1007,V={3}:R=E,S=1081,V={4}:R=F,S=1010,V={5}:R=G,S=1092,V={6}:R=H,S=1092,V={7}:R=I,S=1080,V={8}:R=J,S=1044,V={9}:\";Accueil!$D$13;Accueil!$D$14;Accueil!$D$15;Accueil!$D$16;Accueil!$D$17;Accueil!$D$36;$B$1;F$6;$A31;F$7)": 1618,_x000D_
    "=RIK_AC(\"INF04__;INF02@E=5,S=1022,G=0,T=0,P=0:@R=A,S=1257,V={0}:R=B,S=1137,V={1}:R=C,S=1005,V={2}:R=D,S=1007,V={3}:R=E,S=1081,V={4}:R=F,S=1010,V={5}:R=G,S=1092,V={6}:R=H,S=1092,V={7}:R=I,S=1080,V={8}:R=J,S=1044,V={9}:\";Accueil!$D$13;Accueil!$D$14;Accueil!$D$15;Accueil!$D$16;Accueil!$D$17;Accueil!$D$36;$B$1;H$6;$A31;H$7)": 1619,_x000D_
    "=RIK_AC(\"INF04__;INF02@E=5,S=1022,G=0,T=0,P=0:@R=A,S=1257,V={0}:R=B,S=1137,V={1}:R=C,S=1005,V={2}:R=D,S=1007,V={3}:R=E,S=1081,V={4}:R=F,S=1010,V={5}:R=G,S=1092,V={6}:R=H,S=1092,V={7}:R=I,S=1080,V={8}:R=J,S=1044,V={9}:\";Accueil!$D$13;Accueil!$D$14;Accueil!$D$15;Accueil!$D$16;Accueil!$D$17;Accueil!$D$36;$B$1;D$6;$A31;D$7)": 1620,_x000D_
    "=RIK_AC(\"INF04__;INF02@E=5,S=1022,G=0,T=0,P=0:@R=A,S=1257,V={0}:R=B,S=1137,V={1}:R=C,S=1005,V={2}:R=D,S=1007,V={3}:R=E,S=1081,V={4}:R=F,S=1010,V={5}:R=G,S=1092,V={6}:R=H,S=1092,V={7}:R=I,S=1080,V={8}:R=J,S=1044,V={9}:\";Accueil!$D$13;Accueil!$D$14;Accueil!$D$15;Accueil!$D$16;Accueil!$D$17;Accueil!$D$36;$B$1;I$6;$A31;I$7)": 1621,_x000D_
    "=RIK_AC(\"INF04__;INF02@E=5,S=1022,G=0,T=0,P=0:@R=A,S=1257,V={0}:R=B,S=1137,V={1}:R=C,S=1005,V={2}:R=D,S=1007,V={3}:R=E,S=1081,V={4}:R=F,S=1010,V={5}:R=G,S=1092,V={6}:R=H,S=1092,V={7}:R=I,S=1080,V={8}:R=J,S=1044,V={9}:\";Accueil!$D$13;Accueil!$D$14;Accueil!$D$15;Accueil!$D$16;Accueil!$D$17;Accueil!$D$36;$B$1;F$6;$A39;F$7)": 1622,_x000D_
    "=RIK_AC(\"INF04__;INF02@E=5,S=1022,G=0,T=0,P=0:@R=A,S=1257,V={0}:R=B,S=1137,V={1}:R=C,S=1005,V={2}:R=D,S=1007,V={3}:R=E,S=1081,V={4}:R=F,S=1010,V={5}:R=G,S=1092,V={6}:R=H,S=1092,V={7}:R=I,S=1080,V={8}:R=J,S=1044,V={9}:\";Accueil!$D$13;Accueil!$D$14;Accueil!$D$15;Accueil!$D$16;Accueil!$D$17;Accueil!$D$36;$B$1;D$6;$A39;D$7)": 1623,_x000D_
    "=RIK_AC(\"INF04__;INF02@E=1,S=1022,G=0,T=0,P=0:@R=A,S=1257,V={0}:R=B,S=1137,V={1}:R=C,S=1005,V={2}:R=D,S=1007,V={3}:R=E,S=1081,V={4}:R=F,S=1010,V={5}:R=H,S=1092,V={6}:R=G,S=1080,V={7}:R=I,S=1044,V={8}:R=J,S=1092,V={9}:\";Accueil!$D$13;Accueil!$D$14;Accueil!$D$15;Accueil!$D$16;Accueil!$D$17;Accueil!$D$36;$B$1;$A26;F$7;F$6)": 1624,_x000D_
    "=RIK_AC(\"INF04__;INF02@E=1,S=1022,G=0,T=0,P=0:@R=A,S=1257,V={0}:R=B,S=1137,V={1}:R=C,S=1005,V={2}:R=D,S=1007,V={3}:R=E,S=1081,V={4}:R=F,S=1010,V={5}:R=H,S=1092,V={6}:R=G,S=1080,V={7}:R=I,S=1044,V={8}:R=J,S=1092,V={9}:\";Accueil!$D$13;Accueil!$D$14;Accueil!$D$15;Accueil!$D$16;Accueil!$D$17;Accueil!$D$36;$B$1;$A26;E$7;E$6)": 1625,_x000D_
    "=RIK_AC(\"INF04__;INF02@E=5,S=1022,G=0,T=0,P=0:@R=A,S=1257,V={0}:R=B,S=1137,V={1}:R=C,S=1005,V={2}:R=D,S=1007,V={3}:R=E,S=1081,V={4}:R=F,S=1010,V={5}:R=G,S=1092,V={6}:R=H,S=1092,V={7}:R=I,S=1080,V={8}:R=J,S=1044,V={9}:\";Accueil!$D$13;Accueil!$D$14;Accueil!$D$15;Accueil!$D$16;Accueil!$D$17;Accueil!$D$36;$B$1;F$6;$A23;F$7)": 1626,_x000D_
    "=RIK_AC(\"INF04__;INF02@E=1,S=1022,G=0,T=0,P=0:@R=A,S=1257,V={0}:R=B,S=1137,V={1}:R=C,S=1005,V={2}:R=D,S=1007,V={3}:R=E,S=1081,V={4}:R=F,S=1010,V={5}:R=G,S=1092,V={6}:R=H,S=1080,V={7}:R=I,S=1044,V={8}:R=J,S=1092,V={9}:\";Accueil!$D$13;Accueil!$D$14;Accueil!$D$15;Accueil!$D$16;Accueil!$D$17;Accueil!$D$39;$B$1;$A73;F$7;F$6)": 1627,_x000D_
    "=RIK_AC(\"INF04__;INF02@E=1,S=1022,G=0,T=0,P=0:@R=A,S=1257,V={0}:R=B,S=1137,V={1}:R=C,S=1005,V={2}:R=D,S=1007,V={3}:R=E,S=1081,V={4}:R=F,S=1010,V={5}:R=G,S=1092,V={6}:R=H,S=1080,V={7}:R=I,S=1044,V={8}:R=J,S=1092,V={9}:\";Accueil!$D$13;Accueil!$D$14;Accueil!$D$15;Accueil!$D$16;Accueil!$D$17;Accueil!$D$39;$B$1;$A71;H$7;H$6)": 1628,_x000D_
    "=RIK_AC(\"INF04__;INF02@E=5,S=1022,G=0,T=0,P=0:@R=A,S=1257,V={0}:R=B,S=1137,V={1}:R=C,S=1005,V={2}:R=D,S=1007,V={3}:R=E,S=1081,V={4}:R=F,S=1010,V={5}:R=G,S=1092,V={6}:R=H,S=1092,V={7}:R=I,S=1080,V={8}:R=J,S=1044,V={9}:\";Accueil!$D$13;Accueil!$D$14;Accueil!$D$15;Accueil!$D$16;Accueil!$D$17;Accueil!$D$36;$B$1;G$6;$A39;G$7)": 1629,_x000D_
    "=RIK_AC(\"INF04__;INF02@E=5,S=1022,G=0,T=0,P=0:@R=A,S=1257,V={0}:R=B,S=1137,V={1}:R=C,S=1005,V={2}:R=D,S=1007,V={3}:R=E,S=1081,V={4}:R=F,S=1010,V={5}:R=G,S=1092,V={6}:R=H,S=1092,V={7}:R=I,S=1080,V={8}:R=J,S=1044,V={9}:\";Accueil!$D$13;Accueil!$D$14;Accueil!$D$15;Accueil!$D$16;Accueil!$D$17;Accueil!$D$36;$B$1;E$6;$A39;E$7)": 1630,_x000D_
    "=RIK_AC(\"INF04__;INF02@E=1,S=1022,G=0,T=0,P=0:@R=A,S=1257,V={0}:R=B,S=1137,V={1}:R=C,S=1005,V={2}:R=D,S=1007,V={3}:R=E,S=1081,V={4}:R=F,S=1010,V={5}:R=H,S=1092,V={6}:R=G,S=1080,V={7}:R=I,S=1044,V={8}:R=J,S=1092,V={9}:\";Accueil!$D$13;Accueil!$D$14;Accueil!$D$15;Accueil!$D$16;Accueil!$D$17;Accueil!$D$36;$B$1;$A26;G$7;G$6)": 1631,_x000D_
    "=RIK_AC(\"INF04__;INF02@E=1,S=1022,G=0,T=0,P=0:@R=A,S=1257,V={0}:R=B,S=1137,V={1}:R=C,S=1005,V={2}:R=D,S=1007,V={3}:R=E,S=1081,V={4}:R=F,S=1010,V={5}:R=H,S=1092,V={6}:R=G,S=1080,V={7}:R=I,S=1044,V={8}:R=J,S=1092,V={9}:\";Accueil!$D$13;Accueil!$D$14;Accueil!$D$15;Accueil!$D$16;Accueil!$D$17;Accueil!$D$36;$B$1;$A26;I$7;I$6)": 1632,_x000D_
    "=RIK_AC(\"INF04__;INF02@E=5,S=1022,G=0,T=0,P=0:@R=A,S=1257,V={0}:R=B,S=1137,V={1}:R=C,S=1005,V={2}:R=D,S=1007,V={3}:R=E,S=1081,V={4}:R=F,S=1010,V={5}:R=G,S=1092,V={6}:R=H,S=1092,V={7}:R=I,S=1080,V={8}:R=J,S=1044,V={9}:\";Accueil!$D$13;Accueil!$D$14;Accueil!$D$15;Accueil!$D$16;Accueil!$D$17;Accueil!$D$36;$B$1;I$6;$A23;I$7)": 1633,_x000D_
    "=RIK_AC(\"INF04__;INF02@E=1,S=1022,G=0,T=0,P=0:@R=A,S=1257,V={0}:R=B,S=1137,V={1}:R=C,S=1005,V={2}:R=D,S=1007,V={3}:R=E,S=1081,V={4}:R=F,S=1010,V={5}:R=G,S=1092,V={6}:R=H,S=1080,V={7}:R=I,S=1044,V={8}:R=J,S=1092,V={9}:\";Accueil!$D$13;Accueil!$D$14;Accueil!$D$15;Accueil!$D$16;Accueil!$D$17;Accueil!$D$39;$B$1;$A74;F$7;F$6)": 1634,_x000D_
    "=RIK_AC(\"INF04__;INF02@E=1,S=1022,G=0,T=0,P=0:@R=A,S=1257,V={0}:R=B,S=1137,V={1}:R=C,S=1005,V={2}:R=D,S=1007,V={3}:R=E,S=1081,V={4}:R=F,S=1010,V={5}:R=G,S=1092,V={6}:R=H,S=1080,V={7}:R=I,S=1044,V={8}:R=J,S=1092,V={9}:\";Accueil!$D$13;Accueil!$D$14;Accueil!$D$15;Accueil!$D$16;Accueil!$D$17;Accueil!$D$39;$B$1;$A72;H$7;H$6)": 1635,_x000D_
    "=RIK_AC(\"INF04__;INF02@E=1,S=1022,G=0,T=0,P=0:@R=A,S=1257,V={0}:R=B,S=1137,V={1}:R=C,S=1005,V={2}:R=D,S=1007,V={3}:R=E,S=1081,V={4}:R=F,S=1010,V={5}:R=H,S=1092,V={6}:R=G,S=1080,V={7}:R=I,S=1044,V={8}:R=J,S=1092,V={9}:\";Accueil!$D$13;Accueil!$D$14;Accueil!$D$15;Accueil!$D$16;Accueil!$D$17;Accueil!$D$36;$B$1;$A26;H$7;H$6)": 1636,_x000D_
    "=RIK_AC(\"INF04__;INF02@E=1,S=1022,G=0,T=0,P=0:@R=A,S=1257,V={0}:R=B,S=1137,V={1}:R=C,S=1005,V={2}:R=D,S=1007,V={3}:R=E,S=1081,V={4}:R=F,S=1010,V={5}:R=G,S=1092,V={6}:R=H,S=1080,V={7}:R=I,S=1044,V={8}:R=J,S=1092,V={9}:\";Accueil!$D$13;Accueil!$D$14;Accueil!$D$15;Accueil!$D$16;Accueil!$D$17;Accueil!$D$39;$B$1;$A71;I$7;I$6)": 1637,_x000D_
    "=RIK_AC(\"INF04__;INF02@E=1,S=1022,G=0,T=0,P=0:@R=A,S=1257,V={0}:R=B,S=1137,V={1}:R=C,S=1005,V={2}:R=D,S=1007,V={3}:R=E,S=1081,V={4}:R=F,S=1010,V={5}:R=G,S=1092,V={6}:R=H,S=1080,V={7}:R=I,S=1044,V={8}:R=J,S=1092,V={9}:\";Accueil!$D$13;Accueil!$D$14;Accueil!$D$15;Accueil!$D$16;Accueil!$D$17;Accueil!$D$39;$B$1;$A73;H$7;H$6)": 1638,_x000D_
    "=RIK_AC(\"INF04__;INF02@E=1,S=1022,G=0,T=0,P=0:@R=A,S=1257,V={0}:R=B,S=1137,V={1}:R=C,S=1005,V={2}:R=D,S=1007,V={3}:R=E,S=1081,V={4}:R=F,S=1010,V={5}:R=G,S=1092,V={6}:R=H,S=1080,V={7}:R=I,S=1044,V={8}:R=J,S=1092,V={9}:\";Accueil!$D$13;Accueil!$D$14;Accueil!$D$15;Accueil!$D$16;Accueil!$D$17;Accueil!$D$39;$B$1;$A71;E$7;E$6)": 1639,_x000D_
    "=RIK_AC(\"INF04__;INF02@E=1,S=1022,G=0,T=0,P=0:@R=A,S=1257,V={0}:R=B,S=1137,V={1}:R=C,S=1005,V={2}:R=D,S=1007,V={3}:R=E,S=1081,V={4}:R=F,S=1010,V={5}:R=H,S=1092,V={6}:R=G,S=1080,V={7}:R=I,S=1044,V={8}:R=J,S=1092,V={9}:\";Accueil!$D$13;Accueil!$D$14;Accueil!$D$15;Accueil!$D$16;Accueil!$D$17;Accueil!$D$36;$B$1;$A50;F$7;F$6)": 1640,_x000D_
    "=RIK_AC(\"INF04__;INF02@E=1,S=1022,G=0,T=0,P=0:@R=A,S=1257,V={0}:R=B,S=1137,V={1}:R=C,S=1005,V={2}:R=D,S=1007,V={3}:R=E,S=1081,V={4}:R=F,S=1010,V={5}:R=H,S=1092,V={6}:R=G,S=1080,V={7}:R=I,S=1044,V={8}:R=J,S=1092,V={9}:\";Accueil!$D$13;Accueil!$D$14;Accueil!$D$15;Accueil!$D$16;Accueil!$D$17;Accueil!$D$36;$B$1;$A50;G$7;G$6)": 1641,_x000D_
    "=RIK_AC(\"INF04__;INF02@E=1,S=1022,G=0,T=0,P=0:@R=A,S=1257,V={0}:R=B,S=1137,V={1}:R=C,S=1005,V={2}:R=D,S=1007,V={3}:R=E,S=1081,V={4}:R=F,S=1010,V={5}:R=H,S=1092,V={6}:R=G,S=1080,V={7}:R=I,S=1044,V={8}:R=J,S=1092,V={9}:\";Accueil!$D$13;Accueil!$D$14;Accueil!$D$15;Accueil!$D$16;Accueil!$D$17;Accueil!$D$36;$B$1;$A50;H$7;H$6)": 1642,_x000D_
    "=RIK_AC(\"INF04__;INF02@E=1,S=1022,G=0,T=0,P=0:@R=A,S=1257,V={0}:R=B,S=1137,V={1}:R=C,S=1005,V={2}:R=D,S=1007,V={3}:R=E,S=1081,V={4}:R=F,S=1010,V={5}:R=H,S=1092,V={6}:R=G,S=1080,V={7}:R=I,S=1044,V={8}:R=J,S=1092,V={9}:\";Accueil!$D$13;Accueil!$D$14;Accueil!$D$15;Accueil!$D$16;Accueil!$D$17;Accueil!$D$36;$B$1;$A50;D$7;D$6)": 1643,_x000D_
    "=RIK_AC(\"INF04__;INF02@E=1,S=1022,G=0,T=0,P=0:@R=A,S=1257,V={0}:R=B,S=1137,V={1}:R=C,S=1005,V={2}:R=D,S=1007,V={3}:R=E,S=1081,V={4}:R=F,S=1010,V={5}:R=H,S=1092,V={6}:R=G,S=1080,V={7}:R=I,S=1044,V={8}:R=J,S=1092,V={9}:\";Accueil!$D$13;Accueil!$D$14;Accueil!$D$15;Accueil!$D$16;Accueil!$D$17;Accueil!$D$36;$B$1;$A50;E$7;E$6)": 1644,_x000D_
    "=RIK_AC(\"INF04__;INF02@E=1,S=1022,G=0,T=0,P=0:@R=A,S=1257,V={0}:R=B,S=1137,V={1}:R=C,S=1005,V={2}:R=D,S=1007,V={3}:R=E,S=1081,V={4}:R=F,S=1010,V={5}:R=H,S=1092,V={6}:R=G,S=1080,V={7}:R=I,S=1044,V={8}:R=J,S=1092,V={9}:\";Accueil!$D$13;Accueil!$D$14;Accueil!$D$15;Accueil!$D$16;Accueil!$D$17;Accueil!$D$36;$B$1;$A50;I$7;I$6)": 1645,_x000D_
    "=RIK_AC(\"INF04__;INF02@E=1,S=1022,G=0,T=0,P=0:@R=A,S=1257,V={0}:R=B,S=1137,V={1}:R=C,S=1005,V={2}:R=D,S=1007,V={3}:R=E,S=1081,V={4}:R=F,S=1010,V={5}:R=H,S=1092,V={6}:R=G,S=1080,V={7}:R=I,S=1044,V={8}:R=J,S=1092,V={9}:\";Accueil!$D$13;Accueil!$D$14;Accueil!$D$15;Accueil!$D$16;Accueil!$D$17;Accueil!$D$36;$B$1;$A42;F$7;F$6)": 1646,_x000D_
    "=RIK_AC(\"INF04__;INF02@E=1,S=1022,G=0,T=0,P=0:@R=A,S=1257,V={0}:R=B,S=1137,V={1}:R=C,S=1005,V={2}:R=D,S=1007,V={3}:R=E,S=1081,V={4}:R=F,S=1010,V={5}:R=H,S=1092,V={6}:R=G,S=1080,V={7}:R=I,S=1044,V={8}:R=J,S=1092,V={9}:\";Accueil!$D$13;Accueil!$D$14;Accueil!$D$15;Accueil!$D$16;Accueil!$D$17;Accueil!$D$36;$B$1;$A42;H$7;H$6)": 1647,_x000D_
    "=RIK_AC(\"INF04__;INF02@E=1,S=1022,G=0,T=0,P=0:@R=A,S=1257,V={0}:R=B,S=1137,V={1}:R=C,S=1005,V={2}:R=D,S=1007,V={3}:R=E,S=1081,V={4}:R=F,S=1010,V={5}:R=H,S=1092,V={6}:R=G,S=1080,V={7}:R=I,S=1044,V={8}:R=J,S=1092,V={9}:\";Accueil!$D$13;Accueil!$D$14;Accueil!$D$15;Accueil!$D$16;Accueil!$D$17;Accueil!$D$36;$B$1;$A42;E$7;E$6)": 1648,_x000D_
    "=RIK_AC(\"INF04__;INF02@E=1,S=1022,G=0,T=0,P=0:@R=A,S=1257,V={0}:R=B,S=1137,V={1}:R=C,S=1005,V={2}:R=D,S=1007,V={3}:R=E,S=1081,V={4}:R=F,S=1010,V={5}:R=H,S=1092,V={6}:R=G,S=1080,V={7}:R=I,S=1044,V={8}:R=J,S=1092,V={9}:\";Accueil!$D$13;Accueil!$D$14;Accueil!$D$15;Accueil!$D$16;Accueil!$D$17;Accueil!$D$36;$B$1;$A34;F$7;F$6)": 1649,_x000D_
    "=RIK_AC(\"INF04__;INF02@E=1,S=1022,G=0,T=0,P=0:@R=A,S=1257,V={0}:R=B,S=1137,V={1}:R=C,S=1005,V={2}:R=D,S=1007,V={3}:R=E,S=1081,V={4}:R=F,S=1010,V={5}:R=H,S=1092,V={6}:R=G,S=1080,V={7}:R=I,S=1044,V={8}:R=J,S=1092,V={9}:\";Accueil!$D$13;Accueil!$D$14;Accueil!$D$15;Accueil!$D$16;Accueil!$D$17;Accueil!$D$36;$B$1;$A34;D$7;D$6)": 1650,_x000D_
    "=RIK_AC(\"INF04__;INF02@E=5,S=1022,G=0,T=0,P=0:@R=A,S=1257,V={0}:R=B,S=1137,V={1}:R=C,S=1005,V={2}:R=D,S=1007,V={3}:R=E,S=1081,V={4}:R=F,S=1010,V={5}:R=G,S=1092,V={6}:R=H,S=1092,V={7}:R=I,S=1080,V={8}:R=J,S=1044,V={9}:\";Accueil!$D$13;Accueil!$D$14;Accueil!$D$15;Accueil!$D$16;Accueil!$D$17;Accueil!$D$36;$</t>
  </si>
  <si>
    <t>B$1;E$6;$A23;E$7)": 1651,_x000D_
    "=RIK_AC(\"INF04__;INF02@E=1,S=1022,G=0,T=0,P=0:@R=A,S=1257,V={0}:R=B,S=1137,V={1}:R=C,S=1005,V={2}:R=D,S=1007,V={3}:R=E,S=1081,V={4}:R=F,S=1010,V={5}:R=G,S=1092,V={6}:R=H,S=1080,V={7}:R=I,S=1044,V={8}:R=J,S=1092,V={9}:\";Accueil!$D$13;Accueil!$D$14;Accueil!$D$15;Accueil!$D$16;Accueil!$D$17;Accueil!$D$39;$B$1;$A72;I$7;I$6)": 1652,_x000D_
    "=RIK_AC(\"INF04__;INF02@E=1,S=1022,G=0,T=0,P=0:@R=A,S=1257,V={0}:R=B,S=1137,V={1}:R=C,S=1005,V={2}:R=D,S=1007,V={3}:R=E,S=1081,V={4}:R=F,S=1010,V={5}:R=G,S=1092,V={6}:R=H,S=1080,V={7}:R=I,S=1044,V={8}:R=J,S=1092,V={9}:\";Accueil!$D$13;Accueil!$D$14;Accueil!$D$15;Accueil!$D$16;Accueil!$D$17;Accueil!$D$39;$B$1;$A74;H$7;H$6)": 1653,_x000D_
    "=RIK_AC(\"INF04__;INF02@E=1,S=1022,G=0,T=0,P=0:@R=A,S=1257,V={0}:R=B,S=1137,V={1}:R=C,S=1005,V={2}:R=D,S=1007,V={3}:R=E,S=1081,V={4}:R=F,S=1010,V={5}:R=G,S=1092,V={6}:R=H,S=1080,V={7}:R=I,S=1044,V={8}:R=J,S=1092,V={9}:\";Accueil!$D$13;Accueil!$D$14;Accueil!$D$15;Accueil!$D$16;Accueil!$D$17;Accueil!$D$39;$B$1;$A72;E$7;E$6)": 1654,_x000D_
    "=RIK_AC(\"INF04__;INF02@E=1,S=1022,G=0,T=0,P=0:@R=A,S=1257,V={0}:R=B,S=1137,V={1}:R=C,S=1005,V={2}:R=D,S=1007,V={3}:R=E,S=1081,V={4}:R=F,S=1010,V={5}:R=H,S=1092,V={6}:R=G,S=1080,V={7}:R=I,S=1044,V={8}:R=J,S=1092,V={9}:\";Accueil!$D$13;Accueil!$D$14;Accueil!$D$15;Accueil!$D$16;Accueil!$D$17;Accueil!$D$36;$B$1;$A42;G$7;G$6)": 1655,_x000D_
    "=RIK_AC(\"INF04__;INF02@E=1,S=1022,G=0,T=0,P=0:@R=A,S=1257,V={0}:R=B,S=1137,V={1}:R=C,S=1005,V={2}:R=D,S=1007,V={3}:R=E,S=1081,V={4}:R=F,S=1010,V={5}:R=H,S=1092,V={6}:R=G,S=1080,V={7}:R=I,S=1044,V={8}:R=J,S=1092,V={9}:\";Accueil!$D$13;Accueil!$D$14;Accueil!$D$15;Accueil!$D$16;Accueil!$D$17;Accueil!$D$36;$B$1;$A42;D$7;D$6)": 1656,_x000D_
    "=RIK_AC(\"INF04__;INF02@E=1,S=1022,G=0,T=0,P=0:@R=A,S=1257,V={0}:R=B,S=1137,V={1}:R=C,S=1005,V={2}:R=D,S=1007,V={3}:R=E,S=1081,V={4}:R=F,S=1010,V={5}:R=H,S=1092,V={6}:R=G,S=1080,V={7}:R=I,S=1044,V={8}:R=J,S=1092,V={9}:\";Accueil!$D$13;Accueil!$D$14;Accueil!$D$15;Accueil!$D$16;Accueil!$D$17;Accueil!$D$36;$B$1;$A42;I$7;I$6)": 1657,_x000D_
    "=RIK_AC(\"INF04__;INF02@E=1,S=1022,G=0,T=0,P=0:@R=A,S=1257,V={0}:R=B,S=1137,V={1}:R=C,S=1005,V={2}:R=D,S=1007,V={3}:R=E,S=1081,V={4}:R=F,S=1010,V={5}:R=H,S=1092,V={6}:R=G,S=1080,V={7}:R=I,S=1044,V={8}:R=J,S=1092,V={9}:\";Accueil!$D$13;Accueil!$D$14;Accueil!$D$15;Accueil!$D$16;Accueil!$D$17;Accueil!$D$36;$B$1;$A34;H$7;H$6)": 1658,_x000D_
    "=RIK_AC(\"INF04__;INF02@E=1,S=1022,G=0,T=0,P=0:@R=A,S=1257,V={0}:R=B,S=1137,V={1}:R=C,S=1005,V={2}:R=D,S=1007,V={3}:R=E,S=1081,V={4}:R=F,S=1010,V={5}:R=H,S=1092,V={6}:R=G,S=1080,V={7}:R=I,S=1044,V={8}:R=J,S=1092,V={9}:\";Accueil!$D$13;Accueil!$D$14;Accueil!$D$15;Accueil!$D$16;Accueil!$D$17;Accueil!$D$36;$B$1;$A34;I$7;I$6)": 1659,_x000D_
    "=RIK_AC(\"INF04__;INF02@E=5,S=1022,G=0,T=0,P=0:@R=A,S=1257,V={0}:R=B,S=1137,V={1}:R=C,S=1005,V={2}:R=D,S=1007,V={3}:R=E,S=1081,V={4}:R=F,S=1010,V={5}:R=G,S=1092,V={6}:R=H,S=1092,V={7}:R=I,S=1080,V={8}:R=J,S=1044,V={9}:\";Accueil!$D$13;Accueil!$D$14;Accueil!$D$15;Accueil!$D$16;Accueil!$D$17;Accueil!$D$36;$B$1;G$6;$A23;G$7)": 1660,_x000D_
    "=RIK_AC(\"INF04__;INF02@E=1,S=1022,G=0,T=0,P=0:@R=A,S=1257,V={0}:R=B,S=1137,V={1}:R=C,S=1005,V={2}:R=D,S=1007,V={3}:R=E,S=1081,V={4}:R=F,S=1010,V={5}:R=G,S=1092,V={6}:R=H,S=1080,V={7}:R=I,S=1044,V={8}:R=J,S=1092,V={9}:\";Accueil!$D$13;Accueil!$D$14;Accueil!$D$15;Accueil!$D$16;Accueil!$D$17;Accueil!$D$40;$B$1;$A73;I$7;I$6)": 1661,_x000D_
    "=RIK_AC(\"INF04__;INF02@E=1,S=1022,G=0,T=0,P=0:@R=A,S=1257,V={0}:R=B,S=1137,V={1}:R=C,S=1005,V={2}:R=D,S=1007,V={3}:R=E,S=1081,V={4}:R=F,S=1010,V={5}:R=G,S=1092,V={6}:R=H,S=1080,V={7}:R=I,S=1044,V={8}:R=J,S=1092,V={9}:\";Accueil!$D$13;Accueil!$D$14;Accueil!$D$15;Accueil!$D$16;Accueil!$D$17;Accueil!$D$40;$B$1;$A71;G$7;G$6)": 1662,_x000D_
    "=RIK_AC(\"INF04__;INF02@E=1,S=1022,G=0,T=0,P=0:@R=A,S=1257,V={0}:R=B,S=1137,V={1}:R=C,S=1005,V={2}:R=D,S=1007,V={3}:R=E,S=1081,V={4}:R=F,S=1010,V={5}:R=G,S=1092,V={6}:R=H,S=1080,V={7}:R=I,S=1044,V={8}:R=J,S=1092,V={9}:\";Accueil!$D$13;Accueil!$D$14;Accueil!$D$15;Accueil!$D$16;Accueil!$D$17;Accueil!$D$40;$B$1;$A72;D$7;D$6)": 1663,_x000D_
    "=RIK_AC(\"INF04__;INF02@E=1,S=1022,G=0,T=0,P=0:@R=A,S=1257,V={0}:R=B,S=1137,V={1}:R=C,S=1005,V={2}:R=D,S=1007,V={3}:R=E,S=1081,V={4}:R=F,S=1010,V={5}:R=G,S=1092,V={6}:R=H,S=1080,V={7}:R=I,S=1044,V={8}:R=J,S=1092,V={9}:\";Accueil!$D$13;Accueil!$D$14;Accueil!$D$15;Accueil!$D$16;Accueil!$D$17;Accueil!$D$40;$B$1;$A73;E$7;E$6)": 1664,_x000D_
    "=RIK_AC(\"INF04__;INF02@E=1,S=1022,G=0,T=0,P=0:@R=A,S=1257,V={0}:R=B,S=1137,V={1}:R=C,S=1005,V={2}:R=D,S=1007,V={3}:R=E,S=1081,V={4}:R=F,S=1010,V={5}:R=H,S=1092,V={6}:R=G,S=1080,V={7}:R=I,S=1044,V={8}:R=J,S=1092,V={9}:\";Accueil!$D$13;Accueil!$D$14;Accueil!$D$15;Accueil!$D$16;Accueil!$D$17;Accueil!$D$37;$B$1;$A34;G$7;G$6)": 1665,_x000D_
    "=RIK_AC(\"INF04__;INF02@E=1,S=1022,G=0,T=0,P=0:@R=A,S=1257,V={0}:R=B,S=1137,V={1}:R=C,S=1005,V={2}:R=D,S=1007,V={3}:R=E,S=1081,V={4}:R=F,S=1010,V={5}:R=H,S=1092,V={6}:R=G,S=1080,V={7}:R=I,S=1044,V={8}:R=J,S=1092,V={9}:\";Accueil!$D$13;Accueil!$D$14;Accueil!$D$15;Accueil!$D$16;Accueil!$D$17;Accueil!$D$37;$B$1;$A34;E$7;E$6)": 1666,_x000D_
    "=RIK_AC(\"INF04__;INF02@E=5,S=1022,G=0,T=0,P=0:@R=A,S=1257,V={0}:R=B,S=1137,V={1}:R=C,S=1005,V={2}:R=D,S=1007,V={3}:R=E,S=1081,V={4}:R=F,S=1010,V={5}:R=G,S=1092,V={6}:R=H,S=1092,V={7}:R=I,S=1080,V={8}:R=J,S=1044,V={9}:\";Accueil!$D$13;Accueil!$D$14;Accueil!$D$15;Accueil!$D$16;Accueil!$D$17;Accueil!$D$37;$B$1;D$6;$A23;D$7)": 1667,_x000D_
    "=RIK_AC(\"INF04__;INF02@E=1,S=1022,G=0,T=0,P=0:@R=A,S=1257,V={0}:R=B,S=1137,V={1}:R=C,S=1005,V={2}:R=D,S=1007,V={3}:R=E,S=1081,V={4}:R=F,S=1010,V={5}:R=G,S=1092,V={6}:R=H,S=1080,V={7}:R=I,S=1044,V={8}:R=J,S=1092,V={9}:\";Accueil!$D$13;Accueil!$D$14;Accueil!$D$15;Accueil!$D$16;Accueil!$D$17;Accueil!$D$40;$B$1;$A74;I$7;I$6)": 1668,_x000D_
    "=RIK_AC(\"INF04__;INF02@E=1,S=1022,G=0,T=0,P=0:@R=A,S=1257,V={0}:R=B,S=1137,V={1}:R=C,S=1005,V={2}:R=D,S=1007,V={3}:R=E,S=1081,V={4}:R=F,S=1010,V={5}:R=G,S=1092,V={6}:R=H,S=1080,V={7}:R=I,S=1044,V={8}:R=J,S=1092,V={9}:\";Accueil!$D$13;Accueil!$D$14;Accueil!$D$15;Accueil!$D$16;Accueil!$D$17;Accueil!$D$40;$B$1;$A72;G$7;G$6)": 1669,_x000D_
    "=RIK_AC(\"INF04__;INF02@E=1,S=1022,G=0,T=0,P=0:@R=A,S=1257,V={0}:R=B,S=1137,V={1}:R=C,S=1005,V={2}:R=D,S=1007,V={3}:R=E,S=1081,V={4}:R=F,S=1010,V={5}:R=G,S=1092,V={6}:R=H,S=1080,V={7}:R=I,S=1044,V={8}:R=J,S=1092,V={9}:\";Accueil!$D$13;Accueil!$D$14;Accueil!$D$15;Accueil!$D$16;Accueil!$D$17;Accueil!$D$40;$B$1;$A73;D$7;D$6)": 1670,_x000D_
    "=RIK_AC(\"INF04__;INF02@E=1,S=1022,G=0,T=0,P=0:@R=A,S=1257,V={0}:R=B,S=1137,V={1}:R=C,S=1005,V={2}:R=D,S=1007,V={3}:R=E,S=1081,V={4}:R=F,S=1010,V={5}:R=G,S=1092,V={6}:R=H,S=1080,V={7}:R=I,S=1044,V={8}:R=J,S=1092,V={9}:\";Accueil!$D$13;Accueil!$D$14;Accueil!$D$15;Accueil!$D$16;Accueil!$D$17;Accueil!$D$40;$B$1;$A74;E$7;E$6)": 1671,_x000D_
    "=RIK_AC(\"INF04__;INF02@E=5,S=1022,G=0,T=0,P=0:@R=A,S=1257,V={0}:R=B,S=1137,V={1}:R=C,S=1005,V={2}:R=D,S=1007,V={3}:R=E,S=1081,V={4}:R=F,S=1010,V={5}:R=G,S=1092,V={6}:R=H,S=1092,V={7}:R=I,S=1080,V={8}:R=J,S=1044,V={9}:\";Accueil!$D$13;Accueil!$D$14;Accueil!$D$15;Accueil!$D$16;Accueil!$D$17;Accueil!$D$37;$B$1;H$6;$A23;H$7)": 1672,_x000D_
    "=RIK_AC(\"INF04__;INF02@E=1,S=1022,G=0,T=0,P=0:@R=A,S=1257,V={0}:R=B,S=1137,V={1}:R=C,S=1005,V={2}:R=D,S=1007,V={3}:R=E,S=1081,V={4}:R=F,S=1010,V={5}:R=G,S=1092,V={6}:R=H,S=1080,V={7}:R=I,S=1044,V={8}:R=J,S=1092,V={9}:\";Accueil!$D$13;Accueil!$D$14;Accueil!$D$15;Accueil!$D$16;Accueil!$D$17;Accueil!$D$40;$B$1;$A71;F$7;F$6)": 1673,_x000D_
    "=RIK_AC(\"INF04__;INF02@E=1,S=1022,G=0,T=0,P=0:@R=A,S=1257,V={0}:R=B,S=1137,V={1}:R=C,S=1005,V={2}:R=D,S=1007,V={3}:R=E,S=1081,V={4}:R=F,S=1010,V={5}:R=G,S=1092,V={6}:R=H,S=1080,V={7}:R=I,S=1044,V={8}:R=J,S=1092,V={9}:\";Accueil!$D$13;Accueil!$D$14;Accueil!$D$15;Accueil!$D$16;Accueil!$D$17;Accueil!$D$40;$B$1;$A73;G$7;G$6)": 1674,_x000D_
    "=RIK_AC(\"INF04__;INF02@E=1,S=1022,G=0,T=0,P=0:@R=A,S=1257,V={0}:R=B,S=1137,V={1}:R=C,S=1005,V={2}:R=D,S=1007,V={3}:R=E,S=1081,V={4}:R=F,S=1010,V={5}:R=G,S=1092,V={6}:R=H,S=1080,V={7}:R=I,S=1044,V={8}:R=J,S=1092,V={9}:\";Accueil!$D$13;Accueil!$D$14;Accueil!$D$15;Accueil!$D$16;Accueil!$D$17;Accueil!$D$40;$B$1;$A74;D$7;D$6)": 1675,_x000D_
    "=RIK_AC(\"INF04__;INF02@E=5,S=1022,G=0,T=0,P=0:@R=A,S=1257,V={0}:R=B,S=1137,V={1}:R=C,S=1005,V={2}:R=D,S=1007,V={3}:R=E,S=1081,V={4}:R=F,S=1010,V={5}:R=G,S=1092,V={6}:R=H,S=1092,V={7}:R=I,S=1080,V={8}:R=J,S=1044,V={9}:\";Accueil!$D$13;Accueil!$D$14;Accueil!$D$15;Accueil!$D$16;Accueil!$D$17;Accueil!$D$37;$B$1;F$6;$A47;F$7)": 1676,_x000D_
    "=RIK_AC(\"INF04__;INF02@E=5,S=1022,G=0,T=0,P=0:@R=A,S=1257,V={0}:R=B,S=1137,V={1}:R=C,S=1005,V={2}:R=D,S=1007,V={3}:R=E,S=1081,V={4}:R=F,S=1010,V={5}:R=G,S=1092,V={6}:R=H,S=1092,V={7}:R=I,S=1080,V={8}:R=J,S=1044,V={9}:\";Accueil!$D$13;Accueil!$D$14;Accueil!$D$15;Accueil!$D$16;Accueil!$D$17;Accueil!$D$37;$B$1;G$6;$A47;G$7)": 1677,_x000D_
    "=RIK_AC(\"INF04__;INF02@E=5,S=1022,G=0,T=0,P=0:@R=A,S=1257,V={0}:R=B,S=1137,V={1}:R=C,S=1005,V={2}:R=D,S=1007,V={3}:R=E,S=1081,V={4}:R=F,S=1010,V={5}:R=G,S=1092,V={6}:R=H,S=1092,V={7}:R=I,S=1080,V={8}:R=J,S=1044,V={9}:\";Accueil!$D$13;Accueil!$D$14;Accueil!$D$15;Accueil!$D$16;Accueil!$D$17;Accueil!$D$37;$B$1;H$6;$A47;H$7)": 1678,_x000D_
    "=RIK_AC(\"INF04__;INF02@E=5,S=1022,G=0,T=0,P=0:@R=A,S=1257,V={0}:R=B,S=1137,V={1}:R=C,S=1005,V={2}:R=D,S=1007,V={3}:R=E,S=1081,V={4}:R=F,S=1010,V={5}:R=G,S=1092,V={6}:R=H,S=1092,V={7}:R=I,S=1080,V={8}:R=J,S=1044,V={9}:\";Accueil!$D$13;Accueil!$D$14;Accueil!$D$15;Accueil!$D$16;Accueil!$D$17;Accueil!$D$37;$B$1;D$6;$A47;D$7)": 1679,_x000D_
    "=RIK_AC(\"INF04__;INF02@E=5,S=1022,G=0,T=0,P=0:@R=A,S=1257,V={0}:R=B,S=1137,V={1}:R=C,S=1005,V={2}:R=D,S=1007,V={3}:R=E,S=1081,V={4}:R=F,S=1010,V={5}:R=G,S=1092,V={6}:R=H,S=1092,V={7}:R=I,S=1080,V={8}:R=J,S=1044,V={9}:\";Accueil!$D$13;Accueil!$D$14;Accueil!$D$15;Accueil!$D$16;Accueil!$D$17;Accueil!$D$37;$B$1;E$6;$A47;E$7)": 1680,_x000D_
    "=RIK_AC(\"INF04__;INF02@E=5,S=1022,G=0,T=0,P=0:@R=A,S=1257,V={0}:R=B,S=1137,V={1}:R=C,S=1005,V={2}:R=D,S=1007,V={3}:R=E,S=1081,V={4}:R=F,S=1010,V={5}:R=G,S=1092,V={6}:R=H,S=1092,V={7}:R=I,S=1080,V={8}:R=J,S=1044,V={9}:\";Accueil!$D$13;Accueil!$D$14;Accueil!$D$15;Accueil!$D$16;Accueil!$D$17;Accueil!$D$37;$B$1;I$6;$A47;I$7)": 1681,_x000D_
    "=RIK_AC(\"INF04__;INF02@E=1,S=1022,G=0,T=0,P=0:@R=A,S=1257,V={0}:R=B,S=1137,V={1}:R=C,S=1005,V={2}:R=D,S=1007,V={3}:R=E,S=1081,V={4}:R=F,S=1010,V={5}:R=G,S=1092,V={6}:R=H,S=1092,V={7}:\";Accueil!$D$13;Accueil!$D$14;Accueil!$D$15;Accueil!$D$16;Accueil!$D$17;Accueil!$D$43;$B$1;F$5)": 1682,_x000D_
    "=RIK_AC(\"INF04__;INF02@E=5,S=1022,G=0,T=0,P=0:@R=A,S=1257,V={0}:R=B,S=1137,V={1}:R=C,S=1005,V={2}:R=D,S=1007,V={3}:R=E,S=1081,V={4}:R=F,S=1010,V={5}:R=G,S=1092,V={6}:R=H,S=1092,V={7}:R=I,S=1080,V={8}:R=J,S=1044,V={9}:\";Accueil!$D$13;Accueil!$D$14;Accueil!$D$15;Accueil!$D$16;Accueil!$D$17;Accueil!$D$37;$B$1;G$6;$A31;G$7)": 1683,_x000D_
    "=RIK_AC(\"INF04__;INF02@E=5,S=1022,G=0,T=0,P=0:@R=A,S=1257,V={0}:R=B,S=1137,V={1}:R=C,S=1005,V={2}:R=D,S=1007,V={3}:R=E,S=1081,V={4}:R=F,S=1010,V={5}:R=G,S=1092,V={6}:R=H,S=1092,V={7}:R=I,S=1080,V={8}:R=J,S=1044,V={9}:\";Accueil!$D$13;Accueil!$D$14;Accueil!$D$15;Accueil!$D$16;Accueil!$D$17;Accueil!$D$37;$B$1;E$6;$A31;E$7)": 1684,_x000D_
    "=RIK_AC(\"INF04__;INF02@E=2,S=1022,G=0,T=0,P=0:@R=A,S=1257,V={0}:R=B,S=1137,V={1}:R=C,S=1005,V={2}:R=D,S=1007,V={3}:R=E,S=1081,V={4}:R=F,S=1010,V={5}:R=G,S=1092,V={6}:R=H,S=1092,V={7}:\";Accueil!$D$13;Accueil!$D$14;Accueil!$D$15;Accueil!$D$16;Accueil!$D$17;Accueil!$D$43;$B$1;F$5)": 1685,_x000D_
    "=RIK_AC(\"INF04__;INF02@E=5,S=1022,G=0,T=0,P=0:@R=A,S=1257,V={0}:R=B,S=1137,V={1}:R=C,S=1005,V={2}:R=D,S=1007,V={3}:R=E,S=1081,V={4}:R=F,S=1010,V={5}:R=G,S=1092,V={6}:R=H,S=1092,V={7}:R=I,S=1080,V={8}:R=J,S=1044,V={9}:\";Accueil!$D$13;Accueil!$D$14;Accueil!$D$15;Accueil!$D$16;Accueil!$D$17;Accueil!$D$37;$B$1;H$6;$A39;H$7)": 1686,_x000D_
    "=RIK_AC(\"INF04__;INF02@E=5,S=1022,G=0,T=0,P=0:@R=A,S=1257,V={0}:R=B,S=1137,V={1}:R=C,S=1005,V={2}:R=D,S=1007,V={3}:R=E,S=1081,V={4}:R=F,S=1010,V={5}:R=G,S=1092,V={6}:R=H,S=1092,V={7}:R=I,S=1080,V={8}:R=J,S=1044,V={9}:\";Accueil!$D$13;Accueil!$D$14;Accueil!$D$15;Accueil!$D$16;Accueil!$D$17;Accueil!$D$37;$B$1;I$6;$A39;I$7)": 1687,_x000D_
    "=RIK_AC(\"INF04__;INF02@E=1,S=1022,G=0,T=0,P=0:@R=A,S=1257,V={0}:R=B,S=1137,V={1}:R=C,S=1005,V={2}:R=D,S=1007,V={3}:R=E,S=1081,V={4}:R=F,S=1010,V={5}:R=H,S=1092,V={6}:R=G,S=1080,V={7}:R=I,S=1044,V={8}:R=J,S=1092,V={9}:\";Accueil!$D$13;Accueil!$D$14;Accueil!$D$15;Accueil!$D$16;Accueil!$D$17;Accueil!$D$37;$B$1;$A26;D$7;D$6)": 1688,_x000D_
    "=RIK_AC(\"INF04__;INF02@E=1,S=1022,G=0,T=0,P=0:@R=A,S=1257,V={0}:R=B,S=1137,V={1}:R=C,S=1005,V={2}:R=D,S=1007,V={3}:R=E,S=1081,V={4}:R=F,S=1010,V={5}:R=G,S=1092,V={6}:R=H,S=1092,V={7}:\";Accueil!$D$13;Accueil!$D$14;Accueil!$D$15;Accueil!$D$16;Accueil!$D$17;Accueil!$D$43;$B$1;E$5)": 1689,_x000D_
    "=RIK_AC(\"INF04__;INF02@E=2,S=1022,G=0,T=0,P=0:@R=A,S=1257,V={0}:R=B,S=1137,V={1}:R=C,S=1005,V={2}:R=D,S=1007,V={3}:R=E,S=1081,V={4}:R=F,S=1010,V={5}:R=G,S=1092,V={6}:R=H,S=1092,V={7}:\";Accueil!$D$13;Accueil!$D$14;Accueil!$D$15;Accueil!$D$16;Accueil!$D$17;Accueil!$D$43;$B$1;E$5)": 1690,_x000D_
    "=RIK_AC(\"INF04__;INF02@E=1,S=1022,G=0,T=0,P=0:@R=A,S=1257,V={0}:R=B,S=1137,V={1}:R=C,S=1005,V={2}:R=D,S=1007,V={3}:R=E,S=1081,V={4}:R=F,S=1010,V={5}:R=G,S=1092,V={6}:R=H,S=1080,V={7}:R=I,S=1044,V={8}:R=J,S=1092,V={9}:\";Accueil!$D$13;Accueil!$D$14;Accueil!$D$15;Accueil!$D$16;Accueil!$D$17;Accueil!$D$40;$B$1;$A72;F$7;F$6)": 1691,_x000D_
    "=RIK_AC(\"INF04__;INF02@E=1,S=1022,G=0,T=0,P=0:@R=A,S=1257,V={0}:R=B,S=1137,V={1}:R=C,S=1005,V={2}:R=D,S=1007,V={3}:R=E,S=1081,V={4}:R=F,S=1010,V={5}:R=G,S=1092,V={6}:R=H,S=1080,V={7}:R=I,S=1044,V={8}:R=J,S=1092,V={9}:\";Accueil!$D$13;Accueil!$D$14;Accueil!$D$15;Accueil!$D$16;Accueil!$D$17;Accueil!$D$40;$B$1;$A74;G$7;G$6)": 1692,_x000D_
    "=RIK_AC(\"INF04__;INF02@E=1,S=1022,G=0,T=0,P=0:@R=A,S=1257,V={0}:R=B,S=1137,V={1}:R=C,S=1005,V={2}:R=D,S=1007,V={3}:R=E,S=1081,V={4}:R=F,S=1010,V={5}:R=G,S=1092,V={6}:R=H,S=1080,V={7}:R=I,S=1044,V={8}:R=J,S=1092,V={9}:\";Accueil!$D$13;Accueil!$D$14;Accueil!$D$15;Accueil!$D$16;Accueil!$D$17;Accueil!$D$40;$B$1;$A71;D$7;D$6)": 1693,_x000D_
    "=RIK_AC(\"INF04__;INF02@E=5,S=1022,G=0,T=0,P=0:@R=A,S=1257,V={0}:R=B,S=1137,V={1}:R=C,S=1005,V={2}:R=D,S=1007,V={3}:R=E,S=1081,V={4}:R=F,S=1010,V={5}:R=G,S=1092,V={6}:R=H,S=1092,V={7}:R=I,S=1080,V={8}:R=J,S=1044,V={9}:\";Accueil!$D$13;Accueil!$D$14;Accueil!$D$15;Accueil!$D$16;Accueil!$D$17;Accueil!$D$37;$B$1;F$6;$A31;F$7)": 1694,_x000D_
    "=RIK_AC(\"INF04__;INF02@E=5,S=1022,G=0,T=0,P=0:@R=A,S=1257,V={0}:R=B,S=1137,V={1}:R=C,S=1005,V={2}:R=D,S=1007,V={3}:R=E,S=1081,V={4}:R=F,S=1010,V={5}:R=G,S=1092,V={6}:R=H,S=1092,V={7}:R=I,S=1080,V={8}:R=J,S=1044,V={9}:\";Accueil!$D$13;Accueil!$D$14;Accueil!$D$15;Accueil!$D$16;Accueil!$D$17;Accueil!$D$37;$B$1;H$6;$A31;H$7)": 1695,_x000D_
    "=RIK_AC(\"INF04__;INF02@E=5,S=1022,G=0,T=0,P=0:@R=A,S=1257,V={0}:R=B,S=1137,V={1}:R=C,S=1005,V={2}:R=D,S=1007,V={3}:R=E,S=1081,V={4}:R=F,S=1010,V={5}:R=G,S=1092,V={6}:R=H,S=1092,V={7}:R=I,S=1080,V={8}:R=J,S=1044,V={9}:\";Accueil!$D$13;Accueil!$D$14;Accueil!$D$15;Accueil!$D$16;Accueil!$D$17;Accueil!$D$37;$B$1;D$6;$A31;D$7)": 1696,_x000D_
    "=RIK_AC(\"INF04__;INF02@E=5,S=1022,G=0,T=0,P=0:@R=A,S=1257,V={0}:R=B,S=1137,V={1}:R=C,S=1005,V={2}:R=D,S=1007,V={3}:R=E,S=1081,V={4}:R=F,S=1010,V={5}:R=G,S=1092,V={6}:R=H,S=1092,V={7}:R=I,S=1080,V={8}:R=J,S=1044,V={9}:\";Accueil!$D$13;Accueil!$D$14;Accueil!$D$15;Accueil!$D$16;Accueil!$D$17;Accueil!$D$37;$B$1;I$6;$A31;I$7)": 1697,_x000D_
    "=RIK_AC(\"INF04__;INF02@E=5,S=1022,G=0,T=0,P=0:@R=A,S=1257,V={0}:R=B,S=1137,V={1}:R=C,S=1005,V={2}:R=D,S=1007,V={3}:R=E,S=1081,V={4}:R=F,S=1010,V={5}:R=G,S=1092,V={6}:R=H,S=1092,V={7}:R=I,S=1080,V={8}:R=J,S=1044,V={9}:\";Accueil!$D$13;Accueil!$D$14;Accueil!$D$15;Accueil!$D$16;Accueil!$D$17;Accueil!$D$37;$B$1;F$6;$A39;F$7)": 1698,_x000D_
    "=RIK_AC(\"INF04__;INF02@E=5,S=1022,G=0,T=0,P=0:@R=A,S=1257,V={0}:R=B,S=1137,V={1}:R=C,S=1005,V={2}:R=D,S=1007,V={3}:R=E,S=1081,V={4}:R=F,S=1010,V={5}:R=G,S=1092,V={6}:R=H,S=1092,V={7}:R=I,S=1080,V={8}:R=J,S=1044,V={9}:\";Accueil!$D$13;Accueil!$D$14;Accueil!$D$15;Accueil!$D$16;Accueil!$D$17;Accueil!$D$37;$B$1;D$6;$A39;D$7)": 1699,_x000D_
    "=RIK_AC(\"INF04__;INF02@E=1,S=1022,G=0,T=0,P=0:@R=A,S=1257,V={0}:R=B,S=1137,V={1}:R=C,S=1005,V={2}:R=D,S=1007,V={3}:R=E,S=1081,V={4}:R=F,S=1010,V={5}:R=H,S=1092,V={6}:R=G,S=1080,V={7}:R=I,S=1044,V={8}:R=J,S=1092,V={9}:\";Accueil!$D$13;Accueil!$D$14;Accueil!$D$15;Accueil!$D$16;Accueil!$D$17;Accueil!$D$37;$B$1;$A26;F$7;F$6)": 1700,_x000D_
    "=RIK_AC(\"INF04__;INF02@E=1,S=1022,G=0,T=0,P=0:@R=A,S=1257,V={0}:R=B,S=1137,V={1}:R=C,S=1005,V={2}:R=D,S=1007,V={3}:R=E,S=1081,V={4}:R=F,S=1010,V={5}:R=H,S=1092,V={6}:R=G,S=1080,V={7}:R=I,S=1044,V={8}:R=J,S=1092,V={9}:\";Accueil!$D$13;Accueil!$D$14;Accueil!$D$15;Accueil!$D$16;Accueil!$D$17;Accueil!$D$37;$B$1;$A26;E$7;E$6)": 1701,_x000D_
    "=RIK_AC(\"INF04__;INF02@E=1,S=1022,G=0,T=0,P=0:@R=A,S=1257,V={0}:R=B,S=1137,V={1}:R=C,S=1005,V={2}:R=D,S=1007,V={3}:R=E,S=1081,V={4}:R=F,S=1010,V={5}:R=G,S=1092,V={6}:R=H,S=1092,V={7}:\";Accueil!$D$13;Accueil!$D$14;Accueil!$D$15;Accueil!$D$16;Accueil!$D$17;Accueil!$D$43;$B$1;D$5)": 1702,_x000D_
    "=RIK_AC(\"INF04__;INF02@E=5,S=1022,G=0,T=0,P=0:@R=A,S=1257,V={0}:R=B,S=1137,V={1}:R=C,S=1005,V={2}:R=D,S=1007,V={3}:R=E,S=1081,V={4}:R=F,S=1010,V={5}:R=G,S=1092,V={6}:R=H,S=1092,V={7}:R=I,S=1080,V={8}:R=J,S=1044,V={9}:\";Accueil!$D$13;Accueil!$D$14;Accueil!$D$15;Accueil!$D$16;Accueil!$D$17;Accueil!$D$37;$B$1;F$6;$A23;F$7)": 1703,_x000D_
    "=RIK_AC(\"INF04__;INF02@E=1,S=1022,G=0,T=0,P=0:@R=A,S=1257,V={0}:R=B,S=1137,V={1}:R=C,S=1005,V={2}:R=D,S=1007,V={3}:R=E,S=1081,V={4}:R=F,S=1010,V={5}:R=G,S=1092,V={6}:R=H,S=1092,V={7}:\";Accueil!$D$13;Accueil!$D$14;Accueil!$D$15;Accueil!$D$16;Accueil!$D$17;Accueil!$D$41;$B$1;D$5)": 1704,_x000D_
    "=RIK_AC(\"INF04__;INF02@E=1,S=1022,G=0,T=0,P=0:@R=A,S=1257,V={0}:R=B,S=1137,V={1}:R=C,S=1005,V={2}:R=D,S=1007,V={3}:R=E,S=1081,V={4}:R=F,S=1010,V={5}:R=G,S=1092,V={6}:R=H,S=1080,V={7}:R=I,S=1044,V={8}:R=J,S=1092,V={9}:\";Accueil!$D$13;Accueil!$D$14;Accueil!$D$15;Accueil!$D$16;Accueil!$D$17;Accueil!$D$40;$B$1;$A73;F$7;F$6)": 1705,_x000D_
    "=RIK_AC(\"INF04__;INF02@E=1,S=1022,G=0,T=0,P=0:@R=A,S=1257,V={0}:R=B,S=1137,V={1}:R=C,S=1005,V={2}:R=D,S=1007,V={3}:R=E,S=1081,V={4}:R=F,S=1010,V={5}:R=G,S=1092,V={6}:R=H,S=1080,V={7}:R=I,S=1044,V={8}:R=J,S=1092,V={9}:\";Accueil!$D$13;Accueil!$D$14;Accueil!$D$15;Accueil!$D$16;Accueil!$D$17;Accueil!$D$40;$B$1;$A71;H$7;H$6)": 1706,_x000D_
    "=RIK_AC(\"INF04__;INF02@E=1,S=1022,G=0,T=0,P=0:@R=A,S=1257,V={0}:R=B,S=1137,V={1}:R=C,S=1005,V={2}:R=D,S=1007,V={3}:R=E,S=1081,V={4}:R=F,S=1010,V={5}:R=G,S=1092,V={6}:R=H,S=1092,V={7}:\";Accueil!$D$13;Accueil!$D$14;Accueil!$D$15;Accueil!$D$16;Accueil!$D$17;Accueil!$D$41;$B$1;E$5)": 1707,_x000D_
    "=RIK_AC(\"INF04__;INF02@E=5,S=1022,G=0,T=0,P=0:@R=A,S=1257,V={0}:R=B,S=1137,V={1}:R=C,S=1005,V={2}:R=D,S=1007,V={3}:R=E,S=1081,V={4}:R=F,S=1010,V={5}:R=G,S=1092,V={6}:R=H,S=1092,V={7}:R=I,S=1080,V={8}:R=J,S=1044,V={9}:\";Accueil!$D$13;Accueil!$D$14;Accueil!$D$15;Accueil!$D$16;Accueil!$D$17;Accueil!$D$37;$B$1;G$6;$A39;G$7)": 1708,_x000D_
    "=RIK_AC(\"INF04__;INF02@E=5,S=1022,G=0,T=0,P=0:@R=A,S=1257,V={0}:R=B,S=1137,V={1}:R=C,S=1005,V={2}:R=D,S=1007,V={3}:R=E,S=1081,V={4}:R=F,S=1010,V={5}:R=G,S=1092,V={6}:R=H,S=1092,V={7}:R=I,S=1080,V={8}:R=J,S=1044,V={9}:\";Accueil!$D$13;Accueil!$D$14;Accueil!$D$15;Accueil!$D$16;Accueil!$D$17;Accueil!$D$37;$B$1;E$6;$A39;E$7)": 1709,_x000D_
    "=RIK_AC(\"INF04__;INF02@E=1,S=1022,G=0,T=0,P=0:@R=A,S=1257,V={0}:R=B,S=1137,V={1}:R=C,S=1005,V={2}:R=D,S=1007,V={3}:R=E,S=1081,V={4}:R=F,S=1010,V={5}:R=H,S=1092,V={6}:R=G,S=1080,V={7}:R=I,S=1044,V={8}:R=J,S=1092,V={9}:\";Accueil!$D$13;Accueil!$D$14;Accueil!$D$15;Accueil!$D$16;Accueil!$D$17;Accueil!$D$37;$B$1;$A26;G$7;G$6)": 1710,_x000D_
    "=RIK_AC(\"INF04__;INF02@E=1,S=1022,G=0,T=0,P=0:@R=A,S=1257,V={0}:R=B,S=1137,V={1}:R=C,S=1005,V={2}:R=D,S=1007,V={3}:R=E,S=1081,V={4}:R=F,S=1010,V={5}:R=H,S=1092,V={6}:R=G,S=1080,V={7}:R=I,S=1044,V={8}:R=J,S=1092,V={9}:\";Accueil!$D$13;Accueil!$D$14;Accueil!$D$15;Accueil!$D$16;Accueil!$D$17;Accueil!$D$37;$B$1;$A26;I$7;I$6)": 1711,_x000D_
    "=RIK_AC(\"INF04__;INF02@E=5,S=1022,G=0,T=0,P=0:@R=A,S=1257,V={0}:R=B,S=1137,V={1}:R=C,S=1005,V={2}:R=D,S=1007,V={3}:R=E,S=1081,V={4}:R=F,S=1010,V={5}:R=G,S=1092,V={6}:R=H,S=1092,V={7}:R=I,S=1080,V={8}:R=J,S=1044,V={9}:\";Accueil!$D$13;Accueil!$D$14;Accueil!$D$15;Accueil!$D$16;Accueil!$D$17;Accueil!$D$37;$B$1;I$6;$A23;I$7)": 1712,_x000D_
    "=RIK_AC(\"INF04__;INF02@E=2,S=1022,G=0,T=0,P=0:@R=A,S=1257,V={0}:R=B,S=1137,V={1}:R=C,S=1005,V={2}:R=D,S=1007,V={3}:R=E,S=1081,V={4}:R=F,S=1010,V={5}:R=G,S=1092,V={6}:R=H,S=1092,V={7}:\";Accueil!$D$13;Accueil!$D$14;Accueil!$D$15;Accueil!$D$16;Accueil!$D$17;Accueil!$D$41;$B$1;D$5)": 1713,_x000D_
    "=RIK_AC(\"INF04__;INF02@E=1,S=1022,G=0,T=0,P=0:@R=A,S=1257,V={0}:R=B,S=1137,V={1}:R=C,S=1005,V={2}:R=D,S=1007,V={3}:R=E,S=1081,V={4}:R=F,S=1010,V={5}:R=G,S=1092,V={6}:R=H,S=1080,V={7}:R=I,S=1044,V={8}:R=J,S=1092,V={9}:\";Accueil!$D$13;Accueil!$D$14;Accueil!$D$15;Accueil!$D$16;Accueil!$D$17;Accueil!$D$40;$B$1;$A74;F$7;F$6)": 1714,_x000D_
    "=RIK_AC(\"INF04__;INF02@E=1,S=1022,G=0,T=0,P=0:@R=A,S=1257,V={0}:R=B,S=1137,V={1}:R=C,S=1005,V={2}:R=D,S=1007,V={3}:R=E,S=1081,V={4}:R=F,S=1010,V={5}:R=G,S=1092,V={6}:R=H,S=1080,V={7}:R=I,S=1044,V={8}:R=J,S=1092,V={9}:\";Accueil!$D$13;Accueil!$D$14;Accueil!$D$15;Accueil!$D$16;Accueil!$D$17;Accueil!$D$40;$B$1;$A72;H$7;H$6)": 1715,_x000D_
    "=RIK_AC(\"INF04__;INF02@E=2,S=1022,G=0,T=0,P=0:@R=A,S=1257,V={0}:R=B,S=1137,V={1}:R=C,S=1005,V={2}:R=D,S=1007,V={3}:R=E,S=1081,V={4}:R=F,S=1010,V={5}:R=G,S=1092,V={6}:R=H,S=1092,V={7}:\";Accueil!$D$13;Accueil!$D$14;Accueil!$D$15;Accueil!$D$16;Accueil!$D$17;Accueil!$D$41;$B$1;E$5)": 1716,_x000D_
    "=RIK_AC(\"INF04__;INF02@E=1,S=1022,G=0,T=0,P=0:@R=A,S=1257,V={0}:R=B,S=1137,V={1}:R=C,S=1005,V={2}:R=D,S=1007,V={3}:R=E,S=1081,V={4}:R=F,S=1010,V={5}:R=H,S=1092,V={6}:R=G,S=1080,V={7}:R=I,S=1044,V={8}:R=J,S=1092,V={9}:\";Accueil!$D$13;Accueil!$D$14;Accueil!$D$15;Accueil!$D$16;Accueil!$D$17;Accueil!$D$37;$B$1;$A26;H$7;H$6)": 1717,_x000D_
    "=RIK_AC(\"INF04__;INF02@E=2,S=1022,G=0,T=0,P=0:@R=A,S=1257,V={0}:R=B,S=1137,V={1}:R=C,S=1005,V={2}:R=D,S=1007,V={3}:R=E,S=1081,V={4}:R=F,S=1010,V={5}:R=G,S=1092,V={6}:R=H,S=1092,V={7}:\";Accueil!$D$13;Accueil!$D$14;Accueil!$D$15;Accueil!$D$16;Accueil!$D$17;Accueil!$D$43;$B$1;D$5)": 1718,_x000D_
    "=RIK_AC(\"INF04__;INF02@E=1,S=1022,G=0,T=0,P=0:@R=A,S=1257,V={0}:R=B,S=1137,V={1}:R=C,S=1005,V={2}:R=D,S=1007,V={3}:R=E,S=1081,V={4}:R=F,S=1010,V={5}:R=G,S=1092,V={6}:R=H,S=1080,V={7}:R=I,S=1044,V={8}:R=J,S=1092,V={9}:\";Accueil!$D$13;Accueil!$D$14;Accueil!$D$15;Accueil!$D$16;Accueil!$D$17;Accueil!$D$40;$B$1;$A71;I$7;I$6)": 1719,_x000D_
    "=RIK_AC(\"INF04__;INF02@E=1,S=1022,G=0,T=0,P=0:@R=A,S=1257,V={0}:R=B,S=1137,V={1}:R=C,S=1005,V={2}:R=D,S=1007,V={3}:R=E,S=1081,V={4}:R=F,S=1010,V={5}:R=G,S=1092,V={6}:R=H,S=1092,V={7}:\";Accueil!$D$13;Accueil!$D$14;Accueil!$D$15;Accueil!$D$16;Accueil!$D$17;Accueil!$D$41;$B$1;F$5)": 1720,_x000D_
    "=RIK_AC(\"INF04__;INF02@E=1,S=1022,G=0,T=0,P=0:@R=A,S=1257,V={0}:R=B,S=1137,V={1}:R=C,S=1005,V={2}:R=D,S=1007,V={3}:R=E,S=1081,V={4}:R=F,S=1010,V={5}:R=G,S=1092,V={6}:R=H,S=1080,V={7}:R=I,S=1044,V={8}:R=J,S=1092,V={9}:\";Accueil!$D$13;Accueil!$D$14;Accueil!$D$15;Accueil!$D$16;Accueil!$D$17;Accueil!$D$40;$B$1;$A73;H$7;H$6)": 1721,_x000D_
    "=RIK_AC(\"INF04__;INF02@E=1,S=1022,G=0,T=0,P=0:@R=A,S=1257,V={0}:R=B,S=1137,V={1}:R=C,S=1005,V={2}:R=D,S=1007,V={3}:R=E,S=1081,V={4}:R=F,S=1010,V={5}:R=G,S=1092,V={6}:R=H,S=1080,V={7}:R=I,S=1044,V={8}:R=J,S=1092,V={9}:\";Accueil!$D$13;Accueil!$D$14;Accueil!$D$15;Accueil!$D$16;Accueil!$D$17;Accueil!$D$40;$B$1;$A71;E$7;E$6)": 1722,_x000D_
    "=RIK_AC(\"INF04__;INF02@E=1,S=1022,G=0,T=0,P=0:@R=A,S=1257,V={0}:R=B,S=1137,V={1}:R=C,S=1005,V={2}:R=D,S=1007,V={3}:R=E,S=1081,V={4}:R=F,S=1010,V={5}:R=H,S=1092,V={6}:R=G,S=1080,V={7}:R=I,S=1044,V={8}:R=J,S=1092,V={9}:\";Accueil!$D$13;Accueil!$D$14;Accueil!$D$15;Accueil!$D$16;Accueil!$D$17;Accueil!$D$37;$B$1;$A50;F$7;F$6)": 1723,_x000D_
    "=RIK_AC(\"INF04__;INF02@E=1,S=1022,G=0,T=0,P=0:@R=A,S=1257,V={0}:R=B,S=1137,V={1}:R=C,S=1005,V={2}:R=D,S=1007,V={3}:R=E,S=1081,V={4}:R=F,S=1010,V={5}:R=H,S=1092,V={6}:R=G,S=1080,V={7}:R=I,S=1044,V={8}:R=J,S=1092,V={9}:\";Accueil!$D$13;Accueil!$D$14;Accueil!$D$15;Accueil!$D$16;Accueil!$D$17;Accueil!$D$37;$B$1;$A50;G$7;G$6)": 1724,_x000D_
    "=RIK_AC(\"INF04__;INF02@E=1,S=1022,G=0,T=0,P=0:@R=A,S=1257,V={0}:R=B,S=1137,V={1}:R=C,S=1005,V={2}:R=D,S=1007,V={3}:R=E,S=1081,V={4}:R=F,S=1010,V={5}:R=H,S=1092,V={6}:R=G,S=1080,V={7}:R=I,S=1044,V={8}:R=J,S=1092,V={9}:\";Accueil!$D$13;Accueil!$D$14;Accueil!$D$15;Accueil!$D$16;Accueil!$D$17;Accueil!$D$37;$B$1;$A50;H$7;H$6)": 1725,_x000D_
    "=RIK_AC(\"INF04__;INF02@E=1,S=1022,G=0,T=0,P=0:@R=A,S=1257,V={0}:R=B,S=1137,V={1}:R=C,S=1005,V={2}:R=D,S=1007,V={3}:R=E,S=1081,V={4}:R=F,S=1010,V={5}:R=H,S=1092,V={6}:R=G,S=1080,V={7}:R=I,S=1044,V={8}:R=J,S=1092,V={9}:\";Accueil!$D$13;Accueil!$D$14;Accueil!$D$15;Accueil!$D$16;Accueil!$D$17;Accueil!$D$37;$B$1;$A50;D$7;D$6)": 1726,_x000D_
    "=RIK_AC(\"INF04__;INF02@E=1,S=1022,G=0,T=0,P=0:@R=A,S=1257,V={0}:R=B,S=1137,V={1}:R=C,S=1005,V={2}:R=D,S=1007,V={3}:R=E,S=1081,V={4}:R=F,S=1010,V={5}:R=H,S=1092,V={6}:R=G,S=1080,V={7}:R=I,S=1044,V={8}:R=J,S=1092,V={9}:\";Accueil!$D$13;Accueil!$D$14;Accueil!$D$15;Accueil!$D$16;Accueil!$D$17;Accueil!$D$37;$B$1;$A50;E$7;E$6)": 1727,_x000D_
    "=RIK_AC(\"INF04__;INF02@E=1,S=1022,G=0,T=0,P=0:@R=A,S=1257,V={0}:R=B,S=1137,V={1}:R=C,S=1005,V={2}:R=D,S=1007,V={3}:R=E,S=1081,V={4}:R=F,S=1010,V={5}:R=H,S=1092,V={6}:R=G,S=1080,V={7}:R=I,S=1044,V={8}:R=J,S=1092,V={9}:\";Accueil!$D$13;Accueil!$D$14;Accueil!$D$15;Accueil!$D$16;Accueil!$D$17;Accueil!$D$37;$B$1;$A50;I$7;I$6)": 1728,_x000D_
    "=RIK_AC(\"INF04__;INF02@E=1,S=1022,G=0,T=0,P=0:@R=A,S=1257,V={0}:R=B,S=1137,V={1}:R=C,S=1005,V={2}:R=D,S=1007,V={3}:R=E,S=1081,V={4}:R=F,S=1010,V={5}:R=H,S=1092,V={6}:R=G,S=1080,V={7}:R=I,S=1044,V={8}:R=J,S=1092,V={9}:\";Accueil!$D$13;Accueil!$D$14;Accueil!$D$15;Accueil!$D$16;Accueil!$D$17;Accueil!$D$37;$B$1;$A42;F$7;F$6)": 1729,_x000D_
    "=RIK_AC(\"INF04__;INF02@E=1,S=1022,G=0,T=0,P=0:@R=A,S=1257,V={0}:R=B,S=1137,V={1}:R=C,S=1005,V={2}:R=D,S=1007,V={3}:R=E,S=1081,V={4}:R=F,S=1010,V={5}:R=H,S=1092,V={6}:R=G,S=1080,V={7}:R=I,S=1044,V={8}:R=J,S=1092,V={9}:\";Accueil!$D$13;Accueil!$D$14;Accueil!$D$15;Accueil!$D$16;Accueil!$D$17;Accueil!$D$37;$B$1;$A42;H$7;H$6)": 1730,_x000D_
    "=RIK_AC(\"INF04__;INF02@E=1,S=1022,G=0,T=0,P=0:@R=A,S=1257,V={0}:R=B,S=1137,V={1}:R=C,S=1005,V={2}:R=D,S=1007,V={3}:R=E,S=1081,V={4}:R=F,S=1010,V={5}:R=H,S=1092,V={6}:R=G,S=1080,V={7}:R=I,S=1044,V={8}:R=J,S=1092,V={9}:\";Accueil!$D$13;Accueil!$D$14;Accueil!$D$15;Accueil!$D$16;Accueil!$D$17;Accueil!$D$37;$B$1;$A42;E$7;E$6)": 1731,_x000D_
    "=RIK_AC(\"INF04__;INF02@E=1,S=1022,G=0,T=0,P=0:@R=A,S=1257,V={0}:R=B,S=1137,V={1}:R=C,S=1005,V={2}:R=D,S=1007,V={3}:R=E,S=1081,V={4}:R=F,S=1010,V={5}:R=H,S=1092,V={6}:R=G,S=1080,V={7}:R=I,S=1044,V={8}:R=J,S=1092,V={9}:\";Accueil!$D$13;Accueil!$D$14;Accueil!$D$15;Accueil!$D$16;Accueil!$D$17;Accueil!$D$37;$B$1;$A34;F$7;F$6)": 1732,_x000D_
    "=RIK_AC(\"INF04__;INF02@E=1,S=1022,G=0,T=0,P=0:@R=A,S=1257,V={0}:R=B,S=1137,V={1}:R=C,S=1005,V={2}:R=D,S=1007,V={3}:R=E,S=1081,V={4}:R=F,S=1010,V={5}:R=H,S=1092,V={6}:R=G,S=1080,V={7}:R=I,S=1044,V={8}:R=J,S=1092,V={9}:\";Accueil!$D$13;Accueil!$D$14;Accueil!$D$15;Accueil!$D$16;Accueil!$D$17;Accueil!$D$37;$B$1;$A34;D$7;D$6)": 1733,_x000D_
    "=RIK_AC(\"INF04__;INF02@E=5,S=1022,G=0,T=0,P=0:@R=A,S=1257,V={0}:R=B,S=1137,V={1}:R=C,S=1005,V={2}:R=D,S=1007,V={3}:R=E,S=1081,V={4}:R=F,S=1010,V={5}:R=G,S=1092,V={6}:R=H,S=1092,V={7}:R=I,S=1080,V={8}:R=J,S=1044,V={9}:\";Accueil!$D$13;Accueil!$D$14;Accueil!$D$15;Accueil!$D$16;Accueil!$D$17;Accueil!$D$37;$B$1;E$6;$A23;E$7)": 1734,_x000D_
    "=RIK_AC(\"INF04__;INF02@E=1,S=1022,G=0,T=0,P=0:@R=A,S=1257,V={0}:R=B,S=1137,V={1}:R=C,S=1005,V={2}:R=D,S=1007,V={3}:R=E,S=1081,V={4}:R=F,S=1010,V={5}:R=G,S=1092,V={6}:R=H,S=1080,V={7}:R=I,S=1044,V={8}:R=J,S=1092,V={9}:\";Accueil!$D$13;Accueil!$D$14;Accueil!$D$15;Accueil!$D$16;Accueil!$D$17;Accueil!$D$40;$B$1;$A72;I$7;I$6)": 1735,_x000D_
    "=RIK_AC(\"INF04__;INF02@E=2,S=1022,G=0,T=0,P=0:@R=A,S=1257,V={0}:R=B,S=1137,V={1}:R=C,S=1005,V={2}:R=D,S=1007,V={3}:R=E,S=1081,V={4}:R=F,S=1010,V={5}:R=G,S=1092,V={6}:R=H,S=1092,V={7}:\";Accueil!$D$13;Accueil!$D$14;Accueil!$D$15;Accueil!$D$16;Accueil!$D$17;Accueil!$D$41;$B$1;F$5)": 1736,_x000D_
    "=RIK_AC(\"INF04__;INF02@E=1,S=1022,G=0,T=0,P=0:@R=A,S=1257,V={0}:R=B,S=1137,V={1}:R=C,S=1005,V={2}:R=D,S=1007,V={3}:R=E,S=1081,V={4}:R=F,S=1010,V={5}:R=G,S=1092,V={6}:R=H,S=1080,V={7}:R=I,S=1044,V={8}:R=J,S=1092,V={9}:\";Accueil!$D$13;Accueil!$D$14;Accueil!$D$15;Accueil!$D$16;Accueil!$D$17;Accueil!$D$40;$B$1;$A74;H$7;H$6)": 1737,_x000D_
    "=RIK_AC(\"INF04__;INF02@E=1,S=1022,G=0,T=0,P=0:@R=A,S=1257,V={0}:R=B,S=1137,V={1}:R=C,S=1005,V={2}:R=D,S=1007,V={3}:R=E,S=1081,V={4}:R=F,S=1010,V={5}:R=G,S=1092,V={6}:R=H,S=1080,V={7}:R=I,S=1044,V={8}:R=J,S=1092,V={9}:\";Accueil!$D$13;Accueil!$D$14;Accueil!$D$15;Accueil!$D$16;Accueil!$D$17;Accueil!$D$40;$B$1;$A72;E$7;E$6)": 1738,_x000D_
    "=RIK_AC(\"INF04__;INF02@E=1,S=1022,G=0,T=0,P=0:@R=A,S=1257,V={0}:R=B,S=1137,V={1}:R=C,S=1005,V={2}:R=D,S=1007,V={3}:R=E,S=1081,V={4}:R=F,S=1010,V={5}:R=H,S=1092,V={6}:R=G,S=1080,V={7}:R=I,S=1044,V={8}:R=J,S=1092,V={9}:\";Accueil!$D$13;Accueil!$D$14;Accueil!$D$15;Accueil!$D$16;Accueil!$D$17;Accueil!$D$37;$B$1;$A42;G$7;G$6)": 1739,_x000D_
    "=RIK_AC(\"INF04__;INF02@E=1,S=1022,G=0,T=0,P=0:@R=A,S=1257,V={0}:R=B,S=1137,V={1}:R=C,S=1005,V={2}:R=D,S=1007,V={3}:R=E,S=1081,V={4}:R=F,S=1010,V={5}:R=H,S=1092,V={6}:R=G,S=1080,V={7}:R=I,S=1044,V={8}:R=J,S=1092,V={9}:\";Accueil!$D$13;Accueil!$D$14;Accueil!$D$15;Accueil!$D$16;Accueil!$D$17;Accueil!$D$37;$B$1;$A42;D$7;D$6)": 1740,_x000D_
    "=RIK_AC(\"INF04__;INF02@E=1,S=1022,G=0,T=0,P=0:@R=A,S=1257,V={0}:R=B,S=1137,V={1}:R=C,S=1005,V={2}:R=D,S=1007,V={3}:R=E,S=1081,V={4}:R=F,S=1010,V={5}:R=H,S=1092,V={6}:R=G,S=1080,V={7}:R=I,S=1044,V={8}:R=J,S=1092,V={9}:\";Accueil!$D$13;Accueil!$D$14;Accueil!$D$15;Accueil!$D$16;Accueil!$D$17;Accueil!$D$37;$B$1;$A42;I$7;I$6)": 1741,_x000D_
    "=RIK_AC(\"INF04__;INF02@E=1,S=1022,G=0,T=0,P=0:@R=A,S=1257,V={0}:R=B,S=1137,V={1}:R=C,S=1005,V={2}:R=D,S=1007,V={3}:R=E,S=1081,V={4}:R=F,S=1010,V={5}:R=H,S=1092,V={6}:R=G,S=1080,V={7}:R=I,S=1044,V={8}:R=J,S=1092,V={9}:\";Accueil!$D$13;Accueil!$D$14;Accueil!$D$15;Accueil!$D$16;Accueil!$D$17;Accueil!$D$37;$B$1;$A34;H$7;H$6)": 1742,_x000D_
    "=RIK_AC(\"INF04__;INF02@E=1,S=1022,G=0,T=0,P=0:@R=A,S=1257,V={0}:R=B,S=1137,V={1}:R=C,S=1005,V={2}:R=D,S=1007,V={3}:R=E,S=1081,V={4}:R=F,S=1010,V={5}:R=H,S=1092,V={6}:R=G,S=1080,V={7}:R=I,S=1044,V={8}:R=J,S=1092,V={9}:\";Accueil!$D$13;Accueil!$D$14;Accueil!$D$15;Accueil!$D$16;Accueil!$D$17;Accueil!$D$37;$B$1;$A34;I$7;I$6)": 1743,_x000D_
    "=RIK_AC(\"INF04__;INF02@E=5,S=1022,G=0,T=0,P=0:@R=A,S=1257,V={0}:R=B,S=1137,V={1}:R=C,S=1005,V={2}:R=D,S=1007,V={3}:R=E,S=1081,V={4}:R=F,S=1010,V={5}:R=G,S=1092,V={6}:R=H,S=1092,V={7}:R=I,S=1080,V={8}:R=J,S=1044,V={9}:\";Accueil!$D$13;Accueil!$D$14;Accueil!$D$15;Accueil!$D$16;Accueil!$D$17;Accueil!$D$37;$B$1;G$6;$A23;G$7)": 1744,_x000D_
    "=RIK_AC(\"INF04__;INF02@E=1,S=1022,G=0,T=0,P=0:@R=A,S=1257,V={0}:R=B,S=1137,V={1}:R=C,S=1005,V={2}:R=D,S=1007,V={3}:R=E,S=1081,V={4}:R=F,S=1010,V={5}:R=G,S=1092,V={6}:R=H,S=1080,V={7}:R=I,S=1044,V={8}:R=J,S=1092,V={9}:\";Accueil!$D$13;Accueil!$D$14;Accueil!$D$15;Accueil!$D$16;Accueil!$D$17;Accueil!$D$42;$B$1;$A73;I$7;I$6)": 1745,_x000D_
    "=RIK_AC(\"INF04__;INF02@E=1,S=1022,G=0,T=0,P=0:@R=A,S=1257,V={0}:R=B,S=1137,V={1}:R=C,S=1005,V={2}:R=D,S=1007,V={3}:R=E,S=1081,V={4}:R=F,S=1010,V={5}:R=G,S=1092,V={6}:R=H,S=1080,V={7}:R=I,S=1044,V={8}:R=J,S=1092,V={9}:\";Accueil!$D$13;Accueil!$D$14;Accueil!$D$15;Accueil!$D$16;Accueil!$D$17;Accueil!$D$42;$B$1;$A71;G$7;G$6)": 1746,_x000D_
    "=RIK_AC(\"INF04__;INF02@E=1,S=1022,G=0,T=0,P=0:@R=A,S=1257,V={0}:R=B,S=1137,V={1}:R=C,S=1005,V={2}:R=D,S=1007,V={3}:R=E,S=1081,V={4}:R=F,S=1010,V={5}:R=G,S=1092,V={6}:R=H,S=1080,V={7}:R=I,S=1044,V={8}:R=J,S=1092,V={9}:\";Accueil!$D$13;Accueil!$D$14;Accueil!$D$15;Accueil!$D$16;Accueil!$D$17;Accueil!$D$42;$B$1;$A72;D$7;D$6)": 1747,_x000D_
    "=RIK_AC(\"INF04__;INF02@E=1,S=1022,G=0,T=0,P=0:@R=A,S=1257,V={0}:R=B,S=1137,V={1}:R=C,S=1005,V={2}:R=D,S=1007,V={3}:R=E,S=1081,V={4}:R=F,S=1010,V={5}:R=G,S=1092,V={6}:R=H,S=1080,V={7}:R=I,S=1044,V={8}:R=J,S=1092,V={9}:\";Accueil!$D$13;Accueil!$D$14;Accueil!$D$15;Accueil!$D$16;Accueil!$D$17;Accueil!$D$42;$B$1;$A73;E$7;E$6)": 1748,_x000D_
    "=RIK_AC(\"INF04__;INF02@E=1,S=1022,G=0,T=0,P=0:@R=A,S=1257,V={0}:R=B,S=1137,V={1}:R=C,S=1005,V={2}:R=D,S=1007,V={3}:R=E,S=1081,V={4}:R=F,S=1010,V={5}:R=H,S=1092,V={6}:R=G,S=1080,V={7}:R=I,S=1044,V={8}:R=J,S=1092,V={9}:\";Accueil!$D$13;Accueil!$D$14;Accueil!$D$15;Accueil!$D$16;Accueil!$D$17;Accueil!$D$39;$B$1;$A34;G$7;G$6)": 1749,_x000D_
    "=RIK_AC(\"INF04__;INF02@E=1,S=1022,G=0,T=0,P=0:@R=A,S=1257,V={0}:R=B,S=1137,V={1}:R=C,S=1005,V={2}:R=D,S=1007,V={3}:R=E,S=1081,</t>
  </si>
  <si>
    <t>V={4}:R=F,S=1010,V={5}:R=H,S=1092,V={6}:R=G,S=1080,V={7}:R=I,S=1044,V={8}:R=J,S=1092,V={9}:\";Accueil!$D$13;Accueil!$D$14;Accueil!$D$15;Accueil!$D$16;Accueil!$D$17;Accueil!$D$39;$B$1;$A34;E$7;E$6)": 1750,_x000D_
    "=RIK_AC(\"INF04__;INF02@E=5,S=1022,G=0,T=0,P=0:@R=A,S=1257,V={0}:R=B,S=1137,V={1}:R=C,S=1005,V={2}:R=D,S=1007,V={3}:R=E,S=1081,V={4}:R=F,S=1010,V={5}:R=G,S=1092,V={6}:R=H,S=1092,V={7}:R=I,S=1080,V={8}:R=J,S=1044,V={9}:\";Accueil!$D$13;Accueil!$D$14;Accueil!$D$15;Accueil!$D$16;Accueil!$D$17;Accueil!$D$39;$B$1;D$6;$A23;D$7)": 1751,_x000D_
    "=RIK_AC(\"INF04__;INF02@E=1,S=1022,G=0,T=0,P=0:@R=A,S=1257,V={0}:R=B,S=1137,V={1}:R=C,S=1005,V={2}:R=D,S=1007,V={3}:R=E,S=1081,V={4}:R=F,S=1010,V={5}:R=G,S=1092,V={6}:R=H,S=1080,V={7}:R=I,S=1044,V={8}:R=J,S=1092,V={9}:\";Accueil!$D$13;Accueil!$D$14;Accueil!$D$15;Accueil!$D$16;Accueil!$D$17;Accueil!$D$42;$B$1;$A74;I$7;I$6)": 1752,_x000D_
    "=RIK_AC(\"INF04__;INF02@E=1,S=1022,G=0,T=0,P=0:@R=A,S=1257,V={0}:R=B,S=1137,V={1}:R=C,S=1005,V={2}:R=D,S=1007,V={3}:R=E,S=1081,V={4}:R=F,S=1010,V={5}:R=G,S=1092,V={6}:R=H,S=1080,V={7}:R=I,S=1044,V={8}:R=J,S=1092,V={9}:\";Accueil!$D$13;Accueil!$D$14;Accueil!$D$15;Accueil!$D$16;Accueil!$D$17;Accueil!$D$42;$B$1;$A72;G$7;G$6)": 1753,_x000D_
    "=RIK_AC(\"INF04__;INF02@E=1,S=1022,G=0,T=0,P=0:@R=A,S=1257,V={0}:R=B,S=1137,V={1}:R=C,S=1005,V={2}:R=D,S=1007,V={3}:R=E,S=1081,V={4}:R=F,S=1010,V={5}:R=G,S=1092,V={6}:R=H,S=1080,V={7}:R=I,S=1044,V={8}:R=J,S=1092,V={9}:\";Accueil!$D$13;Accueil!$D$14;Accueil!$D$15;Accueil!$D$16;Accueil!$D$17;Accueil!$D$42;$B$1;$A73;D$7;D$6)": 1754,_x000D_
    "=RIK_AC(\"INF04__;INF02@E=1,S=1022,G=0,T=0,P=0:@R=A,S=1257,V={0}:R=B,S=1137,V={1}:R=C,S=1005,V={2}:R=D,S=1007,V={3}:R=E,S=1081,V={4}:R=F,S=1010,V={5}:R=G,S=1092,V={6}:R=H,S=1080,V={7}:R=I,S=1044,V={8}:R=J,S=1092,V={9}:\";Accueil!$D$13;Accueil!$D$14;Accueil!$D$15;Accueil!$D$16;Accueil!$D$17;Accueil!$D$42;$B$1;$A74;E$7;E$6)": 1755,_x000D_
    "=RIK_AC(\"INF04__;INF02@E=5,S=1022,G=0,T=0,P=0:@R=A,S=1257,V={0}:R=B,S=1137,V={1}:R=C,S=1005,V={2}:R=D,S=1007,V={3}:R=E,S=1081,V={4}:R=F,S=1010,V={5}:R=G,S=1092,V={6}:R=H,S=1092,V={7}:R=I,S=1080,V={8}:R=J,S=1044,V={9}:\";Accueil!$D$13;Accueil!$D$14;Accueil!$D$15;Accueil!$D$16;Accueil!$D$17;Accueil!$D$39;$B$1;H$6;$A23;H$7)": 1756,_x000D_
    "=RIK_AC(\"INF04__;INF02@E=1,S=1022,G=0,T=0,P=0:@R=A,S=1257,V={0}:R=B,S=1137,V={1}:R=C,S=1005,V={2}:R=D,S=1007,V={3}:R=E,S=1081,V={4}:R=F,S=1010,V={5}:R=G,S=1092,V={6}:R=H,S=1080,V={7}:R=I,S=1044,V={8}:R=J,S=1092,V={9}:\";Accueil!$D$13;Accueil!$D$14;Accueil!$D$15;Accueil!$D$16;Accueil!$D$17;Accueil!$D$42;$B$1;$A71;F$7;F$6)": 1757,_x000D_
    "=RIK_AC(\"INF04__;INF02@E=1,S=1022,G=0,T=0,P=0:@R=A,S=1257,V={0}:R=B,S=1137,V={1}:R=C,S=1005,V={2}:R=D,S=1007,V={3}:R=E,S=1081,V={4}:R=F,S=1010,V={5}:R=G,S=1092,V={6}:R=H,S=1080,V={7}:R=I,S=1044,V={8}:R=J,S=1092,V={9}:\";Accueil!$D$13;Accueil!$D$14;Accueil!$D$15;Accueil!$D$16;Accueil!$D$17;Accueil!$D$42;$B$1;$A73;G$7;G$6)": 1758,_x000D_
    "=RIK_AC(\"INF04__;INF02@E=1,S=1022,G=0,T=0,P=0:@R=A,S=1257,V={0}:R=B,S=1137,V={1}:R=C,S=1005,V={2}:R=D,S=1007,V={3}:R=E,S=1081,V={4}:R=F,S=1010,V={5}:R=G,S=1092,V={6}:R=H,S=1080,V={7}:R=I,S=1044,V={8}:R=J,S=1092,V={9}:\";Accueil!$D$13;Accueil!$D$14;Accueil!$D$15;Accueil!$D$16;Accueil!$D$17;Accueil!$D$42;$B$1;$A74;D$7;D$6)": 1759,_x000D_
    "=RIK_AC(\"INF04__;INF02@E=5,S=1022,G=0,T=0,P=0:@R=A,S=1257,V={0}:R=B,S=1137,V={1}:R=C,S=1005,V={2}:R=D,S=1007,V={3}:R=E,S=1081,V={4}:R=F,S=1010,V={5}:R=G,S=1092,V={6}:R=H,S=1092,V={7}:R=I,S=1080,V={8}:R=J,S=1044,V={9}:\";Accueil!$D$13;Accueil!$D$14;Accueil!$D$15;Accueil!$D$16;Accueil!$D$17;Accueil!$D$39;$B$1;F$6;$A47;F$7)": 1760,_x000D_
    "=RIK_AC(\"INF04__;INF02@E=5,S=1022,G=0,T=0,P=0:@R=A,S=1257,V={0}:R=B,S=1137,V={1}:R=C,S=1005,V={2}:R=D,S=1007,V={3}:R=E,S=1081,V={4}:R=F,S=1010,V={5}:R=G,S=1092,V={6}:R=H,S=1092,V={7}:R=I,S=1080,V={8}:R=J,S=1044,V={9}:\";Accueil!$D$13;Accueil!$D$14;Accueil!$D$15;Accueil!$D$16;Accueil!$D$17;Accueil!$D$39;$B$1;G$6;$A47;G$7)": 1761,_x000D_
    "=RIK_AC(\"INF04__;INF02@E=5,S=1022,G=0,T=0,P=0:@R=A,S=1257,V={0}:R=B,S=1137,V={1}:R=C,S=1005,V={2}:R=D,S=1007,V={3}:R=E,S=1081,V={4}:R=F,S=1010,V={5}:R=G,S=1092,V={6}:R=H,S=1092,V={7}:R=I,S=1080,V={8}:R=J,S=1044,V={9}:\";Accueil!$D$13;Accueil!$D$14;Accueil!$D$15;Accueil!$D$16;Accueil!$D$17;Accueil!$D$39;$B$1;H$6;$A47;H$7)": 1762,_x000D_
    "=RIK_AC(\"INF04__;INF02@E=5,S=1022,G=0,T=0,P=0:@R=A,S=1257,V={0}:R=B,S=1137,V={1}:R=C,S=1005,V={2}:R=D,S=1007,V={3}:R=E,S=1081,V={4}:R=F,S=1010,V={5}:R=G,S=1092,V={6}:R=H,S=1092,V={7}:R=I,S=1080,V={8}:R=J,S=1044,V={9}:\";Accueil!$D$13;Accueil!$D$14;Accueil!$D$15;Accueil!$D$16;Accueil!$D$17;Accueil!$D$39;$B$1;D$6;$A47;D$7)": 1763,_x000D_
    "=RIK_AC(\"INF04__;INF02@E=5,S=1022,G=0,T=0,P=0:@R=A,S=1257,V={0}:R=B,S=1137,V={1}:R=C,S=1005,V={2}:R=D,S=1007,V={3}:R=E,S=1081,V={4}:R=F,S=1010,V={5}:R=G,S=1092,V={6}:R=H,S=1092,V={7}:R=I,S=1080,V={8}:R=J,S=1044,V={9}:\";Accueil!$D$13;Accueil!$D$14;Accueil!$D$15;Accueil!$D$16;Accueil!$D$17;Accueil!$D$39;$B$1;E$6;$A47;E$7)": 1764,_x000D_
    "=RIK_AC(\"INF04__;INF02@E=5,S=1022,G=0,T=0,P=0:@R=A,S=1257,V={0}:R=B,S=1137,V={1}:R=C,S=1005,V={2}:R=D,S=1007,V={3}:R=E,S=1081,V={4}:R=F,S=1010,V={5}:R=G,S=1092,V={6}:R=H,S=1092,V={7}:R=I,S=1080,V={8}:R=J,S=1044,V={9}:\";Accueil!$D$13;Accueil!$D$14;Accueil!$D$15;Accueil!$D$16;Accueil!$D$17;Accueil!$D$39;$B$1;I$6;$A47;I$7)": 1765,_x000D_
    "=RIK_AC(\"INF04__;INF02@E=1,S=1022,G=0,T=0,P=0:@R=A,S=1257,V={0}:R=B,S=1137,V={1}:R=C,S=1005,V={2}:R=D,S=1007,V={3}:R=E,S=1081,V={4}:R=F,S=1010,V={5}:R=G,S=1092,V={6}:R=H,S=1092,V={7}:\";Accueil!$D$13;Accueil!$D$14;Accueil!$D$15;Accueil!$D$16;Accueil!$D$17;Accueil!$D$45;$B$1;F$5)": 1766,_x000D_
    "=RIK_AC(\"INF04__;INF02@E=5,S=1022,G=0,T=0,P=0:@R=A,S=1257,V={0}:R=B,S=1137,V={1}:R=C,S=1005,V={2}:R=D,S=1007,V={3}:R=E,S=1081,V={4}:R=F,S=1010,V={5}:R=G,S=1092,V={6}:R=H,S=1092,V={7}:R=I,S=1080,V={8}:R=J,S=1044,V={9}:\";Accueil!$D$13;Accueil!$D$14;Accueil!$D$15;Accueil!$D$16;Accueil!$D$17;Accueil!$D$39;$B$1;G$6;$A31;G$7)": 1767,_x000D_
    "=RIK_AC(\"INF04__;INF02@E=5,S=1022,G=0,T=0,P=0:@R=A,S=1257,V={0}:R=B,S=1137,V={1}:R=C,S=1005,V={2}:R=D,S=1007,V={3}:R=E,S=1081,V={4}:R=F,S=1010,V={5}:R=G,S=1092,V={6}:R=H,S=1092,V={7}:R=I,S=1080,V={8}:R=J,S=1044,V={9}:\";Accueil!$D$13;Accueil!$D$14;Accueil!$D$15;Accueil!$D$16;Accueil!$D$17;Accueil!$D$39;$B$1;E$6;$A31;E$7)": 1768,_x000D_
    "=RIK_AC(\"INF04__;INF02@E=2,S=1022,G=0,T=0,P=0:@R=A,S=1257,V={0}:R=B,S=1137,V={1}:R=C,S=1005,V={2}:R=D,S=1007,V={3}:R=E,S=1081,V={4}:R=F,S=1010,V={5}:R=G,S=1092,V={6}:R=H,S=1092,V={7}:\";Accueil!$D$13;Accueil!$D$14;Accueil!$D$15;Accueil!$D$16;Accueil!$D$17;Accueil!$D$45;$B$1;F$5)": 1769,_x000D_
    "=RIK_AC(\"INF04__;INF02@E=5,S=1022,G=0,T=0,P=0:@R=A,S=1257,V={0}:R=B,S=1137,V={1}:R=C,S=1005,V={2}:R=D,S=1007,V={3}:R=E,S=1081,V={4}:R=F,S=1010,V={5}:R=G,S=1092,V={6}:R=H,S=1092,V={7}:R=I,S=1080,V={8}:R=J,S=1044,V={9}:\";Accueil!$D$13;Accueil!$D$14;Accueil!$D$15;Accueil!$D$16;Accueil!$D$17;Accueil!$D$39;$B$1;H$6;$A39;H$7)": 1770,_x000D_
    "=RIK_AC(\"INF04__;INF02@E=5,S=1022,G=0,T=0,P=0:@R=A,S=1257,V={0}:R=B,S=1137,V={1}:R=C,S=1005,V={2}:R=D,S=1007,V={3}:R=E,S=1081,V={4}:R=F,S=1010,V={5}:R=G,S=1092,V={6}:R=H,S=1092,V={7}:R=I,S=1080,V={8}:R=J,S=1044,V={9}:\";Accueil!$D$13;Accueil!$D$14;Accueil!$D$15;Accueil!$D$16;Accueil!$D$17;Accueil!$D$39;$B$1;I$6;$A39;I$7)": 1771,_x000D_
    "=RIK_AC(\"INF04__;INF02@E=1,S=1022,G=0,T=0,P=0:@R=A,S=1257,V={0}:R=B,S=1137,V={1}:R=C,S=1005,V={2}:R=D,S=1007,V={3}:R=E,S=1081,V={4}:R=F,S=1010,V={5}:R=H,S=1092,V={6}:R=G,S=1080,V={7}:R=I,S=1044,V={8}:R=J,S=1092,V={9}:\";Accueil!$D$13;Accueil!$D$14;Accueil!$D$15;Accueil!$D$16;Accueil!$D$17;Accueil!$D$39;$B$1;$A26;D$7;D$6)": 1772,_x000D_
    "=RIK_AC(\"INF04__;INF02@E=1,S=1022,G=0,T=0,P=0:@R=A,S=1257,V={0}:R=B,S=1137,V={1}:R=C,S=1005,V={2}:R=D,S=1007,V={3}:R=E,S=1081,V={4}:R=F,S=1010,V={5}:R=G,S=1092,V={6}:R=H,S=1092,V={7}:\";Accueil!$D$13;Accueil!$D$14;Accueil!$D$15;Accueil!$D$16;Accueil!$D$17;Accueil!$D$45;$B$1;E$5)": 1773,_x000D_
    "=RIK_AC(\"INF04__;INF02@E=2,S=1022,G=0,T=0,P=0:@R=A,S=1257,V={0}:R=B,S=1137,V={1}:R=C,S=1005,V={2}:R=D,S=1007,V={3}:R=E,S=1081,V={4}:R=F,S=1010,V={5}:R=G,S=1092,V={6}:R=H,S=1092,V={7}:\";Accueil!$D$13;Accueil!$D$14;Accueil!$D$15;Accueil!$D$16;Accueil!$D$17;Accueil!$D$45;$B$1;E$5)": 1774,_x000D_
    "=RIK_AC(\"INF04__;INF02@E=1,S=1022,G=0,T=0,P=0:@R=A,S=1257,V={0}:R=B,S=1137,V={1}:R=C,S=1005,V={2}:R=D,S=1007,V={3}:R=E,S=1081,V={4}:R=F,S=1010,V={5}:R=G,S=1092,V={6}:R=H,S=1080,V={7}:R=I,S=1044,V={8}:R=J,S=1092,V={9}:\";Accueil!$D$13;Accueil!$D$14;Accueil!$D$15;Accueil!$D$16;Accueil!$D$17;Accueil!$D$42;$B$1;$A72;F$7;F$6)": 1775,_x000D_
    "=RIK_AC(\"INF04__;INF02@E=1,S=1022,G=0,T=0,P=0:@R=A,S=1257,V={0}:R=B,S=1137,V={1}:R=C,S=1005,V={2}:R=D,S=1007,V={3}:R=E,S=1081,V={4}:R=F,S=1010,V={5}:R=G,S=1092,V={6}:R=H,S=1080,V={7}:R=I,S=1044,V={8}:R=J,S=1092,V={9}:\";Accueil!$D$13;Accueil!$D$14;Accueil!$D$15;Accueil!$D$16;Accueil!$D$17;Accueil!$D$42;$B$1;$A74;G$7;G$6)": 1776,_x000D_
    "=RIK_AC(\"INF04__;INF02@E=1,S=1022,G=0,T=0,P=0:@R=A,S=1257,V={0}:R=B,S=1137,V={1}:R=C,S=1005,V={2}:R=D,S=1007,V={3}:R=E,S=1081,V={4}:R=F,S=1010,V={5}:R=G,S=1092,V={6}:R=H,S=1080,V={7}:R=I,S=1044,V={8}:R=J,S=1092,V={9}:\";Accueil!$D$13;Accueil!$D$14;Accueil!$D$15;Accueil!$D$16;Accueil!$D$17;Accueil!$D$42;$B$1;$A71;D$7;D$6)": 1777,_x000D_
    "=RIK_AC(\"INF04__;INF02@E=5,S=1022,G=0,T=0,P=0:@R=A,S=1257,V={0}:R=B,S=1137,V={1}:R=C,S=1005,V={2}:R=D,S=1007,V={3}:R=E,S=1081,V={4}:R=F,S=1010,V={5}:R=G,S=1092,V={6}:R=H,S=1092,V={7}:R=I,S=1080,V={8}:R=J,S=1044,V={9}:\";Accueil!$D$13;Accueil!$D$14;Accueil!$D$15;Accueil!$D$16;Accueil!$D$17;Accueil!$D$39;$B$1;F$6;$A31;F$7)": 1778,_x000D_
    "=RIK_AC(\"INF04__;INF02@E=5,S=1022,G=0,T=0,P=0:@R=A,S=1257,V={0}:R=B,S=1137,V={1}:R=C,S=1005,V={2}:R=D,S=1007,V={3}:R=E,S=1081,V={4}:R=F,S=1010,V={5}:R=G,S=1092,V={6}:R=H,S=1092,V={7}:R=I,S=1080,V={8}:R=J,S=1044,V={9}:\";Accueil!$D$13;Accueil!$D$14;Accueil!$D$15;Accueil!$D$16;Accueil!$D$17;Accueil!$D$39;$B$1;H$6;$A31;H$7)": 1779,_x000D_
    "=RIK_AC(\"INF04__;INF02@E=5,S=1022,G=0,T=0,P=0:@R=A,S=1257,V={0}:R=B,S=1137,V={1}:R=C,S=1005,V={2}:R=D,S=1007,V={3}:R=E,S=1081,V={4}:R=F,S=1010,V={5}:R=G,S=1092,V={6}:R=H,S=1092,V={7}:R=I,S=1080,V={8}:R=J,S=1044,V={9}:\";Accueil!$D$13;Accueil!$D$14;Accueil!$D$15;Accueil!$D$16;Accueil!$D$17;Accueil!$D$39;$B$1;D$6;$A31;D$7)": 1780,_x000D_
    "=RIK_AC(\"INF04__;INF02@E=5,S=1022,G=0,T=0,P=0:@R=A,S=1257,V={0}:R=B,S=1137,V={1}:R=C,S=1005,V={2}:R=D,S=1007,V={3}:R=E,S=1081,V={4}:R=F,S=1010,V={5}:R=G,S=1092,V={6}:R=H,S=1092,V={7}:R=I,S=1080,V={8}:R=J,S=1044,V={9}:\";Accueil!$D$13;Accueil!$D$14;Accueil!$D$15;Accueil!$D$16;Accueil!$D$17;Accueil!$D$39;$B$1;I$6;$A31;I$7)": 1781,_x000D_
    "=RIK_AC(\"INF04__;INF02@E=5,S=1022,G=0,T=0,P=0:@R=A,S=1257,V={0}:R=B,S=1137,V={1}:R=C,S=1005,V={2}:R=D,S=1007,V={3}:R=E,S=1081,V={4}:R=F,S=1010,V={5}:R=G,S=1092,V={6}:R=H,S=1092,V={7}:R=I,S=1080,V={8}:R=J,S=1044,V={9}:\";Accueil!$D$13;Accueil!$D$14;Accueil!$D$15;Accueil!$D$16;Accueil!$D$17;Accueil!$D$39;$B$1;F$6;$A39;F$7)": 1782,_x000D_
    "=RIK_AC(\"INF04__;INF02@E=5,S=1022,G=0,T=0,P=0:@R=A,S=1257,V={0}:R=B,S=1137,V={1}:R=C,S=1005,V={2}:R=D,S=1007,V={3}:R=E,S=1081,V={4}:R=F,S=1010,V={5}:R=G,S=1092,V={6}:R=H,S=1092,V={7}:R=I,S=1080,V={8}:R=J,S=1044,V={9}:\";Accueil!$D$13;Accueil!$D$14;Accueil!$D$15;Accueil!$D$16;Accueil!$D$17;Accueil!$D$39;$B$1;D$6;$A39;D$7)": 1783,_x000D_
    "=RIK_AC(\"INF04__;INF02@E=1,S=1022,G=0,T=0,P=0:@R=A,S=1257,V={0}:R=B,S=1137,V={1}:R=C,S=1005,V={2}:R=D,S=1007,V={3}:R=E,S=1081,V={4}:R=F,S=1010,V={5}:R=H,S=1092,V={6}:R=G,S=1080,V={7}:R=I,S=1044,V={8}:R=J,S=1092,V={9}:\";Accueil!$D$13;Accueil!$D$14;Accueil!$D$15;Accueil!$D$16;Accueil!$D$17;Accueil!$D$39;$B$1;$A26;F$7;F$6)": 1784,_x000D_
    "=RIK_AC(\"INF04__;INF02@E=1,S=1022,G=0,T=0,P=0:@R=A,S=1257,V={0}:R=B,S=1137,V={1}:R=C,S=1005,V={2}:R=D,S=1007,V={3}:R=E,S=1081,V={4}:R=F,S=1010,V={5}:R=H,S=1092,V={6}:R=G,S=1080,V={7}:R=I,S=1044,V={8}:R=J,S=1092,V={9}:\";Accueil!$D$13;Accueil!$D$14;Accueil!$D$15;Accueil!$D$16;Accueil!$D$17;Accueil!$D$39;$B$1;$A26;E$7;E$6)": 1785,_x000D_
    "=RIK_AC(\"INF04__;INF02@E=1,S=1022,G=0,T=0,P=0:@R=A,S=1257,V={0}:R=B,S=1137,V={1}:R=C,S=1005,V={2}:R=D,S=1007,V={3}:R=E,S=1081,V={4}:R=F,S=1010,V={5}:R=G,S=1092,V={6}:R=H,S=1092,V={7}:\";Accueil!$D$13;Accueil!$D$14;Accueil!$D$15;Accueil!$D$16;Accueil!$D$17;Accueil!$D$45;$B$1;D$5)": 1786,_x000D_
    "=RIK_AC(\"INF04__;INF02@E=5,S=1022,G=0,T=0,P=0:@R=A,S=1257,V={0}:R=B,S=1137,V={1}:R=C,S=1005,V={2}:R=D,S=1007,V={3}:R=E,S=1081,V={4}:R=F,S=1010,V={5}:R=G,S=1092,V={6}:R=H,S=1092,V={7}:R=I,S=1080,V={8}:R=J,S=1044,V={9}:\";Accueil!$D$13;Accueil!$D$14;Accueil!$D$15;Accueil!$D$16;Accueil!$D$17;Accueil!$D$39;$B$1;F$6;$A23;F$7)": 1787,_x000D_
    "=RIK_AC(\"INF04__;INF02@E=1,S=1022,G=0,T=0,P=0:@R=A,S=1257,V={0}:R=B,S=1137,V={1}:R=C,S=1005,V={2}:R=D,S=1007,V={3}:R=E,S=1081,V={4}:R=F,S=1010,V={5}:R=G,S=1092,V={6}:R=H,S=1080,V={7}:R=I,S=1044,V={8}:R=J,S=1092,V={9}:\";Accueil!$D$13;Accueil!$D$14;Accueil!$D$15;Accueil!$D$16;Accueil!$D$17;Accueil!$D$42;$B$1;$A73;F$7;F$6)": 1788,_x000D_
    "=RIK_AC(\"INF04__;INF02@E=1,S=1022,G=0,T=0,P=0:@R=A,S=1257,V={0}:R=B,S=1137,V={1}:R=C,S=1005,V={2}:R=D,S=1007,V={3}:R=E,S=1081,V={4}:R=F,S=1010,V={5}:R=G,S=1092,V={6}:R=H,S=1080,V={7}:R=I,S=1044,V={8}:R=J,S=1092,V={9}:\";Accueil!$D$13;Accueil!$D$14;Accueil!$D$15;Accueil!$D$16;Accueil!$D$17;Accueil!$D$42;$B$1;$A71;H$7;H$6)": 1789,_x000D_
    "=RIK_AC(\"INF04__;INF02@E=5,S=1022,G=0,T=0,P=0:@R=A,S=1257,V={0}:R=B,S=1137,V={1}:R=C,S=1005,V={2}:R=D,S=1007,V={3}:R=E,S=1081,V={4}:R=F,S=1010,V={5}:R=G,S=1092,V={6}:R=H,S=1092,V={7}:R=I,S=1080,V={8}:R=J,S=1044,V={9}:\";Accueil!$D$13;Accueil!$D$14;Accueil!$D$15;Accueil!$D$16;Accueil!$D$17;Accueil!$D$39;$B$1;G$6;$A39;G$7)": 1790,_x000D_
    "=RIK_AC(\"INF04__;INF02@E=5,S=1022,G=0,T=0,P=0:@R=A,S=1257,V={0}:R=B,S=1137,V={1}:R=C,S=1005,V={2}:R=D,S=1007,V={3}:R=E,S=1081,V={4}:R=F,S=1010,V={5}:R=G,S=1092,V={6}:R=H,S=1092,V={7}:R=I,S=1080,V={8}:R=J,S=1044,V={9}:\";Accueil!$D$13;Accueil!$D$14;Accueil!$D$15;Accueil!$D$16;Accueil!$D$17;Accueil!$D$39;$B$1;E$6;$A39;E$7)": 1791,_x000D_
    "=RIK_AC(\"INF04__;INF02@E=1,S=1022,G=0,T=0,P=0:@R=A,S=1257,V={0}:R=B,S=1137,V={1}:R=C,S=1005,V={2}:R=D,S=1007,V={3}:R=E,S=1081,V={4}:R=F,S=1010,V={5}:R=H,S=1092,V={6}:R=G,S=1080,V={7}:R=I,S=1044,V={8}:R=J,S=1092,V={9}:\";Accueil!$D$13;Accueil!$D$14;Accueil!$D$15;Accueil!$D$16;Accueil!$D$17;Accueil!$D$39;$B$1;$A26;G$7;G$6)": 1792,_x000D_
    "=RIK_AC(\"INF04__;INF02@E=1,S=1022,G=0,T=0,P=0:@R=A,S=1257,V={0}:R=B,S=1137,V={1}:R=C,S=1005,V={2}:R=D,S=1007,V={3}:R=E,S=1081,V={4}:R=F,S=1010,V={5}:R=H,S=1092,V={6}:R=G,S=1080,V={7}:R=I,S=1044,V={8}:R=J,S=1092,V={9}:\";Accueil!$D$13;Accueil!$D$14;Accueil!$D$15;Accueil!$D$16;Accueil!$D$17;Accueil!$D$39;$B$1;$A26;I$7;I$6)": 1793,_x000D_
    "=RIK_AC(\"INF04__;INF02@E=5,S=1022,G=0,T=0,P=0:@R=A,S=1257,V={0}:R=B,S=1137,V={1}:R=C,S=1005,V={2}:R=D,S=1007,V={3}:R=E,S=1081,V={4}:R=F,S=1010,V={5}:R=G,S=1092,V={6}:R=H,S=1092,V={7}:R=I,S=1080,V={8}:R=J,S=1044,V={9}:\";Accueil!$D$13;Accueil!$D$14;Accueil!$D$15;Accueil!$D$16;Accueil!$D$17;Accueil!$D$39;$B$1;I$6;$A23;I$7)": 1794,_x000D_
    "=RIK_AC(\"INF04__;INF02@E=1,S=1022,G=0,T=0,P=0:@R=A,S=1257,V={0}:R=B,S=1137,V={1}:R=C,S=1005,V={2}:R=D,S=1007,V={3}:R=E,S=1081,V={4}:R=F,S=1010,V={5}:R=G,S=1092,V={6}:R=H,S=1080,V={7}:R=I,S=1044,V={8}:R=J,S=1092,V={9}:\";Accueil!$D$13;Accueil!$D$14;Accueil!$D$15;Accueil!$D$16;Accueil!$D$17;Accueil!$D$42;$B$1;$A74;F$7;F$6)": 1795,_x000D_
    "=RIK_AC(\"INF04__;INF02@E=1,S=1022,G=0,T=0,P=0:@R=A,S=1257,V={0}:R=B,S=1137,V={1}:R=C,S=1005,V={2}:R=D,S=1007,V={3}:R=E,S=1081,V={4}:R=F,S=1010,V={5}:R=G,S=1092,V={6}:R=H,S=1080,V={7}:R=I,S=1044,V={8}:R=J,S=1092,V={9}:\";Accueil!$D$13;Accueil!$D$14;Accueil!$D$15;Accueil!$D$16;Accueil!$D$17;Accueil!$D$42;$B$1;$A72;H$7;H$6)": 1796,_x000D_
    "=RIK_AC(\"INF04__;INF02@E=1,S=1022,G=0,T=0,P=0:@R=A,S=1257,V={0}:R=B,S=1137,V={1}:R=C,S=1005,V={2}:R=D,S=1007,V={3}:R=E,S=1081,V={4}:R=F,S=1010,V={5}:R=H,S=1092,V={6}:R=G,S=1080,V={7}:R=I,S=1044,V={8}:R=J,S=1092,V={9}:\";Accueil!$D$13;Accueil!$D$14;Accueil!$D$15;Accueil!$D$16;Accueil!$D$17;Accueil!$D$39;$B$1;$A26;H$7;H$6)": 1797,_x000D_
    "=RIK_AC(\"INF04__;INF02@E=2,S=1022,G=0,T=0,P=0:@R=A,S=1257,V={0}:R=B,S=1137,V={1}:R=C,S=1005,V={2}:R=D,S=1007,V={3}:R=E,S=1081,V={4}:R=F,S=1010,V={5}:R=G,S=1092,V={6}:R=H,S=1092,V={7}:\";Accueil!$D$13;Accueil!$D$14;Accueil!$D$15;Accueil!$D$16;Accueil!$D$17;Accueil!$D$45;$B$1;D$5)": 1798,_x000D_
    "=RIK_AC(\"INF04__;INF02@E=1,S=1022,G=0,T=0,P=0:@R=A,S=1257,V={0}:R=B,S=1137,V={1}:R=C,S=1005,V={2}:R=D,S=1007,V={3}:R=E,S=1081,V={4}:R=F,S=1010,V={5}:R=G,S=1092,V={6}:R=H,S=1080,V={7}:R=I,S=1044,V={8}:R=J,S=1092,V={9}:\";Accueil!$D$13;Accueil!$D$14;Accueil!$D$15;Accueil!$D$16;Accueil!$D$17;Accueil!$D$42;$B$1;$A71;I$7;I$6)": 1799,_x000D_
    "=RIK_AC(\"INF04__;INF02@E=1,S=1022,G=0,T=0,P=0:@R=A,S=1257,V={0}:R=B,S=1137,V={1}:R=C,S=1005,V={2}:R=D,S=1007,V={3}:R=E,S=1081,V={4}:R=F,S=1010,V={5}:R=G,S=1092,V={6}:R=H,S=1080,V={7}:R=I,S=1044,V={8}:R=J,S=1092,V={9}:\";Accueil!$D$13;Accueil!$D$14;Accueil!$D$15;Accueil!$D$16;Accueil!$D$17;Accueil!$D$42;$B$1;$A73;H$7;H$6)": 1800,_x000D_
    "=RIK_AC(\"INF04__;INF02@E=1,S=1022,G=0,T=0,P=0:@R=A,S=1257,V={0}:R=B,S=1137,V={1}:R=C,S=1005,V={2}:R=D,S=1007,V={3}:R=E,S=1081,V={4}:R=F,S=1010,V={5}:R=G,S=1092,V={6}:R=H,S=1080,V={7}:R=I,S=1044,V={8}:R=J,S=1092,V={9}:\";Accueil!$D$13;Accueil!$D$14;Accueil!$D$15;Accueil!$D$16;Accueil!$D$17;Accueil!$D$42;$B$1;$A71;E$7;E$6)": 1801,_x000D_
    "=RIK_AC(\"INF04__;INF02@E=1,S=1022,G=0,T=0,P=0:@R=A,S=1257,V={0}:R=B,S=1137,V={1}:R=C,S=1005,V={2}:R=D,S=1007,V={3}:R=E,S=1081,V={4}:R=F,S=1010,V={5}:R=H,S=1092,V={6}:R=G,S=1080,V={7}:R=I,S=1044,V={8}:R=J,S=1092,V={9}:\";Accueil!$D$13;Accueil!$D$14;Accueil!$D$15;Accueil!$D$16;Accueil!$D$17;Accueil!$D$39;$B$1;$A50;F$7;F$6)": 1802,_x000D_
    "=RIK_AC(\"INF04__;INF02@E=1,S=1022,G=0,T=0,P=0:@R=A,S=1257,V={0}:R=B,S=1137,V={1}:R=C,S=1005,V={2}:R=D,S=1007,V={3}:R=E,S=1081,V={4}:R=F,S=1010,V={5}:R=H,S=1092,V={6}:R=G,S=1080,V={7}:R=I,S=1044,V={8}:R=J,S=1092,V={9}:\";Accueil!$D$13;Accueil!$D$14;Accueil!$D$15;Accueil!$D$16;Accueil!$D$17;Accueil!$D$39;$B$1;$A50;G$7;G$6)": 1803,_x000D_
    "=RIK_AC(\"INF04__;INF02@E=1,S=1022,G=0,T=0,P=0:@R=A,S=1257,V={0}:R=B,S=1137,V={1}:R=C,S=1005,V={2}:R=D,S=1007,V={3}:R=E,S=1081,V={4}:R=F,S=1010,V={5}:R=H,S=1092,V={6}:R=G,S=1080,V={7}:R=I,S=1044,V={8}:R=J,S=1092,V={9}:\";Accueil!$D$13;Accueil!$D$14;Accueil!$D$15;Accueil!$D$16;Accueil!$D$17;Accueil!$D$39;$B$1;$A50;H$7;H$6)": 1804,_x000D_
    "=RIK_AC(\"INF04__;INF02@E=1,S=1022,G=0,T=0,P=0:@R=A,S=1257,V={0}:R=B,S=1137,V={1}:R=C,S=1005,V={2}:R=D,S=1007,V={3}:R=E,S=1081,V={4}:R=F,S=1010,V={5}:R=H,S=1092,V={6}:R=G,S=1080,V={7}:R=I,S=1044,V={8}:R=J,S=1092,V={9}:\";Accueil!$D$13;Accueil!$D$14;Accueil!$D$15;Accueil!$D$16;Accueil!$D$17;Accueil!$D$39;$B$1;$A50;D$7;D$6)": 1805,_x000D_
    "=RIK_AC(\"INF04__;INF02@E=1,S=1022,G=0,T=0,P=0:@R=A,S=1257,V={0}:R=B,S=1137,V={1}:R=C,S=1005,V={2}:R=D,S=1007,V={3}:R=E,S=1081,V={4}:R=F,S=1010,V={5}:R=H,S=1092,V={6}:R=G,S=1080,V={7}:R=I,S=1044,V={8}:R=J,S=1092,V={9}:\";Accueil!$D$13;Accueil!$D$14;Accueil!$D$15;Accueil!$D$16;Accueil!$D$17;Accueil!$D$39;$B$1;$A50;E$7;E$6)": 1806,_x000D_
    "=RIK_AC(\"INF04__;INF02@E=1,S=1022,G=0,T=0,P=0:@R=A,S=1257,V={0}:R=B,S=1137,V={1}:R=C,S=1005,V={2}:R=D,S=1007,V={3}:R=E,S=1081,V={4}:R=F,S=1010,V={5}:R=H,S=1092,V={6}:R=G,S=1080,V={7}:R=I,S=1044,V={8}:R=J,S=1092,V={9}:\";Accueil!$D$13;Accueil!$D$14;Accueil!$D$15;Accueil!$D$16;Accueil!$D$17;Accueil!$D$39;$B$1;$A50;I$7;I$6)": 1807,_x000D_
    "=RIK_AC(\"INF04__;INF02@E=1,S=1022,G=0,T=0,P=0:@R=A,S=1257,V={0}:R=B,S=1137,V={1}:R=C,S=1005,V={2}:R=D,S=1007,V={3}:R=E,S=1081,V={4}:R=F,S=1010,V={5}:R=H,S=1092,V={6}:R=G,S=1080,V={7}:R=I,S=1044,V={8}:R=J,S=1092,V={9}:\";Accueil!$D$13;Accueil!$D$14;Accueil!$D$15;Accueil!$D$16;Accueil!$D$17;Accueil!$D$39;$B$1;$A42;F$7;F$6)": 1808,_x000D_
    "=RIK_AC(\"INF04__;INF02@E=1,S=1022,G=0,T=0,P=0:@R=A,S=1257,V={0}:R=B,S=1137,V={1}:R=C,S=1005,V={2}:R=D,S=1007,V={3}:R=E,S=1081,V={4}:R=F,S=1010,V={5}:R=H,S=1092,V={6}:R=G,S=1080,V={7}:R=I,S=1044,V={8}:R=J,S=1092,V={9}:\";Accueil!$D$13;Accueil!$D$14;Accueil!$D$15;Accueil!$D$16;Accueil!$D$17;Accueil!$D$39;$B$1;$A42;H$7;H$6)": 1809,_x000D_
    "=RIK_AC(\"INF04__;INF02@E=1,S=1022,G=0,T=0,P=0:@R=A,S=1257,V={0}:R=B,S=1137,V={1}:R=C,S=1005,V={2}:R=D,S=1007,V={3}:R=E,S=1081,V={4}:R=F,S=1010,V={5}:R=H,S=1092,V={6}:R=G,S=1080,V={7}:R=I,S=1044,V={8}:R=J,S=1092,V={9}:\";Accueil!$D$13;Accueil!$D$14;Accueil!$D$15;Accueil!$D$16;Accueil!$D$17;Accueil!$D$39;$B$1;$A42;E$7;E$6)": 1810,_x000D_
    "=RIK_AC(\"INF04__;INF02@E=1,S=1022,G=0,T=0,P=0:@R=A,S=1257,V={0}:R=B,S=1137,V={1}:R=C,S=1005,V={2}:R=D,S=1007,V={3}:R=E,S=1081,V={4}:R=F,S=1010,V={5}:R=H,S=1092,V={6}:R=G,S=1080,V={7}:R=I,S=1044,V={8}:R=J,S=1092,V={9}:\";Accueil!$D$13;Accueil!$D$14;Accueil!$D$15;Accueil!$D$16;Accueil!$D$17;Accueil!$D$39;$B$1;$A34;F$7;F$6)": 1811,_x000D_
    "=RIK_AC(\"INF04__;INF02@E=1,S=1022,G=0,T=0,P=0:@R=A,S=1257,V={0}:R=B,S=1137,V={1}:R=C,S=1005,V={2}:R=D,S=1007,V={3}:R=E,S=1081,V={4}:R=F,S=1010,V={5}:R=H,S=1092,V={6}:R=G,S=1080,V={7}:R=I,S=1044,V={8}:R=J,S=1092,V={9}:\";Accueil!$D$13;Accueil!$D$14;Accueil!$D$15;Accueil!$D$16;Accueil!$D$17;Accueil!$D$39;$B$1;$A34;D$7;D$6)": 1812,_x000D_
    "=RIK_AC(\"INF04__;INF02@E=5,S=1022,G=0,T=0,P=0:@R=A,S=1257,V={0}:R=B,S=1137,V={1}:R=C,S=1005,V={2}:R=D,S=1007,V={3}:R=E,S=1081,V={4}:R=F,S=1010,V={5}:R=G,S=1092,V={6}:R=H,S=1092,V={7}:R=I,S=1080,V={8}:R=J,S=1044,V={9}:\";Accueil!$D$13;Accueil!$D$14;Accueil!$D$15;Accueil!$D$16;Accueil!$D$17;Accueil!$D$39;$B$1;E$6;$A23;E$7)": 1813,_x000D_
    "=RIK_AC(\"INF04__;INF02@E=1,S=1022,G=0,T=0,P=0:@R=A,S=1257,V={0}:R=B,S=1137,V={1}:R=C,S=1005,V={2}:R=D,S=1007,V={3}:R=E,S=1081,V={4}:R=F,S=1010,V={5}:R=G,S=1092,V={6}:R=H,S=1080,V={7}:R=I,S=1044,V={8}:R=J,S=1092,V={9}:\";Accueil!$D$13;Accueil!$D$14;Accueil!$D$15;Accueil!$D$16;Accueil!$D$17;Accueil!$D$42;$B$1;$A72;I$7;I$6)": 1814,_x000D_
    "=RIK_AC(\"INF04__;INF02@E=1,S=1022,G=0,T=0,P=0:@R=A,S=1257,V={0}:R=B,S=1137,V={1}:R=C,S=1005,V={2}:R=D,S=1007,V={3}:R=E,S=1081,V={4}:R=F,S=1010,V={5}:R=G,S=1092,V={6}:R=H,S=1080,V={7}:R=I,S=1044,V={8}:R=J,S=1092,V={9}:\";Accueil!$D$13;Accueil!$D$14;Accueil!$D$15;Accueil!$D$16;Accueil!$D$17;Accueil!$D$42;$B$1;$A74;H$7;H$6)": 1815,_x000D_
    "=RIK_AC(\"INF04__;INF02@E=1,S=1022,G=0,T=0,P=0:@R=A,S=1257,V={0}:R=B,S=1137,V={1}:R=C,S=1005,V={2}:R=D,S=1007,V={3}:R=E,S=1081,V={4}:R=F,S=1010,V={5}:R=G,S=1092,V={6}:R=H,S=1080,V={7}:R=I,S=1044,V={8}:R=J,S=1092,V={9}:\";Accueil!$D$13;Accueil!$D$14;Accueil!$D$15;Accueil!$D$16;Accueil!$D$17;Accueil!$D$42;$B$1;$A72;E$7;E$6)": 1816,_x000D_
    "=RIK_AC(\"INF04__;INF02@E=1,S=1022,G=0,T=0,P=0:@R=A,S=1257,V={0}:R=B,S=1137,V={1}:R=C,S=1005,V={2}:R=D,S=1007,V={3}:R=E,S=1081,V={4}:R=F,S=1010,V={5}:R=H,S=1092,V={6}:R=G,S=1080,V={7}:R=I,S=1044,V={8}:R=J,S=1092,V={9}:\";Accueil!$D$13;Accueil!$D$14;Accueil!$D$15;Accueil!$D$16;Accueil!$D$17;Accueil!$D$39;$B$1;$A42;G$7;G$6)": 1817,_x000D_
    "=RIK_AC(\"INF04__;INF02@E=1,S=1022,G=0,T=0,P=0:@R=A,S=1257,V={0}:R=B,S=1137,V={1}:R=C,S=1005,V={2}:R=D,S=1007,V={3}:R=E,S=1081,V={4}:R=F,S=1010,V={5}:R=H,S=1092,V={6}:R=G,S=1080,V={7}:R=I,S=1044,V={8}:R=J,S=1092,V={9}:\";Accueil!$D$13;Accueil!$D$14;Accueil!$D$15;Accueil!$D$16;Accueil!$D$17;Accueil!$D$39;$B$1;$A42;D$7;D$6)": 1818,_x000D_
    "=RIK_AC(\"INF04__;INF02@E=1,S=1022,G=0,T=0,P=0:@R=A,S=1257,V={0}:R=B,S=1137,V={1}:R=C,S=1005,V={2}:R=D,S=1007,V={3}:R=E,S=1081,V={4}:R=F,S=1010,V={5}:R=H,S=1092,V={6}:R=G,S=1080,V={7}:R=I,S=1044,V={8}:R=J,S=1092,V={9}:\";Accueil!$D$13;Accueil!$D$14;Accueil!$D$15;Accueil!$D$16;Accueil!$D$17;Accueil!$D$39;$B$1;$A42;I$7;I$6)": 1819,_x000D_
    "=RIK_AC(\"INF04__;INF02@E=1,S=1022,G=0,T=0,P=0:@R=A,S=1257,V={0}:R=B,S=1137,V={1}:R=C,S=1005,V={2}:R=D,S=1007,V={3}:R=E,S=1081,V={4}:R=F,S=1010,V={5}:R=H,S=1092,V={6}:R=G,S=1080,V={7}:R=I,S=1044,V={8}:R=J,S=1092,V={9}:\";Accueil!$D$13;Accueil!$D$14;Accueil!$D$15;Accueil!$D$16;Accueil!$D$17;Accueil!$D$39;$B$1;$A34;H$7;H$6)": 1820,_x000D_
    "=RIK_AC(\"INF04__;INF02@E=1,S=1022,G=0,T=0,P=0:@R=A,S=1257,V={0}:R=B,S=1137,V={1}:R=C,S=1005,V={2}:R=D,S=1007,V={3}:R=E,S=1081,V={4}:R=F,S=1010,V={5}:R=H,S=1092,V={6}:R=G,S=1080,V={7}:R=I,S=1044,V={8}:R=J,S=1092,V={9}:\";Accueil!$D$13;Accueil!$D$14;Accueil!$D$15;Accueil!$D$16;Accueil!$D$17;Accueil!$D$39;$B$1;$A34;I$7;I$6)": 1821,_x000D_
    "=RIK_AC(\"INF04__;INF02@E=5,S=1022,G=0,T=0,P=0:@R=A,S=1257,V={0}:R=B,S=1137,V={1}:R=C,S=1005,V={2}:R=D,S=1007,V={3}:R=E,S=1081,V={4}:R=F,S=1010,V={5}:R=G,S=1092,V={6}:R=H,S=1092,V={7}:R=I,S=1080,V={8}:R=J,S=1044,V={9}:\";Accueil!$D$13;Accueil!$D$14;Accueil!$D$15;Accueil!$D$16;Accueil!$D$17;Accueil!$D$39;$B$1;G$6;$A23;G$7)": 1822,_x000D_
    "=RIK_AC(\"INF04__;INF02@E=1,S=1022,G=0,T=0,P=0:@R=A,S=1257,V={0}:R=B,S=1137,V={1}:R=C,S=1005,V={2}:R=D,S=1007,V={3}:R=E,S=1081,V={4}:R=F,S=1010,V={5}:R=G,S=1092,V={6}:R=H,S=1080,V={7}:R=I,S=1044,V={8}:R=J,S=1092,V={9}:\";Accueil!$D$13;Accueil!$D$14;Accueil!$D$15;Accueil!$D$16;Accueil!$D$17;Accueil!$D$43;$B$1;$A73;I$7;I$6)": 1823,_x000D_
    "=RIK_AC(\"INF04__;INF02@E=1,S=1022,G=0,T=0,P=0:@R=A,S=1257,V={0}:R=B,S=1137,V={1}:R=C,S=1005,V={2}:R=D,S=1007,V={3}:R=E,S=1081,V={4}:R=F,S=1010,V={5}:R=G,S=1092,V={6}:R=H,S=1080,V={7}:R=I,S=1044,V={8}:R=J,S=1092,V={9}:\";Accueil!$D$13;Accueil!$D$14;Accueil!$D$15;Accueil!$D$16;Accueil!$D$17;Accueil!$D$43;$B$1;$A71;G$7;G$6)": 1824,_x000D_
    "=RIK_AC(\"INF04__;INF02@E=1,S=1022,G=0,T=0,P=0:@R=A,S=1257,V={0}:R=B,S=1137,V={1}:R=C,S=1005,V={2}:R=D,S=1007,V={3}:R=E,S=1081,V={4}:R=F,S=1010,V={5}:R=G,S=1092,V={6}:R=H,S=1080,V={7}:R=I,S=1044,V={8}:R=J,S=1092,V={9}:\";Accueil!$D$13;Accueil!$D$14;Accueil!$D$15;Accueil!$D$16;Accueil!$D$17;Accueil!$D$43;$B$1;$A72;D$7;D$6)": 1825,_x000D_
    "=RIK_AC(\"INF04__;INF02@E=1,S=1022,G=0,T=0,P=0:@R=A,S=1257,V={0}:R=B,S=1137,V={1}:R=C,S=1005,V={2}:R=D,S=1007,V={3}:R=E,S=1081,V={4}:R=F,S=1010,V={5}:R=G,S=1092,V={6}:R=H,S=1080,V={7}:R=I,S=1044,V={8}:R=J,S=1092,V={9}:\";Accueil!$D$13;Accueil!$D$14;Accueil!$D$15;Accueil!$D$16;Accueil!$D$17;Accueil!$D$43;$B$1;$A73;E$7;E$6)": 1826,_x000D_
    "=RIK_AC(\"INF04__;INF02@E=1,S=1022,G=0,T=0,P=0:@R=A,S=1257,V={0}:R=B,S=1137,V={1}:R=C,S=1005,V={2}:R=D,S=1007,V={3}:R=E,S=1081,V={4}:R=F,S=1010,V={5}:R=H,S=1092,V={6}:R=G,S=1080,V={7}:R=I,S=1044,V={8}:R=J,S=1092,V={9}:\";Accueil!$D$13;Accueil!$D$14;Accueil!$D$15;Accueil!$D$16;Accueil!$D$17;Accueil!$D$40;$B$1;$A34;G$7;G$6)": 1827,_x000D_
    "=RIK_AC(\"INF04__;INF02@E=1,S=1022,G=0,T=0,P=0:@R=A,S=1257,V={0}:R=B,S=1137,V={1}:R=C,S=1005,V={2}:R=D,S=1007,V={3}:R=E,S=1081,V={4}:R=F,S=1010,V={5}:R=H,S=1092,V={6}:R=G,S=1080,V={7}:R=I,S=1044,V={8}:R=J,S=1092,V={9}:\";Accueil!$D$13;Accueil!$D$14;Accueil!$D$15;Accueil!$D$16;Accueil!$D$17;Accueil!$D$40;$B$1;$A34;E$7;E$6)": 1828,_x000D_
    "=RIK_AC(\"INF04__;INF02@E=5,S=1022,G=0,T=0,P=0:@R=A,S=1257,V={0}:R=B,S=1137,V={1}:R=C,S=1005,V={2}:R=D,S=1007,V={3}:R=E,S=1081,V={4}:R=F,S=1010,V={5}:R=G,S=1092,V={6}:R=H,S=1092,V={7}:R=I,S=1080,V={8}:R=J,S=1044,V={9}:\";Accueil!$D$13;Accueil!$D$14;Accueil!$D$15;Accueil!$D$16;Accueil!$D$17;Accueil!$D$40;$B$1;D$6;$A23;D$7)": 1829,_x000D_
    "=RIK_AC(\"INF04__;INF02@E=1,S=1022,G=0,T=0,P=0:@R=A,S=1257,V={0}:R=B,S=1137,V={1}:R=C,S=1005,V={2}:R=D,S=1007,V={3}:R=E,S=1081,V={4}:R=F,S=1010,V={5}:R=G,S=1092,V={6}:R=H,S=1080,V={7}:R=I,S=1044,V={8}:R=J,S=1092,V={9}:\";Accueil!$D$13;Accueil!$D$14;Accueil!$D$15;Accueil!$D$16;Accueil!$D$17;Accueil!$D$43;$B$1;$A74;I$7;I$6)": 1830,_x000D_
    "=RIK_AC(\"INF04__;INF02@E=1,S=1022,G=0,T=0,P=0:@R=A,S=1257,V={0}:R=B,S=1137,V={1}:R=C,S=1005,V={2}:R=D,S=1007,V={3}:R=E,S=1081,V={4}:R=F,S=1010,V={5}:R=G,S=1092,V={6}:R=H,S=1080,V={7}:R=I,S=1044,V={8}:R=J,S=1092,V={9}:\";Accueil!$D$13;Accueil!$D$14;Accueil!$D$15;Accueil!$D$16;Accueil!$D$17;Accueil!$D$43;$B$1;$A72;G$7;G$6)": 1831,_x000D_
    "=RIK_AC(\"INF04__;INF02@E=1,S=1022,G=0,T=0,P=0:@R=A,S=1257,V={0}:R=B,S=1137,V={1}:R=C,S=1005,V={2}:R=D,S=1007,V={3}:R=E,S=1081,V={4}:R=F,S=1010,V={5}:R=G,S=1092,V={6}:R=H,S=1080,V={7}:R=I,S=1044,V={8}:R=J,S=1092,V={9}:\";Accueil!$D$13;Accueil!$D$14;Accueil!$D$15;Accueil!$D$16;Accueil!$D$17;Accueil!$D$43;$B$1;$A73;D$7;D$6)": 1832,_x000D_
    "=RIK_AC(\"INF04__;INF02@E=1,S=1022,G=0,T=0,P=0:@R=A,S=1257,V={0}:R=B,S=1137,V={1}:R=C,S=1005,V={2}:R=D,S=1007,V={3}:R=E,S=1081,V={4}:R=F,S=1010,V={5}:R=G,S=1092,V={6}:R=H,S=1080,V={7}:R=I,S=1044,V={8}:R=J,S=1092,V={9}:\";Accueil!$D$13;Accueil!$D$14;Accueil!$D$15;Accueil!$D$16;Accueil!$D$17;Accueil!$D$43;$B$1;$A74;E$7;E$6)": 1833,_x000D_
    "=RIK_AC(\"INF04__;INF02@E=5,S=1022,G=0,T=0,P=0:@R=A,S=1257,V={0}:R=B,S=1137,V={1}:R=C,S=1005,V={2}:R=D,S=1007,V={3}:R=E,S=1081,V={4}:R=F,S=1010,V={5}:R=G,S=1092,V={6}:R=H,S=1092,V={7}:R=I,S=1080,V={8}:R=J,S=1044,V={9}:\";Accueil!$D$13;Accueil!$D$14;Accueil!$D$15;Accueil!$D$16;Accueil!$D$17;Accueil!$D$40;$B$1;H$6;$A23;H$7)": 1834,_x000D_
    "=RIK_AC(\"INF04__;INF02@E=1,S=1022,G=0,T=0,P=0:@R=A,S=1257,V={0}:R=B,S=1137,V={1}:R=C,S=1005,V={2}:R=D,S=1007,V={3}:R=E,S=1081,V={4}:R=F,S=1010,V={5}:R=G,S=1092,V={6}:R=H,S=1080,V={7}:R=I,S=1044,V={8}:R=J,S=1092,V={9}:\";Accueil!$D$13;Accueil!$D$14;Accueil!$D$15;Accueil!$D$16;Accueil!$D$17;Accueil!$D$43;$B$1;$A71;F$7;F$6)": 1835,_x000D_
    "=RIK_AC(\"INF04__;INF02@E=1,S=1022,G=0,T=0,P=0:@R=A,S=1257,V={0}:R=B,S=1137,V={1}:R=C,S=1005,V={2}:R=D,S=1007,V={3}:R=E,S=1081,V={4}:R=F,S=1010,V={5}:R=G,S=1092,V={6}:R=H,S=1080,V={7}:R=I,S=1044,V={8}:R=J,S=1092,V={9}:\";Accueil!$D$13;Accueil!$D$14;Accueil!$D$15;Accueil!$D$16;Accueil!$D$17;Accueil!$D$43;$B$1;$A73;G$7;G$6)": 1836,_x000D_
    "=RIK_AC(\"INF04__;INF02@E=1,S=1022,G=0,T=0,P=0:@R=A,S=1257,V={0}:R=B,S=1137,V={1}:R=C,S=1005,V={2}:R=D,S=1007,V={3}:R=E,S=1081,V={4}:R=F,S=1010,V={5}:R=G,S=1092,V={6}:R=H,S=1080,V={7}:R=I,S=1044,V={8}:R=J,S=1092,V={9}:\";Accueil!$D$13;Accueil!$D$14;Accueil!$D$15;Accueil!$D$16;Accueil!$D$17;Accueil!$D$43;$B$1;$A74;D$7;D$6)": 1837,_x000D_
    "=RIK_AC(\"INF04__;INF02@E=5,S=1022,G=0,T=0,P=0:@R=A,S=1257,V={0}:R=B,S=1137,V={1}:R=C,S=1005,V={2}:R=D,S=1007,V={3}:R=E,S=1081,V={4}:R=F,S=1010,V={5}:R=G,S=1092,V={6}:R=H,S=1092,V={7}:R=I,S=1080,V={8}:R=J,S=1044,V={9}:\";Accueil!$D$13;Accueil!$D$14;Accueil!$D$15;Accueil!$D$16;Accueil!$D$17;Accueil!$D$40;$B$1;F$6;$A47;F$7)": 1838,_x000D_
    "=RIK_AC(\"INF04__;INF02@E=5,S=1022,G=0,T=0,P=0:@R=A,S=1257,V={0}:R=B,S=1137,V={1}:R=C,S=1005,V={2}:R=D,S=1007,V={3}:R=E,S=1081,V={4}:R=F,S=1010,V={5}:R=G,S=1092,V={6}:R=H,S=1092,V={7}:R=I,S=1080,V={8}:R=J,S=1044,V={9}:\";Accueil!$D$13;Accueil!$D$14;Accueil!$D$15;Accueil!$D$16;Accueil!$D$17;Accueil!$D$40;$B$1;G$6;$A47;G$7)": 1839,_x000D_
    "=RIK_AC(\"INF04__;INF02@E=5,S=1022,G=0,T=0,P=0:@R=A,S=1257,V={0}:R=B,S=1137,V={1}:R=C,S=1005,V={2}:R=D,S=1007,V={3}:R=E,S=1081,V={4}:R=F,S=1010,V={5}:R=G,S=1092,V={6}:R=H,S=1092,V={7}:R=I,S=1080,V={8}:R=J,S=1044,V={9}:\";Accueil!$D$13;Accueil!$D$14;Accueil!$D$15;Accueil!$D$16;Accueil!$D$17;Accueil!$D$40;$B$1;H$6;$A47;H$7)": 1840,_x000D_
    "=RIK_AC(\"INF04__;INF02@E=5,S=1022,G=0,T=0,P=0:@R=A,S=1257,V={0}:R=B,S=1137,V={1}:R=C,S=1005,V={2}:R=D,S=1007,V={3}:R=E,S=1081,V={4}:R=F,S=1010,V={5}:R=G,S=1092,V={6}:R=H,S=1092,V={7}:R=I,S=1080,V={8}:R=J,S=1044,V={9}:\";Accueil!$D$13;Accueil!$D$14;Accueil!$D$15;Accueil!$D$16;Accueil!$D$17;Accueil!$D$40;$B$1;D$6;$A47;D$7)": 1841,_x000D_
    "=RIK_AC(\"INF04__;INF02@E=5,S=1022,G=0,T=0,P=0:@R=A,S=1257,V={0}:R=B,S=1137,V={1}:R=C,S=1005,V={2}:R=D,S=1007,V={3}:R=E,S=1081,V={4}:R=F,S=1010,V={5}:R=G,S=1092,V={6}:R=H,S=1092,V={7}:R=I,S=1080,V={8}:R=J,S=1044,V={9}:\";Accueil!$D$13;Accueil!$D$14;Accueil!$D$15;Accueil!$D$16;Accueil!$D$17;Accueil!$D$40;$B$1;E$6;$A47;E$7)": 1842,_x000D_
    "=RIK_AC(\"INF04__;INF02@E=5,S=1022,G=0,T=0,P=0:@R=A,S=1257,V={0}:R=B,S=1137,V={1}:R=C,S=1005,V={2}:R=D,S=1007,V={3}:R=E,S=1081,V={4}:R=F,S=1010,V={5}:R=G,S=1092,V={6}:R=H,S=1092,V={7}:R=I,S=1080,V={8}:R=J,S=1044,V={9}:\";Accueil!$D$13;Accueil!$D$14;Accueil!$D$15;Accueil!$D$16;Accueil!$D$17;Accueil!$D$40;$B$1;I$6;$A47;I$7)": 1843,_x000D_
    "=RIK_AC(\"INF04__;INF02@E=1,S=1022,G=0,T=0,P=0:@R=A,S=1257,V={0}:R=B,S=1137,V={1}:R=C,S=1005,V={2}:R=D,S=1007,V={3}:R=E,S=1081,V={4}:R=F,S=1010,V={5}:R=G,S=1092,V={6}:R=H,S=1092,V={7}:\";Accueil!$D$13;Accueil!$D$14;Accueil!$D$15;Accueil!$D$16;Accueil!$D$17;Accueil!$D$46;$B$1;F$5)": 1844,_x000D_
    "=RIK_AC(\"INF04__;INF02@E=5,S=1022,G=0,T=0,P=0:@R=A,S=1257,V={0}:R=B,S=1137,V={1}:R=C,S=1005,V={2}:R=D,S=1007,V={3}:R=E,S=1081,V={4}:R=F,S=1010,V={5}:R=G,S=1092,V={6}:R=H,S=1092,V={7}:R=I,S=1080,V={8}:R=J,S=1044,V={9}:\";Accueil!$D$13;Accueil!$D$14;Accueil!$D$15;Accueil!$D$16;Accueil!$D$17;Accueil!$D$40;$B$1;G$6;$A31;G$7)": 1845,_x000D_
    "=RIK_AC(\"INF04__;INF02@E=5,S=1022,G=0,T=0,P=0:@R=A,S=1257,V={0}:R=B,S=1137,V={1}:R=C,S=1005,V={2}:R=D,S=1007,V={3}:R=E,S=1081,V={4}:R=F,S=1010,V={5}:R=G,S=1092,V={6}:R=H,S=1092,V={7}:R=I,S=1080,V={8}:R=J,S=1044,V={9}:\";Accueil!$D$13;Accueil!$D$14;Accueil!$D$15;Accueil!$D$16;Accueil!$D$17;Accueil!$D$40;$B$1;E$6;$A31;E$7)": 1846,_x000D_
    "=RIK_AC(\"INF04__;INF02@E=2,S=1022,G=0,T=0,P=0:@R=A,S=1257,V={0}:R=B,S=1137,V={1}:R=C,S=1005,V={2}:R=D,S=1007,V={3}:R=E,S=1081,V={4}:R=F,S=1010,V={5}:R=G,S=1092,V={6}:R=H,S=1092,V={7}:\";Accueil!$D$13;Accueil!$D$14;Accueil!$D$15;Accueil!$D$16;Accueil!$D$17;Accueil!$D$46;$B$1;F$5)": 1847,_x000D_
    "=RIK_AC(\"INF04__;INF02@E=5,S=1022,G=0,T=0,P=0:@R=A,S=1257,V={0}:R=B,S=1137,V={1}:R=C,S=1005,V={2}:R=D,S=1007,V={3</t>
  </si>
  <si>
    <t>}:R=E,S=1081,V={4}:R=F,S=1010,V={5}:R=G,S=1092,V={6}:R=H,S=1092,V={7}:R=I,S=1080,V={8}:R=J,S=1044,V={9}:\";Accueil!$D$13;Accueil!$D$14;Accueil!$D$15;Accueil!$D$16;Accueil!$D$17;Accueil!$D$40;$B$1;H$6;$A39;H$7)": 1848,_x000D_
    "=RIK_AC(\"INF04__;INF02@E=5,S=1022,G=0,T=0,P=0:@R=A,S=1257,V={0}:R=B,S=1137,V={1}:R=C,S=1005,V={2}:R=D,S=1007,V={3}:R=E,S=1081,V={4}:R=F,S=1010,V={5}:R=G,S=1092,V={6}:R=H,S=1092,V={7}:R=I,S=1080,V={8}:R=J,S=1044,V={9}:\";Accueil!$D$13;Accueil!$D$14;Accueil!$D$15;Accueil!$D$16;Accueil!$D$17;Accueil!$D$40;$B$1;I$6;$A39;I$7)": 1849,_x000D_
    "=RIK_AC(\"INF04__;INF02@E=1,S=1022,G=0,T=0,P=0:@R=A,S=1257,V={0}:R=B,S=1137,V={1}:R=C,S=1005,V={2}:R=D,S=1007,V={3}:R=E,S=1081,V={4}:R=F,S=1010,V={5}:R=H,S=1092,V={6}:R=G,S=1080,V={7}:R=I,S=1044,V={8}:R=J,S=1092,V={9}:\";Accueil!$D$13;Accueil!$D$14;Accueil!$D$15;Accueil!$D$16;Accueil!$D$17;Accueil!$D$40;$B$1;$A26;D$7;D$6)": 1850,_x000D_
    "=RIK_AC(\"INF04__;INF02@E=1,S=1022,G=0,T=0,P=0:@R=A,S=1257,V={0}:R=B,S=1137,V={1}:R=C,S=1005,V={2}:R=D,S=1007,V={3}:R=E,S=1081,V={4}:R=F,S=1010,V={5}:R=G,S=1092,V={6}:R=H,S=1092,V={7}:\";Accueil!$D$13;Accueil!$D$14;Accueil!$D$15;Accueil!$D$16;Accueil!$D$17;Accueil!$D$46;$B$1;E$5)": 1851,_x000D_
    "=RIK_AC(\"INF04__;INF02@E=2,S=1022,G=0,T=0,P=0:@R=A,S=1257,V={0}:R=B,S=1137,V={1}:R=C,S=1005,V={2}:R=D,S=1007,V={3}:R=E,S=1081,V={4}:R=F,S=1010,V={5}:R=G,S=1092,V={6}:R=H,S=1092,V={7}:\";Accueil!$D$13;Accueil!$D$14;Accueil!$D$15;Accueil!$D$16;Accueil!$D$17;Accueil!$D$46;$B$1;E$5)": 1852,_x000D_
    "=RIK_AC(\"INF04__;INF02@E=1,S=1022,G=0,T=0,P=0:@R=A,S=1257,V={0}:R=B,S=1137,V={1}:R=C,S=1005,V={2}:R=D,S=1007,V={3}:R=E,S=1081,V={4}:R=F,S=1010,V={5}:R=G,S=1092,V={6}:R=H,S=1080,V={7}:R=I,S=1044,V={8}:R=J,S=1092,V={9}:\";Accueil!$D$13;Accueil!$D$14;Accueil!$D$15;Accueil!$D$16;Accueil!$D$17;Accueil!$D$43;$B$1;$A72;F$7;F$6)": 1853,_x000D_
    "=RIK_AC(\"INF04__;INF02@E=1,S=1022,G=0,T=0,P=0:@R=A,S=1257,V={0}:R=B,S=1137,V={1}:R=C,S=1005,V={2}:R=D,S=1007,V={3}:R=E,S=1081,V={4}:R=F,S=1010,V={5}:R=G,S=1092,V={6}:R=H,S=1080,V={7}:R=I,S=1044,V={8}:R=J,S=1092,V={9}:\";Accueil!$D$13;Accueil!$D$14;Accueil!$D$15;Accueil!$D$16;Accueil!$D$17;Accueil!$D$43;$B$1;$A74;G$7;G$6)": 1854,_x000D_
    "=RIK_AC(\"INF04__;INF02@E=1,S=1022,G=0,T=0,P=0:@R=A,S=1257,V={0}:R=B,S=1137,V={1}:R=C,S=1005,V={2}:R=D,S=1007,V={3}:R=E,S=1081,V={4}:R=F,S=1010,V={5}:R=G,S=1092,V={6}:R=H,S=1080,V={7}:R=I,S=1044,V={8}:R=J,S=1092,V={9}:\";Accueil!$D$13;Accueil!$D$14;Accueil!$D$15;Accueil!$D$16;Accueil!$D$17;Accueil!$D$43;$B$1;$A71;D$7;D$6)": 1855,_x000D_
    "=RIK_AC(\"INF04__;INF02@E=5,S=1022,G=0,T=0,P=0:@R=A,S=1257,V={0}:R=B,S=1137,V={1}:R=C,S=1005,V={2}:R=D,S=1007,V={3}:R=E,S=1081,V={4}:R=F,S=1010,V={5}:R=G,S=1092,V={6}:R=H,S=1092,V={7}:R=I,S=1080,V={8}:R=J,S=1044,V={9}:\";Accueil!$D$13;Accueil!$D$14;Accueil!$D$15;Accueil!$D$16;Accueil!$D$17;Accueil!$D$40;$B$1;F$6;$A31;F$7)": 1856,_x000D_
    "=RIK_AC(\"INF04__;INF02@E=5,S=1022,G=0,T=0,P=0:@R=A,S=1257,V={0}:R=B,S=1137,V={1}:R=C,S=1005,V={2}:R=D,S=1007,V={3}:R=E,S=1081,V={4}:R=F,S=1010,V={5}:R=G,S=1092,V={6}:R=H,S=1092,V={7}:R=I,S=1080,V={8}:R=J,S=1044,V={9}:\";Accueil!$D$13;Accueil!$D$14;Accueil!$D$15;Accueil!$D$16;Accueil!$D$17;Accueil!$D$40;$B$1;H$6;$A31;H$7)": 1857,_x000D_
    "=RIK_AC(\"INF04__;INF02@E=5,S=1022,G=0,T=0,P=0:@R=A,S=1257,V={0}:R=B,S=1137,V={1}:R=C,S=1005,V={2}:R=D,S=1007,V={3}:R=E,S=1081,V={4}:R=F,S=1010,V={5}:R=G,S=1092,V={6}:R=H,S=1092,V={7}:R=I,S=1080,V={8}:R=J,S=1044,V={9}:\";Accueil!$D$13;Accueil!$D$14;Accueil!$D$15;Accueil!$D$16;Accueil!$D$17;Accueil!$D$40;$B$1;D$6;$A31;D$7)": 1858,_x000D_
    "=RIK_AC(\"INF04__;INF02@E=5,S=1022,G=0,T=0,P=0:@R=A,S=1257,V={0}:R=B,S=1137,V={1}:R=C,S=1005,V={2}:R=D,S=1007,V={3}:R=E,S=1081,V={4}:R=F,S=1010,V={5}:R=G,S=1092,V={6}:R=H,S=1092,V={7}:R=I,S=1080,V={8}:R=J,S=1044,V={9}:\";Accueil!$D$13;Accueil!$D$14;Accueil!$D$15;Accueil!$D$16;Accueil!$D$17;Accueil!$D$40;$B$1;I$6;$A31;I$7)": 1859,_x000D_
    "=RIK_AC(\"INF04__;INF02@E=5,S=1022,G=0,T=0,P=0:@R=A,S=1257,V={0}:R=B,S=1137,V={1}:R=C,S=1005,V={2}:R=D,S=1007,V={3}:R=E,S=1081,V={4}:R=F,S=1010,V={5}:R=G,S=1092,V={6}:R=H,S=1092,V={7}:R=I,S=1080,V={8}:R=J,S=1044,V={9}:\";Accueil!$D$13;Accueil!$D$14;Accueil!$D$15;Accueil!$D$16;Accueil!$D$17;Accueil!$D$40;$B$1;F$6;$A39;F$7)": 1860,_x000D_
    "=RIK_AC(\"INF04__;INF02@E=5,S=1022,G=0,T=0,P=0:@R=A,S=1257,V={0}:R=B,S=1137,V={1}:R=C,S=1005,V={2}:R=D,S=1007,V={3}:R=E,S=1081,V={4}:R=F,S=1010,V={5}:R=G,S=1092,V={6}:R=H,S=1092,V={7}:R=I,S=1080,V={8}:R=J,S=1044,V={9}:\";Accueil!$D$13;Accueil!$D$14;Accueil!$D$15;Accueil!$D$16;Accueil!$D$17;Accueil!$D$40;$B$1;D$6;$A39;D$7)": 1861,_x000D_
    "=RIK_AC(\"INF04__;INF02@E=1,S=1022,G=0,T=0,P=0:@R=A,S=1257,V={0}:R=B,S=1137,V={1}:R=C,S=1005,V={2}:R=D,S=1007,V={3}:R=E,S=1081,V={4}:R=F,S=1010,V={5}:R=H,S=1092,V={6}:R=G,S=1080,V={7}:R=I,S=1044,V={8}:R=J,S=1092,V={9}:\";Accueil!$D$13;Accueil!$D$14;Accueil!$D$15;Accueil!$D$16;Accueil!$D$17;Accueil!$D$40;$B$1;$A26;F$7;F$6)": 1862,_x000D_
    "=RIK_AC(\"INF04__;INF02@E=1,S=1022,G=0,T=0,P=0:@R=A,S=1257,V={0}:R=B,S=1137,V={1}:R=C,S=1005,V={2}:R=D,S=1007,V={3}:R=E,S=1081,V={4}:R=F,S=1010,V={5}:R=H,S=1092,V={6}:R=G,S=1080,V={7}:R=I,S=1044,V={8}:R=J,S=1092,V={9}:\";Accueil!$D$13;Accueil!$D$14;Accueil!$D$15;Accueil!$D$16;Accueil!$D$17;Accueil!$D$40;$B$1;$A26;E$7;E$6)": 1863,_x000D_
    "=RIK_AC(\"INF04__;INF02@E=1,S=1022,G=0,T=0,P=0:@R=A,S=1257,V={0}:R=B,S=1137,V={1}:R=C,S=1005,V={2}:R=D,S=1007,V={3}:R=E,S=1081,V={4}:R=F,S=1010,V={5}:R=G,S=1092,V={6}:R=H,S=1092,V={7}:\";Accueil!$D$13;Accueil!$D$14;Accueil!$D$15;Accueil!$D$16;Accueil!$D$17;Accueil!$D$46;$B$1;D$5)": 1864,_x000D_
    "=RIK_AC(\"INF04__;INF02@E=5,S=1022,G=0,T=0,P=0:@R=A,S=1257,V={0}:R=B,S=1137,V={1}:R=C,S=1005,V={2}:R=D,S=1007,V={3}:R=E,S=1081,V={4}:R=F,S=1010,V={5}:R=G,S=1092,V={6}:R=H,S=1092,V={7}:R=I,S=1080,V={8}:R=J,S=1044,V={9}:\";Accueil!$D$13;Accueil!$D$14;Accueil!$D$15;Accueil!$D$16;Accueil!$D$17;Accueil!$D$40;$B$1;F$6;$A23;F$7)": 1865,_x000D_
    "=RIK_AC(\"INF04__;INF02@E=1,S=1022,G=0,T=0,P=0:@R=A,S=1257,V={0}:R=B,S=1137,V={1}:R=C,S=1005,V={2}:R=D,S=1007,V={3}:R=E,S=1081,V={4}:R=F,S=1010,V={5}:R=G,S=1092,V={6}:R=H,S=1080,V={7}:R=I,S=1044,V={8}:R=J,S=1092,V={9}:\";Accueil!$D$13;Accueil!$D$14;Accueil!$D$15;Accueil!$D$16;Accueil!$D$17;Accueil!$D$43;$B$1;$A73;F$7;F$6)": 1866,_x000D_
    "=RIK_AC(\"INF04__;INF02@E=1,S=1022,G=0,T=0,P=0:@R=A,S=1257,V={0}:R=B,S=1137,V={1}:R=C,S=1005,V={2}:R=D,S=1007,V={3}:R=E,S=1081,V={4}:R=F,S=1010,V={5}:R=G,S=1092,V={6}:R=H,S=1080,V={7}:R=I,S=1044,V={8}:R=J,S=1092,V={9}:\";Accueil!$D$13;Accueil!$D$14;Accueil!$D$15;Accueil!$D$16;Accueil!$D$17;Accueil!$D$43;$B$1;$A71;H$7;H$6)": 1867,_x000D_
    "=RIK_AC(\"INF04__;INF02@E=5,S=1022,G=0,T=0,P=0:@R=A,S=1257,V={0}:R=B,S=1137,V={1}:R=C,S=1005,V={2}:R=D,S=1007,V={3}:R=E,S=1081,V={4}:R=F,S=1010,V={5}:R=G,S=1092,V={6}:R=H,S=1092,V={7}:R=I,S=1080,V={8}:R=J,S=1044,V={9}:\";Accueil!$D$13;Accueil!$D$14;Accueil!$D$15;Accueil!$D$16;Accueil!$D$17;Accueil!$D$40;$B$1;G$6;$A39;G$7)": 1868,_x000D_
    "=RIK_AC(\"INF04__;INF02@E=5,S=1022,G=0,T=0,P=0:@R=A,S=1257,V={0}:R=B,S=1137,V={1}:R=C,S=1005,V={2}:R=D,S=1007,V={3}:R=E,S=1081,V={4}:R=F,S=1010,V={5}:R=G,S=1092,V={6}:R=H,S=1092,V={7}:R=I,S=1080,V={8}:R=J,S=1044,V={9}:\";Accueil!$D$13;Accueil!$D$14;Accueil!$D$15;Accueil!$D$16;Accueil!$D$17;Accueil!$D$40;$B$1;E$6;$A39;E$7)": 1869,_x000D_
    "=RIK_AC(\"INF04__;INF02@E=1,S=1022,G=0,T=0,P=0:@R=A,S=1257,V={0}:R=B,S=1137,V={1}:R=C,S=1005,V={2}:R=D,S=1007,V={3}:R=E,S=1081,V={4}:R=F,S=1010,V={5}:R=H,S=1092,V={6}:R=G,S=1080,V={7}:R=I,S=1044,V={8}:R=J,S=1092,V={9}:\";Accueil!$D$13;Accueil!$D$14;Accueil!$D$15;Accueil!$D$16;Accueil!$D$17;Accueil!$D$40;$B$1;$A26;G$7;G$6)": 1870,_x000D_
    "=RIK_AC(\"INF04__;INF02@E=1,S=1022,G=0,T=0,P=0:@R=A,S=1257,V={0}:R=B,S=1137,V={1}:R=C,S=1005,V={2}:R=D,S=1007,V={3}:R=E,S=1081,V={4}:R=F,S=1010,V={5}:R=H,S=1092,V={6}:R=G,S=1080,V={7}:R=I,S=1044,V={8}:R=J,S=1092,V={9}:\";Accueil!$D$13;Accueil!$D$14;Accueil!$D$15;Accueil!$D$16;Accueil!$D$17;Accueil!$D$40;$B$1;$A26;I$7;I$6)": 1871,_x000D_
    "=RIK_AC(\"INF04__;INF02@E=5,S=1022,G=0,T=0,P=0:@R=A,S=1257,V={0}:R=B,S=1137,V={1}:R=C,S=1005,V={2}:R=D,S=1007,V={3}:R=E,S=1081,V={4}:R=F,S=1010,V={5}:R=G,S=1092,V={6}:R=H,S=1092,V={7}:R=I,S=1080,V={8}:R=J,S=1044,V={9}:\";Accueil!$D$13;Accueil!$D$14;Accueil!$D$15;Accueil!$D$16;Accueil!$D$17;Accueil!$D$40;$B$1;I$6;$A23;I$7)": 1872,_x000D_
    "=RIK_AC(\"INF04__;INF02@E=1,S=1022,G=0,T=0,P=0:@R=A,S=1257,V={0}:R=B,S=1137,V={1}:R=C,S=1005,V={2}:R=D,S=1007,V={3}:R=E,S=1081,V={4}:R=F,S=1010,V={5}:R=G,S=1092,V={6}:R=H,S=1080,V={7}:R=I,S=1044,V={8}:R=J,S=1092,V={9}:\";Accueil!$D$13;Accueil!$D$14;Accueil!$D$15;Accueil!$D$16;Accueil!$D$17;Accueil!$D$43;$B$1;$A74;F$7;F$6)": 1873,_x000D_
    "=RIK_AC(\"INF04__;INF02@E=1,S=1022,G=0,T=0,P=0:@R=A,S=1257,V={0}:R=B,S=1137,V={1}:R=C,S=1005,V={2}:R=D,S=1007,V={3}:R=E,S=1081,V={4}:R=F,S=1010,V={5}:R=G,S=1092,V={6}:R=H,S=1080,V={7}:R=I,S=1044,V={8}:R=J,S=1092,V={9}:\";Accueil!$D$13;Accueil!$D$14;Accueil!$D$15;Accueil!$D$16;Accueil!$D$17;Accueil!$D$43;$B$1;$A72;H$7;H$6)": 1874,_x000D_
    "=RIK_AC(\"INF04__;INF02@E=1,S=1022,G=0,T=0,P=0:@R=A,S=1257,V={0}:R=B,S=1137,V={1}:R=C,S=1005,V={2}:R=D,S=1007,V={3}:R=E,S=1081,V={4}:R=F,S=1010,V={5}:R=H,S=1092,V={6}:R=G,S=1080,V={7}:R=I,S=1044,V={8}:R=J,S=1092,V={9}:\";Accueil!$D$13;Accueil!$D$14;Accueil!$D$15;Accueil!$D$16;Accueil!$D$17;Accueil!$D$40;$B$1;$A26;H$7;H$6)": 1875,_x000D_
    "=RIK_AC(\"INF04__;INF02@E=2,S=1022,G=0,T=0,P=0:@R=A,S=1257,V={0}:R=B,S=1137,V={1}:R=C,S=1005,V={2}:R=D,S=1007,V={3}:R=E,S=1081,V={4}:R=F,S=1010,V={5}:R=G,S=1092,V={6}:R=H,S=1092,V={7}:\";Accueil!$D$13;Accueil!$D$14;Accueil!$D$15;Accueil!$D$16;Accueil!$D$17;Accueil!$D$46;$B$1;D$5)": 1876,_x000D_
    "=RIK_AC(\"INF04__;INF02@E=1,S=1022,G=0,T=0,P=0:@R=A,S=1257,V={0}:R=B,S=1137,V={1}:R=C,S=1005,V={2}:R=D,S=1007,V={3}:R=E,S=1081,V={4}:R=F,S=1010,V={5}:R=G,S=1092,V={6}:R=H,S=1080,V={7}:R=I,S=1044,V={8}:R=J,S=1092,V={9}:\";Accueil!$D$13;Accueil!$D$14;Accueil!$D$15;Accueil!$D$16;Accueil!$D$17;Accueil!$D$43;$B$1;$A71;I$7;I$6)": 1877,_x000D_
    "=RIK_AC(\"INF04__;INF02@E=1,S=1022,G=0,T=0,P=0:@R=A,S=1257,V={0}:R=B,S=1137,V={1}:R=C,S=1005,V={2}:R=D,S=1007,V={3}:R=E,S=1081,V={4}:R=F,S=1010,V={5}:R=G,S=1092,V={6}:R=H,S=1080,V={7}:R=I,S=1044,V={8}:R=J,S=1092,V={9}:\";Accueil!$D$13;Accueil!$D$14;Accueil!$D$15;Accueil!$D$16;Accueil!$D$17;Accueil!$D$43;$B$1;$A73;H$7;H$6)": 1878,_x000D_
    "=RIK_AC(\"INF04__;INF02@E=1,S=1022,G=0,T=0,P=0:@R=A,S=1257,V={0}:R=B,S=1137,V={1}:R=C,S=1005,V={2}:R=D,S=1007,V={3}:R=E,S=1081,V={4}:R=F,S=1010,V={5}:R=G,S=1092,V={6}:R=H,S=1080,V={7}:R=I,S=1044,V={8}:R=J,S=1092,V={9}:\";Accueil!$D$13;Accueil!$D$14;Accueil!$D$15;Accueil!$D$16;Accueil!$D$17;Accueil!$D$43;$B$1;$A71;E$7;E$6)": 1879,_x000D_
    "=RIK_AC(\"INF04__;INF02@E=1,S=1022,G=0,T=0,P=0:@R=A,S=1257,V={0}:R=B,S=1137,V={1}:R=C,S=1005,V={2}:R=D,S=1007,V={3}:R=E,S=1081,V={4}:R=F,S=1010,V={5}:R=H,S=1092,V={6}:R=G,S=1080,V={7}:R=I,S=1044,V={8}:R=J,S=1092,V={9}:\";Accueil!$D$13;Accueil!$D$14;Accueil!$D$15;Accueil!$D$16;Accueil!$D$17;Accueil!$D$40;$B$1;$A50;F$7;F$6)": 1880,_x000D_
    "=RIK_AC(\"INF04__;INF02@E=1,S=1022,G=0,T=0,P=0:@R=A,S=1257,V={0}:R=B,S=1137,V={1}:R=C,S=1005,V={2}:R=D,S=1007,V={3}:R=E,S=1081,V={4}:R=F,S=1010,V={5}:R=H,S=1092,V={6}:R=G,S=1080,V={7}:R=I,S=1044,V={8}:R=J,S=1092,V={9}:\";Accueil!$D$13;Accueil!$D$14;Accueil!$D$15;Accueil!$D$16;Accueil!$D$17;Accueil!$D$40;$B$1;$A50;G$7;G$6)": 1881,_x000D_
    "=RIK_AC(\"INF04__;INF02@E=1,S=1022,G=0,T=0,P=0:@R=A,S=1257,V={0}:R=B,S=1137,V={1}:R=C,S=1005,V={2}:R=D,S=1007,V={3}:R=E,S=1081,V={4}:R=F,S=1010,V={5}:R=H,S=1092,V={6}:R=G,S=1080,V={7}:R=I,S=1044,V={8}:R=J,S=1092,V={9}:\";Accueil!$D$13;Accueil!$D$14;Accueil!$D$15;Accueil!$D$16;Accueil!$D$17;Accueil!$D$40;$B$1;$A50;H$7;H$6)": 1882,_x000D_
    "=RIK_AC(\"INF04__;INF02@E=1,S=1022,G=0,T=0,P=0:@R=A,S=1257,V={0}:R=B,S=1137,V={1}:R=C,S=1005,V={2}:R=D,S=1007,V={3}:R=E,S=1081,V={4}:R=F,S=1010,V={5}:R=H,S=1092,V={6}:R=G,S=1080,V={7}:R=I,S=1044,V={8}:R=J,S=1092,V={9}:\";Accueil!$D$13;Accueil!$D$14;Accueil!$D$15;Accueil!$D$16;Accueil!$D$17;Accueil!$D$40;$B$1;$A50;D$7;D$6)": 1883,_x000D_
    "=RIK_AC(\"INF04__;INF02@E=1,S=1022,G=0,T=0,P=0:@R=A,S=1257,V={0}:R=B,S=1137,V={1}:R=C,S=1005,V={2}:R=D,S=1007,V={3}:R=E,S=1081,V={4}:R=F,S=1010,V={5}:R=H,S=1092,V={6}:R=G,S=1080,V={7}:R=I,S=1044,V={8}:R=J,S=1092,V={9}:\";Accueil!$D$13;Accueil!$D$14;Accueil!$D$15;Accueil!$D$16;Accueil!$D$17;Accueil!$D$40;$B$1;$A50;E$7;E$6)": 1884,_x000D_
    "=RIK_AC(\"INF04__;INF02@E=1,S=1022,G=0,T=0,P=0:@R=A,S=1257,V={0}:R=B,S=1137,V={1}:R=C,S=1005,V={2}:R=D,S=1007,V={3}:R=E,S=1081,V={4}:R=F,S=1010,V={5}:R=H,S=1092,V={6}:R=G,S=1080,V={7}:R=I,S=1044,V={8}:R=J,S=1092,V={9}:\";Accueil!$D$13;Accueil!$D$14;Accueil!$D$15;Accueil!$D$16;Accueil!$D$17;Accueil!$D$40;$B$1;$A50;I$7;I$6)": 1885,_x000D_
    "=RIK_AC(\"INF04__;INF02@E=1,S=1022,G=0,T=0,P=0:@R=A,S=1257,V={0}:R=B,S=1137,V={1}:R=C,S=1005,V={2}:R=D,S=1007,V={3}:R=E,S=1081,V={4}:R=F,S=1010,V={5}:R=H,S=1092,V={6}:R=G,S=1080,V={7}:R=I,S=1044,V={8}:R=J,S=1092,V={9}:\";Accueil!$D$13;Accueil!$D$14;Accueil!$D$15;Accueil!$D$16;Accueil!$D$17;Accueil!$D$40;$B$1;$A42;F$7;F$6)": 1886,_x000D_
    "=RIK_AC(\"INF04__;INF02@E=1,S=1022,G=0,T=0,P=0:@R=A,S=1257,V={0}:R=B,S=1137,V={1}:R=C,S=1005,V={2}:R=D,S=1007,V={3}:R=E,S=1081,V={4}:R=F,S=1010,V={5}:R=H,S=1092,V={6}:R=G,S=1080,V={7}:R=I,S=1044,V={8}:R=J,S=1092,V={9}:\";Accueil!$D$13;Accueil!$D$14;Accueil!$D$15;Accueil!$D$16;Accueil!$D$17;Accueil!$D$40;$B$1;$A42;H$7;H$6)": 1887,_x000D_
    "=RIK_AC(\"INF04__;INF02@E=1,S=1022,G=0,T=0,P=0:@R=A,S=1257,V={0}:R=B,S=1137,V={1}:R=C,S=1005,V={2}:R=D,S=1007,V={3}:R=E,S=1081,V={4}:R=F,S=1010,V={5}:R=H,S=1092,V={6}:R=G,S=1080,V={7}:R=I,S=1044,V={8}:R=J,S=1092,V={9}:\";Accueil!$D$13;Accueil!$D$14;Accueil!$D$15;Accueil!$D$16;Accueil!$D$17;Accueil!$D$40;$B$1;$A42;E$7;E$6)": 1888,_x000D_
    "=RIK_AC(\"INF04__;INF02@E=1,S=1022,G=0,T=0,P=0:@R=A,S=1257,V={0}:R=B,S=1137,V={1}:R=C,S=1005,V={2}:R=D,S=1007,V={3}:R=E,S=1081,V={4}:R=F,S=1010,V={5}:R=H,S=1092,V={6}:R=G,S=1080,V={7}:R=I,S=1044,V={8}:R=J,S=1092,V={9}:\";Accueil!$D$13;Accueil!$D$14;Accueil!$D$15;Accueil!$D$16;Accueil!$D$17;Accueil!$D$40;$B$1;$A34;F$7;F$6)": 1889,_x000D_
    "=RIK_AC(\"INF04__;INF02@E=1,S=1022,G=0,T=0,P=0:@R=A,S=1257,V={0}:R=B,S=1137,V={1}:R=C,S=1005,V={2}:R=D,S=1007,V={3}:R=E,S=1081,V={4}:R=F,S=1010,V={5}:R=H,S=1092,V={6}:R=G,S=1080,V={7}:R=I,S=1044,V={8}:R=J,S=1092,V={9}:\";Accueil!$D$13;Accueil!$D$14;Accueil!$D$15;Accueil!$D$16;Accueil!$D$17;Accueil!$D$40;$B$1;$A34;D$7;D$6)": 1890,_x000D_
    "=RIK_AC(\"INF04__;INF02@E=5,S=1022,G=0,T=0,P=0:@R=A,S=1257,V={0}:R=B,S=1137,V={1}:R=C,S=1005,V={2}:R=D,S=1007,V={3}:R=E,S=1081,V={4}:R=F,S=1010,V={5}:R=G,S=1092,V={6}:R=H,S=1092,V={7}:R=I,S=1080,V={8}:R=J,S=1044,V={9}:\";Accueil!$D$13;Accueil!$D$14;Accueil!$D$15;Accueil!$D$16;Accueil!$D$17;Accueil!$D$40;$B$1;E$6;$A23;E$7)": 1891,_x000D_
    "=RIK_AC(\"INF04__;INF02@E=1,S=1022,G=0,T=0,P=0:@R=A,S=1257,V={0}:R=B,S=1137,V={1}:R=C,S=1005,V={2}:R=D,S=1007,V={3}:R=E,S=1081,V={4}:R=F,S=1010,V={5}:R=G,S=1092,V={6}:R=H,S=1080,V={7}:R=I,S=1044,V={8}:R=J,S=1092,V={9}:\";Accueil!$D$13;Accueil!$D$14;Accueil!$D$15;Accueil!$D$16;Accueil!$D$17;Accueil!$D$43;$B$1;$A72;I$7;I$6)": 1892,_x000D_
    "=RIK_AC(\"INF04__;INF02@E=1,S=1022,G=0,T=0,P=0:@R=A,S=1257,V={0}:R=B,S=1137,V={1}:R=C,S=1005,V={2}:R=D,S=1007,V={3}:R=E,S=1081,V={4}:R=F,S=1010,V={5}:R=G,S=1092,V={6}:R=H,S=1080,V={7}:R=I,S=1044,V={8}:R=J,S=1092,V={9}:\";Accueil!$D$13;Accueil!$D$14;Accueil!$D$15;Accueil!$D$16;Accueil!$D$17;Accueil!$D$43;$B$1;$A74;H$7;H$6)": 1893,_x000D_
    "=RIK_AC(\"INF04__;INF02@E=1,S=1022,G=0,T=0,P=0:@R=A,S=1257,V={0}:R=B,S=1137,V={1}:R=C,S=1005,V={2}:R=D,S=1007,V={3}:R=E,S=1081,V={4}:R=F,S=1010,V={5}:R=G,S=1092,V={6}:R=H,S=1080,V={7}:R=I,S=1044,V={8}:R=J,S=1092,V={9}:\";Accueil!$D$13;Accueil!$D$14;Accueil!$D$15;Accueil!$D$16;Accueil!$D$17;Accueil!$D$43;$B$1;$A72;E$7;E$6)": 1894,_x000D_
    "=RIK_AC(\"INF04__;INF02@E=1,S=1022,G=0,T=0,P=0:@R=A,S=1257,V={0}:R=B,S=1137,V={1}:R=C,S=1005,V={2}:R=D,S=1007,V={3}:R=E,S=1081,V={4}:R=F,S=1010,V={5}:R=H,S=1092,V={6}:R=G,S=1080,V={7}:R=I,S=1044,V={8}:R=J,S=1092,V={9}:\";Accueil!$D$13;Accueil!$D$14;Accueil!$D$15;Accueil!$D$16;Accueil!$D$17;Accueil!$D$40;$B$1;$A42;G$7;G$6)": 1895,_x000D_
    "=RIK_AC(\"INF04__;INF02@E=1,S=1022,G=0,T=0,P=0:@R=A,S=1257,V={0}:R=B,S=1137,V={1}:R=C,S=1005,V={2}:R=D,S=1007,V={3}:R=E,S=1081,V={4}:R=F,S=1010,V={5}:R=H,S=1092,V={6}:R=G,S=1080,V={7}:R=I,S=1044,V={8}:R=J,S=1092,V={9}:\";Accueil!$D$13;Accueil!$D$14;Accueil!$D$15;Accueil!$D$16;Accueil!$D$17;Accueil!$D$40;$B$1;$A42;D$7;D$6)": 1896,_x000D_
    "=RIK_AC(\"INF04__;INF02@E=1,S=1022,G=0,T=0,P=0:@R=A,S=1257,V={0}:R=B,S=1137,V={1}:R=C,S=1005,V={2}:R=D,S=1007,V={3}:R=E,S=1081,V={4}:R=F,S=1010,V={5}:R=H,S=1092,V={6}:R=G,S=1080,V={7}:R=I,S=1044,V={8}:R=J,S=1092,V={9}:\";Accueil!$D$13;Accueil!$D$14;Accueil!$D$15;Accueil!$D$16;Accueil!$D$17;Accueil!$D$40;$B$1;$A42;I$7;I$6)": 1897,_x000D_
    "=RIK_AC(\"INF04__;INF02@E=1,S=1022,G=0,T=0,P=0:@R=A,S=1257,V={0}:R=B,S=1137,V={1}:R=C,S=1005,V={2}:R=D,S=1007,V={3}:R=E,S=1081,V={4}:R=F,S=1010,V={5}:R=H,S=1092,V={6}:R=G,S=1080,V={7}:R=I,S=1044,V={8}:R=J,S=1092,V={9}:\";Accueil!$D$13;Accueil!$D$14;Accueil!$D$15;Accueil!$D$16;Accueil!$D$17;Accueil!$D$40;$B$1;$A34;H$7;H$6)": 1898,_x000D_
    "=RIK_AC(\"INF04__;INF02@E=1,S=1022,G=0,T=0,P=0:@R=A,S=1257,V={0}:R=B,S=1137,V={1}:R=C,S=1005,V={2}:R=D,S=1007,V={3}:R=E,S=1081,V={4}:R=F,S=1010,V={5}:R=H,S=1092,V={6}:R=G,S=1080,V={7}:R=I,S=1044,V={8}:R=J,S=1092,V={9}:\";Accueil!$D$13;Accueil!$D$14;Accueil!$D$15;Accueil!$D$16;Accueil!$D$17;Accueil!$D$40;$B$1;$A34;I$7;I$6)": 1899,_x000D_
    "=RIK_AC(\"INF04__;INF02@E=5,S=1022,G=0,T=0,P=0:@R=A,S=1257,V={0}:R=B,S=1137,V={1}:R=C,S=1005,V={2}:R=D,S=1007,V={3}:R=E,S=1081,V={4}:R=F,S=1010,V={5}:R=G,S=1092,V={6}:R=H,S=1092,V={7}:R=I,S=1080,V={8}:R=J,S=1044,V={9}:\";Accueil!$D$13;Accueil!$D$14;Accueil!$D$15;Accueil!$D$16;Accueil!$D$17;Accueil!$D$40;$B$1;G$6;$A23;G$7)": 1900,_x000D_
    "=RIK_AC(\"INF04__;INF02@E=1,S=1022,G=0,T=0,P=0:@R=A,S=1257,V={0}:R=B,S=1137,V={1}:R=C,S=1005,V={2}:R=D,S=1007,V={3}:R=E,S=1081,V={4}:R=F,S=1010,V={5}:R=G,S=1092,V={6}:R=H,S=1080,V={7}:R=I,S=1044,V={8}:R=J,S=1092,V={9}:\";Accueil!$D$13;Accueil!$D$14;Accueil!$D$15;Accueil!$D$16;Accueil!$D$17;Accueil!$D$44;$B$1;$A73;I$7;I$6)": 1901,_x000D_
    "=RIK_AC(\"INF04__;INF02@E=1,S=1022,G=0,T=0,P=0:@R=A,S=1257,V={0}:R=B,S=1137,V={1}:R=C,S=1005,V={2}:R=D,S=1007,V={3}:R=E,S=1081,V={4}:R=F,S=1010,V={5}:R=G,S=1092,V={6}:R=H,S=1080,V={7}:R=I,S=1044,V={8}:R=J,S=1092,V={9}:\";Accueil!$D$13;Accueil!$D$14;Accueil!$D$15;Accueil!$D$16;Accueil!$D$17;Accueil!$D$44;$B$1;$A71;G$7;G$6)": 1902,_x000D_
    "=RIK_AC(\"INF04__;INF02@E=1,S=1022,G=0,T=0,P=0:@R=A,S=1257,V={0}:R=B,S=1137,V={1}:R=C,S=1005,V={2}:R=D,S=1007,V={3}:R=E,S=1081,V={4}:R=F,S=1010,V={5}:R=G,S=1092,V={6}:R=H,S=1080,V={7}:R=I,S=1044,V={8}:R=J,S=1092,V={9}:\";Accueil!$D$13;Accueil!$D$14;Accueil!$D$15;Accueil!$D$16;Accueil!$D$17;Accueil!$D$44;$B$1;$A72;D$7;D$6)": 1903,_x000D_
    "=RIK_AC(\"INF04__;INF02@E=1,S=1022,G=0,T=0,P=0:@R=A,S=1257,V={0}:R=B,S=1137,V={1}:R=C,S=1005,V={2}:R=D,S=1007,V={3}:R=E,S=1081,V={4}:R=F,S=1010,V={5}:R=G,S=1092,V={6}:R=H,S=1080,V={7}:R=I,S=1044,V={8}:R=J,S=1092,V={9}:\";Accueil!$D$13;Accueil!$D$14;Accueil!$D$15;Accueil!$D$16;Accueil!$D$17;Accueil!$D$44;$B$1;$A73;E$7;E$6)": 1904,_x000D_
    "=RIK_AC(\"INF04__;INF02@E=1,S=1022,G=0,T=0,P=0:@R=A,S=1257,V={0}:R=B,S=1137,V={1}:R=C,S=1005,V={2}:R=D,S=1007,V={3}:R=E,S=1081,V={4}:R=F,S=1010,V={5}:R=H,S=1092,V={6}:R=G,S=1080,V={7}:R=I,S=1044,V={8}:R=J,S=1092,V={9}:\";Accueil!$D$13;Accueil!$D$14;Accueil!$D$15;Accueil!$D$16;Accueil!$D$17;Accueil!$D$41;$B$1;$A34;G$7;G$6)": 1905,_x000D_
    "=RIK_AC(\"INF04__;INF02@E=1,S=1022,G=0,T=0,P=0:@R=A,S=1257,V={0}:R=B,S=1137,V={1}:R=C,S=1005,V={2}:R=D,S=1007,V={3}:R=E,S=1081,V={4}:R=F,S=1010,V={5}:R=H,S=1092,V={6}:R=G,S=1080,V={7}:R=I,S=1044,V={8}:R=J,S=1092,V={9}:\";Accueil!$D$13;Accueil!$D$14;Accueil!$D$15;Accueil!$D$16;Accueil!$D$17;Accueil!$D$41;$B$1;$A34;E$7;E$6)": 1906,_x000D_
    "=RIK_AC(\"INF04__;INF02@E=5,S=1022,G=0,T=0,P=0:@R=A,S=1257,V={0}:R=B,S=1137,V={1}:R=C,S=1005,V={2}:R=D,S=1007,V={3}:R=E,S=1081,V={4}:R=F,S=1010,V={5}:R=G,S=1092,V={6}:R=H,S=1092,V={7}:R=I,S=1080,V={8}:R=J,S=1044,V={9}:\";Accueil!$D$13;Accueil!$D$14;Accueil!$D$15;Accueil!$D$16;Accueil!$D$17;Accueil!$D$41;$B$1;D$6;$A23;D$7)": 1907,_x000D_
    "=RIK_AC(\"INF04__;INF02@E=1,S=1022,G=0,T=0,P=0:@R=A,S=1257,V={0}:R=B,S=1137,V={1}:R=C,S=1005,V={2}:R=D,S=1007,V={3}:R=E,S=1081,V={4}:R=F,S=1010,V={5}:R=G,S=1092,V={6}:R=H,S=1080,V={7}:R=I,S=1044,V={8}:R=J,S=1092,V={9}:\";Accueil!$D$13;Accueil!$D$14;Accueil!$D$15;Accueil!$D$16;Accueil!$D$17;Accueil!$D$44;$B$1;$A74;I$7;I$6)": 1908,_x000D_
    "=RIK_AC(\"INF04__;INF02@E=1,S=1022,G=0,T=0,P=0:@R=A,S=1257,V={0}:R=B,S=1137,V={1}:R=C,S=1005,V={2}:R=D,S=1007,V={3}:R=E,S=1081,V={4}:R=F,S=1010,V={5}:R=G,S=1092,V={6}:R=H,S=1080,V={7}:R=I,S=1044,V={8}:R=J,S=1092,V={9}:\";Accueil!$D$13;Accueil!$D$14;Accueil!$D$15;Accueil!$D$16;Accueil!$D$17;Accueil!$D$44;$B$1;$A72;G$7;G$6)": 1909,_x000D_
    "=RIK_AC(\"INF04__;INF02@E=1,S=1022,G=0,T=0,P=0:@R=A,S=1257,V={0}:R=B,S=1137,V={1}:R=C,S=1005,V={2}:R=D,S=1007,V={3}:R=E,S=1081,V={4}:R=F,S=1010,V={5}:R=G,S=1092,V={6}:R=H,S=1080,V={7}:R=I,S=1044,V={8}:R=J,S=1092,V={9}:\";Accueil!$D$13;Accueil!$D$14;Accueil!$D$15;Accueil!$D$16;Accueil!$D$17;Accueil!$D$44;$B$1;$A73;D$7;D$6)": 1910,_x000D_
    "=RIK_AC(\"INF04__;INF02@E=1,S=1022,G=0,T=0,P=0:@R=A,S=1257,V={0}:R=B,S=1137,V={1}:R=C,S=1005,V={2}:R=D,S=1007,V={3}:R=E,S=1081,V={4}:R=F,S=1010,V={5}:R=G,S=1092,V={6}:R=H,S=1080,V={7}:R=I,S=1044,V={8}:R=J,S=1092,V={9}:\";Accueil!$D$13;Accueil!$D$14;Accueil!$D$15;Accueil!$D$16;Accueil!$D$17;Accueil!$D$44;$B$1;$A74;E$7;E$6)": 1911,_x000D_
    "=RIK_AC(\"INF04__;INF02@E=5,S=1022,G=0,T=0,P=0:@R=A,S=1257,V={0}:R=B,S=1137,V={1}:R=C,S=1005,V={2}:R=D,S=1007,V={3}:R=E,S=1081,V={4}:R=F,S=1010,V={5}:R=G,S=1092,V={6}:R=H,S=1092,V={7}:R=I,S=1080,V={8}:R=J,S=1044,V={9}:\";Accueil!$D$13;Accueil!$D$14;Accueil!$D$15;Accueil!$D$16;Accueil!$D$17;Accueil!$D$41;$B$1;H$6;$A23;H$7)": 1912,_x000D_
    "=RIK_AC(\"INF04__;INF02@E=1,S=1022,G=0,T=0,P=0:@R=A,S=1257,V={0}:R=B,S=1137,V={1}:R=C,S=1005,V={2}:R=D,S=1007,V={3}:R=E,S=1081,V={4}:R=F,S=1010,V={5}:R=G,S=1092,V={6}:R=H,S=1080,V={7}:R=I,S=1044,V={8}:R=J,S=1092,V={9}:\";Accueil!$D$13;Accueil!$D$14;Accueil!$D$15;Accueil!$D$16;Accueil!$D$17;Accueil!$D$44;$B$1;$A71;F$7;F$6)": 1913,_x000D_
    "=RIK_AC(\"INF04__;INF02@E=1,S=1022,G=0,T=0,P=0:@R=A,S=1257,V={0}:R=B,S=1137,V={1}:R=C,S=1005,V={2}:R=D,S=1007,V={3}:R=E,S=1081,V={4}:R=F,S=1010,V={5}:R=G,S=1092,V={6}:R=H,S=1080,V={7}:R=I,S=1044,V={8}:R=J,S=1092,V={9}:\";Accueil!$D$13;Accueil!$D$14;Accueil!$D$15;Accueil!$D$16;Accueil!$D$17;Accueil!$D$44;$B$1;$A73;G$7;G$6)": 1914,_x000D_
    "=RIK_AC(\"INF04__;INF02@E=1,S=1022,G=0,T=0,P=0:@R=A,S=1257,V={0}:R=B,S=1137,V={1}:R=C,S=1005,V={2}:R=D,S=1007,V={3}:R=E,S=1081,V={4}:R=F,S=1010,V={5}:R=G,S=1092,V={6}:R=H,S=1080,V={7}:R=I,S=1044,V={8}:R=J,S=1092,V={9}:\";Accueil!$D$13;Accueil!$D$14;Accueil!$D$15;Accueil!$D$16;Accueil!$D$17;Accueil!$D$44;$B$1;$A74;D$7;D$6)": 1915,_x000D_
    "=RIK_AC(\"INF04__;INF02@E=5,S=1022,G=0,T=0,P=0:@R=A,S=1257,V={0}:R=B,S=1137,V={1}:R=C,S=1005,V={2}:R=D,S=1007,V={3}:R=E,S=1081,V={4}:R=F,S=1010,V={5}:R=G,S=1092,V={6}:R=H,S=1092,V={7}:R=I,S=1080,V={8}:R=J,S=1044,V={9}:\";Accueil!$D$13;Accueil!$D$14;Accueil!$D$15;Accueil!$D$16;Accueil!$D$17;Accueil!$D$41;$B$1;F$6;$A47;F$7)": 1916,_x000D_
    "=RIK_AC(\"INF04__;INF02@E=5,S=1022,G=0,T=0,P=0:@R=A,S=1257,V={0}:R=B,S=1137,V={1}:R=C,S=1005,V={2}:R=D,S=1007,V={3}:R=E,S=1081,V={4}:R=F,S=1010,V={5}:R=G,S=1092,V={6}:R=H,S=1092,V={7}:R=I,S=1080,V={8}:R=J,S=1044,V={9}:\";Accueil!$D$13;Accueil!$D$14;Accueil!$D$15;Accueil!$D$16;Accueil!$D$17;Accueil!$D$41;$B$1;G$6;$A47;G$7)": 1917,_x000D_
    "=RIK_AC(\"INF04__;INF02@E=5,S=1022,G=0,T=0,P=0:@R=A,S=1257,V={0}:R=B,S=1137,V={1}:R=C,S=1005,V={2}:R=D,S=1007,V={3}:R=E,S=1081,V={4}:R=F,S=1010,V={5}:R=G,S=1092,V={6}:R=H,S=1092,V={7}:R=I,S=1080,V={8}:R=J,S=1044,V={9}:\";Accueil!$D$13;Accueil!$D$14;Accueil!$D$15;Accueil!$D$16;Accueil!$D$17;Accueil!$D$41;$B$1;H$6;$A47;H$7)": 1918,_x000D_
    "=RIK_AC(\"INF04__;INF02@E=5,S=1022,G=0,T=0,P=0:@R=A,S=1257,V={0}:R=B,S=1137,V={1}:R=C,S=1005,V={2}:R=D,S=1007,V={3}:R=E,S=1081,V={4}:R=F,S=1010,V={5}:R=G,S=1092,V={6}:R=H,S=1092,V={7}:R=I,S=1080,V={8}:R=J,S=1044,V={9}:\";Accueil!$D$13;Accueil!$D$14;Accueil!$D$15;Accueil!$D$16;Accueil!$D$17;Accueil!$D$41;$B$1;D$6;$A47;D$7)": 1919,_x000D_
    "=RIK_AC(\"INF04__;INF02@E=5,S=1022,G=0,T=0,P=0:@R=A,S=1257,V={0}:R=B,S=1137,V={1}:R=C,S=1005,V={2}:R=D,S=1007,V={3}:R=E,S=1081,V={4}:R=F,S=1010,V={5}:R=G,S=1092,V={6}:R=H,S=1092,V={7}:R=I,S=1080,V={8}:R=J,S=1044,V={9}:\";Accueil!$D$13;Accueil!$D$14;Accueil!$D$15;Accueil!$D$16;Accueil!$D$17;Accueil!$D$41;$B$1;E$6;$A47;E$7)": 1920,_x000D_
    "=RIK_AC(\"INF04__;INF02@E=5,S=1022,G=0,T=0,P=0:@R=A,S=1257,V={0}:R=B,S=1137,V={1}:R=C,S=1005,V={2}:R=D,S=1007,V={3}:R=E,S=1081,V={4}:R=F,S=1010,V={5}:R=G,S=1092,V={6}:R=H,S=1092,V={7}:R=I,S=1080,V={8}:R=J,S=1044,V={9}:\";Accueil!$D$13;Accueil!$D$14;Accueil!$D$15;Accueil!$D$16;Accueil!$D$17;Accueil!$D$41;$B$1;I$6;$A47;I$7)": 1921,_x000D_
    "=RIK_AC(\"INF04__;INF02@E=1,S=1022,G=0,T=0,P=0:@R=A,S=1257,V={0}:R=B,S=1137,V={1}:R=C,S=1005,V={2}:R=D,S=1007,V={3}:R=E,S=1081,V={4}:R=F,S=1010,V={5}:R=G,S=1092,V={6}:R=H,S=1092,V={7}:\";Accueil!$D$13;Accueil!$D$14;Accueil!$D$15;Accueil!$D$16;Accueil!$D$17;Accueil!$D$47;$B$1;F$5)": 1922,_x000D_
    "=RIK_AC(\"INF04__;INF02@E=5,S=1022,G=0,T=0,P=0:@R=A,S=1257,V={0}:R=B,S=1137,V={1}:R=C,S=1005,V={2}:R=D,S=1007,V={3}:R=E,S=1081,V={4}:R=F,S=1010,V={5}:R=G,S=1092,V={6}:R=H,S=1092,V={7}:R=I,S=1080,V={8}:R=J,S=1044,V={9}:\";Accueil!$D$13;Accueil!$D$14;Accueil!$D$15;Accueil!$D$16;Accueil!$D$17;Accueil!$D$41;$B$1;G$6;$A31;G$7)": 1923,_x000D_
    "=RIK_AC(\"INF04__;INF02@E=5,S=1022,G=0,T=0,P=0:@R=A,S=1257,V={0}:R=B,S=1137,V={1}:R=C,S=1005,V={2}:R=D,S=1007,V={3}:R=E,S=1081,V={4}:R=F,S=1010,V={5}:R=G,S=1092,V={6}:R=H,S=1092,V={7}:R=I,S=1080,V={8}:R=J,S=1044,V={9}:\";Accueil!$D$13;Accueil!$D$14;Accueil!$D$15;Accueil!$D$16;Accueil!$D$17;Accueil!$D$41;$B$1;E$6;$A31;E$7)": 1924,_x000D_
    "=RIK_AC(\"INF04__;INF02@E=2,S=1022,G=0,T=0,P=0:@R=A,S=1257,V={0}:R=B,S=1137,V={1}:R=C,S=1005,V={2}:R=D,S=1007,V={3}:R=E,S=1081,V={4}:R=F,S=1010,V={5}:R=G,S=1092,V={6}:R=H,S=1092,V={7}:\";Accueil!$D$13;Accueil!$D$14;Accueil!$D$15;Accueil!$D$16;Accueil!$D$17;Accueil!$D$47;$B$1;F$5)": 1925,_x000D_
    "=RIK_AC(\"INF04__;INF02@E=5,S=1022,G=0,T=0,P=0:@R=A,S=1257,V={0}:R=B,S=1137,V={1}:R=C,S=1005,V={2}:R=D,S=1007,V={3}:R=E,S=1081,V={4}:R=F,S=1010,V={5}:R=G,S=1092,V={6}:R=H,S=1092,V={7}:R=I,S=1080,V={8}:R=J,S=1044,V={9}:\";Accueil!$D$13;Accueil!$D$14;Accueil!$D$15;Accueil!$D$16;Accueil!$D$17;Accueil!$D$41;$B$1;H$6;$A39;H$7)": 1926,_x000D_
    "=RIK_AC(\"INF04__;INF02@E=5,S=1022,G=0,T=0,P=0:@R=A,S=1257,V={0}:R=B,S=1137,V={1}:R=C,S=1005,V={2}:R=D,S=1007,V={3}:R=E,S=1081,V={4}:R=F,S=1010,V={5}:R=G,S=1092,V={6}:R=H,S=1092,V={7}:R=I,S=1080,V={8}:R=J,S=1044,V={9}:\";Accueil!$D$13;Accueil!$D$14;Accueil!$D$15;Accueil!$D$16;Accueil!$D$17;Accueil!$D$41;$B$1;I$6;$A39;I$7)": 1927,_x000D_
    "=RIK_AC(\"INF04__;INF02@E=1,S=1022,G=0,T=0,P=0:@R=A,S=1257,V={0}:R=B,S=1137,V={1}:R=C,S=1005,V={2}:R=D,S=1007,V={3}:R=E,S=1081,V={4}:R=F,S=1010,V={5}:R=H,S=1092,V={6}:R=G,S=1080,V={7}:R=I,S=1044,V={8}:R=J,S=1092,V={9}:\";Accueil!$D$13;Accueil!$D$14;Accueil!$D$15;Accueil!$D$16;Accueil!$D$17;Accueil!$D$41;$B$1;$A26;D$7;D$6)": 1928,_x000D_
    "=RIK_AC(\"INF04__;INF02@E=1,S=1022,G=0,T=0,P=0:@R=A,S=1257,V={0}:R=B,S=1137,V={1}:R=C,S=1005,V={2}:R=D,S=1007,V={3}:R=E,S=1081,V={4}:R=F,S=1010,V={5}:R=G,S=1092,V={6}:R=H,S=1092,V={7}:\";Accueil!$D$13;Accueil!$D$14;Accueil!$D$15;Accueil!$D$16;Accueil!$D$17;Accueil!$D$47;$B$1;E$5)": 1929,_x000D_
    "=RIK_AC(\"INF04__;INF02@E=2,S=1022,G=0,T=0,P=0:@R=A,S=1257,V={0}:R=B,S=1137,V={1}:R=C,S=1005,V={2}:R=D,S=1007,V={3}:R=E,S=1081,V={4}:R=F,S=1010,V={5}:R=G,S=1092,V={6}:R=H,S=1092,V={7}:\";Accueil!$D$13;Accueil!$D$14;Accueil!$D$15;Accueil!$D$16;Accueil!$D$17;Accueil!$D$47;$B$1;E$5)": 1930,_x000D_
    "=RIK_AC(\"INF04__;INF02@E=1,S=1022,G=0,T=0,P=0:@R=A,S=1257,V={0}:R=B,S=1137,V={1}:R=C,S=1005,V={2}:R=D,S=1007,V={3}:R=E,S=1081,V={4}:R=F,S=1010,V={5}:R=G,S=1092,V={6}:R=H,S=1080,V={7}:R=I,S=1044,V={8}:R=J,S=1092,V={9}:\";Accueil!$D$13;Accueil!$D$14;Accueil!$D$15;Accueil!$D$16;Accueil!$D$17;Accueil!$D$44;$B$1;$A72;F$7;F$6)": 1931,_x000D_
    "=RIK_AC(\"INF04__;INF02@E=1,S=1022,G=0,T=0,P=0:@R=A,S=1257,V={0}:R=B,S=1137,V={1}:R=C,S=1005,V={2}:R=D,S=1007,V={3}:R=E,S=1081,V={4}:R=F,S=1010,V={5}:R=G,S=1092,V={6}:R=H,S=1080,V={7}:R=I,S=1044,V={8}:R=J,S=1092,V={9}:\";Accueil!$D$13;Accueil!$D$14;Accueil!$D$15;Accueil!$D$16;Accueil!$D$17;Accueil!$D$44;$B$1;$A74;G$7;G$6)": 1932,_x000D_
    "=RIK_AC(\"INF04__;INF02@E=1,S=1022,G=0,T=0,P=0:@R=A,S=1257,V={0}:R=B,S=1137,V={1}:R=C,S=1005,V={2}:R=D,S=1007,V={3}:R=E,S=1081,V={4}:R=F,S=1010,V={5}:R=G,S=1092,V={6}:R=H,S=1080,V={7}:R=I,S=1044,V={8}:R=J,S=1092,V={9}:\";Accueil!$D$13;Accueil!$D$14;Accueil!$D$15;Accueil!$D$16;Accueil!$D$17;Accueil!$D$44;$B$1;$A71;D$7;D$6)": 1933,_x000D_
    "=RIK_AC(\"INF04__;INF02@E=5,S=1022,G=0,T=0,P=0:@R=A,S=1257,V={0}:R=B,S=1137,V={1}:R=C,S=1005,V={2}:R=D,S=1007,V={3}:R=E,S=1081,V={4}:R=F,S=1010,V={5}:R=G,S=1092,V={6}:R=H,S=1092,V={7}:R=I,S=1080,V={8}:R=J,S=1044,V={9}:\";Accueil!$D$13;Accueil!$D$14;Accueil!$D$15;Accueil!$D$16;Accueil!$D$17;Accueil!$D$41;$B$1;F$6;$A31;F$7)": 1934,_x000D_
    "=RIK_AC(\"INF04__;INF02@E=5,S=1022,G=0,T=0,P=0:@R=A,S=1257,V={0}:R=B,S=1137,V={1}:R=C,S=1005,V={2}:R=D,S=1007,V={3}:R=E,S=1081,V={4}:R=F,S=1010,V={5}:R=G,S=1092,V={6}:R=H,S=1092,V={7}:R=I,S=1080,V={8}:R=J,S=1044,V={9}:\";Accueil!$D$13;Accueil!$D$14;Accueil!$D$15;Accueil!$D$16;Accueil!$D$17;Accueil!$D$41;$B$1;H$6;$A31;H$7)": 1935,_x000D_
    "=RIK_AC(\"INF04__;INF02@E=5,S=1022,G=0,T=0,P=0:@R=A,S=1257,V={0}:R=B,S=1137,V={1}:R=C,S=1005,V={2}:R=D,S=1007,V={3}:R=E,S=1081,V={4}:R=F,S=1010,V={5}:R=G,S=1092,V={6}:R=H,S=1092,V={7}:R=I,S=1080,V={8}:R=J,S=1044,V={9}:\";Accueil!$D$13;Accueil!$D$14;Accueil!$D$15;Accueil!$D$16;Accueil!$D$17;Accueil!$D$41;$B$1;D$6;$A31;D$7)": 1936,_x000D_
    "=RIK_AC(\"INF04__;INF02@E=5,S=1022,G=0,T=0,P=0:@R=A,S=1257,V={0}:R=B,S=1137,V={1}:R=C,S=1005,V={2}:R=D,S=1007,V={3}:R=E,S=1081,V={4}:R=F,S=1010,V={5}:R=G,S=1092,V={6}:R=H,S=1092,V={7}:R=I,S=1080,V={8}:R=J,S=1044,V={9}:\";Accueil!$D$13;Accueil!$D$14;Accueil!$D$15;Accueil!$D$16;Accueil!$D$17;Accueil!$D$41;$B$1;I$6;$A31;I$7)": 1937,_x000D_
    "=RIK_AC(\"INF04__;INF02@E=5,S=1022,G=0,T=0,P=0:@R=A,S=1257,V={0}:R=B,S=1137,V={1}:R=C,S=1005,V={2}:R=D,S=1007,V={3}:R=E,S=1081,V={4}:R=F,S=1010,V={5}:R=G,S=1092,V={6}:R=H,S=1092,V={7}:R=I,S=1080,V={8}:R=J,S=1044,V={9}:\";Accueil!$D$13;Accueil!$D$14;Accueil!$D$15;Accueil!$D$16;Accueil!$D$17;Accueil!$D$41;$B$1;F$6;$A39;F$7)": 1938,_x000D_
    "=RIK_AC(\"INF04__;INF02@E=5,S=1022,G=0,T=0,P=0:@R=A,S=1257,V={0}:R=B,S=1137,V={1}:R=C,S=1005,V={2}:R=D,S=1007,V={3}:R=E,S=1081,V={4}:R=F,S=1010,V={5}:R=G,S=1092,V={6}:R=H,S=1092,V={7}:R=I,S=1080,V={8}:R=J,S=1044,V={9}:\";Accueil!$D$13;Accueil!$D$14;Accueil!$D$15;Accueil!$D$16;Accueil!$D$17;Accueil!$D$41;$B$1;D$6;$A39;D$7)": 1939,_x000D_
    "=RIK_AC(\"INF04__;INF02@E=1,S=1022,G=0,T=0,P=0:@R=A,S=1257,V={0}:R=B,S=1137,V={1}:R=C,S=1005,V={2}:R=D,S=1007,V={3}:R=E,S=1081,V={4}:R=F,S=1010,V={5}:R=H,S=1092,V={6}:R=G,S=1080,V={7}:R=I,S=1044,V={8}:R=J,S=1092,V={9}:\";Accueil!$D$13;Accueil!$D$14;Accueil!$D$15;Accueil!$D$16;Accueil!$D$17;Accueil!$D$41;$B$1;$A26;F$7;F$6)": 1940,_x000D_
    "=RIK_AC(\"INF04__;INF02@E=1,S=1022,G=0,T=0,P=0:@R=A,S=1257,V={0}:R=B,S=1137,V={1}:R=C,S=1005,V={2}:R=D,S=1007,V={3}:R=E,S=1081,V={4}:R=F,S=1010,V={5}:R=H,S=1092,V={6}:R=G,S=1080,V={7}:R=I,S=1044,V={8}:R=J,S=1092,V={9}:\";Accueil!$D$13;Accueil!$D$14;Accueil!$D$15;Accueil!$D$16;Accueil!$D$17;Accueil!$D$41;$B$1;$A26;E$7;E$6)": 1941,_x000D_
    "=RIK_AC(\"INF04__;INF02@E=1,S=1022,G=0,T=0,P=0:@R=A,S=1257,V={0}:R=B,S=1137,V={1}:R=C,S=1005,V={2}:R=D,S=1007,V={3}:R=E,S=1081,V={4}:R=F,S=1010,V={5}:R=G,S=1092,V={6}:R=H,S=1092,V={7}:\";Accueil!$D$13;Accueil!$D$14;Accueil!$D$15;Accueil!$D$16;Accueil!$D$17;Accueil!$D$47;$B$1;D$5)": 1942,_x000D_
    "=RIK_AC(\"INF04__;INF02@E=5,S=1022,G=0,T=0,P=0:@R=A,S=1257,V={0}:R=B,S=1137,V={1}:R=C,S=1005,V={2}:R=D,S=1007,V={3}:R=E,S=1081,V={4}:R=F,S=1010,V={5}:R=G,S=1092,V={6}:R=H,S=1092,V={7}:R=I,S=1080,V={8}:R=J,S=1044,V={9}:\";Accueil!$D$13;Accueil!$D$14;Accueil!$D$15;Accueil!$D$16;Accueil!$D$17;Accueil!$D$41;$B$1;F$6;$A23;F$7)": 1943,_x000D_
    "=RIK_AC(\"INF04__;INF02@E=1,S=1022,G=0,T=0,P=0:@R=A,S=1257,V={0}:R=B,S=1137,V={1}:R=C,S=1005,V={2}:R=D,S=1007,V={3}:R=E,S=1081,V={4}:R=F,S=1010,V={5}:R=G,S=1092,V={6}:R=H,S=1080,V={7}:R=I,S=1044,V={8}:R=J,S=1092,V={9}:\";Accueil!$D$13;Accueil!$D$14;Accueil!$D$15;Accueil!$D$16;Accueil!$D$17;Accueil!$D$44;$B$1;$A73;F$7;F$6)": 1944,_x000D_
    "=RIK_AC(\"INF04__;INF02@E=1,S=1022,G=0,T=0,P=0:@R=A,S=1257,V={0}:R=B,S=1137,V={1}:R=C,S=1005,V={2}:R=D,S=1007,V={3}:R=E,S=1081,V={4}:R=F,S=1010,V={5}:R=G,S=1092,V={6}:R=H,S=1080,V={7}:R=I,S=1044,V={8}:R=J,S=1092,V={9}:\";Accueil!$D$13;Accueil!$D$14;Accueil!$D$15;Accueil!$D$16;Accueil!$D$17;Accueil!$D$44;$B$1;$A71;H$7;H$6)": 1945,_x000D_
    "=RIK_AC(\"INF04__;INF02@E=5,S=1022,G=0,T=0,P=0:@R=A,S=1257,V={0}:R=B,S=1137,V={1}:R=C,S=1005,V={2}:R=D,S=1007,V={3}:R=E,S=1081,V={4}:R=F,S=1010,</t>
  </si>
  <si>
    <t>Stagiaires</t>
  </si>
  <si>
    <t>Contrats d'apprentissage</t>
  </si>
  <si>
    <t>Contrats de professionnalisation</t>
  </si>
  <si>
    <t>0.68</t>
  </si>
  <si>
    <t>&gt;=2</t>
  </si>
  <si>
    <t>&lt;5</t>
  </si>
  <si>
    <t>&gt;=5</t>
  </si>
  <si>
    <t>&lt;10</t>
  </si>
  <si>
    <t>&gt;=10</t>
  </si>
  <si>
    <t>&lt;15</t>
  </si>
  <si>
    <t>&gt;=15</t>
  </si>
  <si>
    <t>&lt;20</t>
  </si>
  <si>
    <t>&gt;=20</t>
  </si>
  <si>
    <t>&lt;30</t>
  </si>
  <si>
    <t>05,V={3}:R=E,S=1007,V={4}:R=F,S=1093,V={5}:R=G,S=1094,V={6}:\";$D$1;$A56;$D$2;$D$3;$D$4;F$51;$D$8)": 5448,_x000D_
    "=RIK_AC(\"INF04__;INF04@E=1,S=1,G=0,T=0,P=0:@R=A,S=1260,V={0}:R=B,S=1096,V={1}:R=C,S=1250,V={2}:R=D,S=1005,V={3}:R=E,S=1007,V={4}:R=F,S=1081,V={5}:R=G,S=1093,V={6}:R=H,S=1094,V={7}:\";$D$1;$A18;$D$2;$D$3;$D$4;$D$5;F$17;$D$8)": 5449,_x000D_
    "=RIK_AC(\"INF04__;INF04@E=1,S=1,G=0,T=0,P=0:@R=A,S=1260,V={0}:R=C,S=1250,V={1}:R=D,S=1005,V={2}:R=E,S=1007,V={3}:R=F,S=1081,V={4}:R=G,S=1253,V={5}:R=G,S=1093,V={6}:R=H,S=1094,V={7}:\";$D$1;$D$2;$D$3;$D$4;$D$5;$A30;F$27;$D$8)": 5450,_x000D_
    "=RIK_AC(\"INF04__;INF04@E=1,S=1,G=0,T=0,P=0:@R=A,S=1260,V={0}:R=C,S=1151,V={1}:R=D,S=1250,V={2}:R=E,S=1005,V={3}:R=F,S=1007,V={4}:R=G,S=1081,V={5}:R=G,S=1093,V={6}:R=H,S=1094,V={7}:\";$D$1;$A39;$D$2;$D$3;$D$4;$D$5;F$38;$D$8)": 5451,_x000D_
    "=RIK_AC(\"INF04__;INF04@E=1,S=1,G=0,T=0,P=0:@R=A,S=1260,V={0}:R=C,S=1151,V={1}:R=D,S=1250,V={2}:R=E,S=1005,V={3}:R=F,S=1007,V={4}:R=G,S=1081,V={5}:R=G,S=1093,V={6}:R=H,S=1094,V={7}:\";$D$1;$A41;$D$2;$D$3;$D$4;$D$5;F$38;$D$8)": 5452,_x000D_
    "=RIK_AC(\"INF04__;INF04@L=Age,E=3,G=0,T=0,P=0,F=[1253],Y=1:@R=A,S=1260,V={0}:R=C,S=1250,V={1}:R=D,S=1005,V={2}:R=E,S=1007,V={3}:R=F,S=1081,V={4}:R=G,S=1253,V={5}:R=G,S=1093,V={6}:R=H,S=1094,V={7}:\";$D$1;$D$2;$D$3;$D$4;$D$5;$A$33;F$27;$D$8)": 5453,_x000D_
    "=RIK_AC(\"INF04__;INF04@E=1,S=1,G=0,T=0,P=0:@R=A,S=1260,V={0}:R=C,S=1096,V={1}:R=D,S=1250,V={2}:R=E,S=1005,V={3}:R=F,S=1007,V={4}:R=G,S=1081,V={5}:R=G,S=1093,V={6}:R=H,S=1094,V={7}:\";$D$1;$A21;$D$2;$D$3;$D$4;$D$5;F$17;$D$8)": 5454,_x000D_
    "=RIK_AC(\"INF04__;INF04@E=1,S=1,G=0,T=0,P=0:@R=A,S=1260,V={0}:R=C,S=1151,V={1}:R=D,S=1250,V={2}:R=E,S=1005,V={3}:R=F,S=1007,V={4}:R=G,S=1081,V={5}:R=G,S=1093,V={6}:R=H,S=1094,V={7}:\";$D$1;$A43;$D$2;$D$3;$D$4;$D$5;F$38;$D$8)": 5455,_x000D_
    "=RIK_AC(\"INF04__;INF04@E=3,S=1151,G=0,T=0,P=0:@R=A,S=1260,V={0}:R=C,S=1151,V={1}:R=D,S=1250,V={2}:R=E,S=1005,V={3}:R=F,S=1007,V={4}:R=G,S=1081,V={5}:R=G,S=1093,V={6}:R=H,S=1094,V={7}:\";$D$1;$A$46;$D$2;$D$3;$D$4;$D$5;F$38;$D$8)": 5456,_x000D_
    "=RIK_AC(\"INF04__;INF04@E=1,S=1,G=0,T=0,P=0:@R=A,S=1260,V={0}:R=C,S=1151,V={1}:R=D,S=1250,V={2}:R=E,S=1005,V={3}:R=F,S=1007,V={4}:R=G,S=1081,V={5}:R=G,S=1093,V={6}:R=H,S=1094,V={7}:\";$D$1;$A45;$D$2;$D$3;$D$4;$D$5;F$38;$D$8)": 5457,_x000D_
    "=RIK_AC(\"INF04__;INF04@E=1,S=1,G=0,T=0,P=0:@R=A,S=1260,V={0}:R=C,S=1096,V={1}:R=D,S=1250,V={2}:R=E,S=1005,V={3}:R=F,S=1007,V={4}:R=G,S=1081,V={5}:R=G,S=1093,V={6}:R=H,S=1094,V={7}:\";$D$1;$A19;$D$2;$D$3;$D$4;$D$5;F$17;$D$8)": 5458,_x000D_
    "=RIK_AC(\"INF04__;INF04@E=1,S=1,G=0,T=0,P=0:@R=A,S=1260,V={0}:R=B,S=1080,V={1}:R=C,S=1250,V={2}:R=D,S=1005,V={3}:R=E,S=1007,V={4}:R=F,S=1093,V={5}:R=G,S=1094,V={6}:\";$D$1;$A$132;$D$2;$D$3;$D$4;F$131;$D$8)": 5459,_x000D_
    "=RIK_AC(\"INF04__;INF04@E=1,S=1,G=0,T=0,P=0:@R=A,S=1260,V={0}:R=C,S=1151,V={1}:R=D,S=1250,V={2}:R=E,S=1005,V={3}:R=F,S=1007,V={4}:R=G,S=1081,V={5}:R=G,S=1093,V={6}:R=H,S=1094,V={7}:\";$D$1;$A40;$D$2;$D$3;$D$4;$D$5;F$38;$D$8)": 5460,_x000D_
    "=RIK_AC(\"INF04__;INF04@E=1,S=1,G=0,T=0,P=0:@R=A,S=1260,V={0}:R=C,S=1250,V={1}:R=D,S=1005,V={2}:R=E,S=1007,V={3}:R=F,S=1081,V={4}:R=G,S=1253,V={5}:R=G,S=1093,V={6}:R=H,S=1094,V={7}:\";$D$1;$D$2;$D$3;$D$4;$D$5;$A28;F$27;$D$8)": 5461,_x000D_
    "=RIK_AC(\"INF04__;INF04@E=1,S=1,G=0,T=0,P=0:@R=A,S=1260,V={0}:R=C,S=1080,V={1}:R=D,S=1251,V={2}:R=E,S=1204,V={3}:R=F,S=1250,V={4}:R=G,S=1005,V={5}:R=H,S=1007,V={6}:R=H,S=1093,V={7}:R=I,S=1094,V={8}:\";$D$1;$A$124;F$9;$A$124;$D$2;$D$3;$D$4;F$122;$D$8)": 5462,_x000D_
    "=RIK_AC(\"INF04__;INF04@E=1,S=1,G=0,T=0,P=0:@R=A,S=1260,V={0}:R=C,S=1250,V={1}:R=D,S=1005,V={2}:R=E,S=1007,V={3}:R=F,S=1081,V={4}:R=G,S=1253,V={5}:R=G,S=1093,V={6}:R=H,S=1094,V={7}:\";$D$1;$D$2;$D$3;$D$4;$D$5;$A29;F$27;$D$8)": 5463,_x000D_
    "=RIK_AC(\"INF04__;INF04@E=1,S=1,G=0,T=0,P=0:@R=A,S=1260,V={0}:R=C,S=1151,V={1}:R=D,S=1250,V={2}:R=E,S=1005,V={3}:R=F,S=1007,V={4}:R=G,S=1081,V={5}:R=G,S=1093,V={6}:R=H,S=1094,V={7}:\";$D$1;$A42;$D$2;$D$3;$D$4;$D$5;F$38;$D$8)": 5464,_x000D_
    "=RIK_AC(\"INF04__;INF04@E=1,S=1,G=0,T=0,P=0:@R=A,S=1260,V={0}:R=C,S=1250,V={1}:R=D,S=1005,V={2}:R=E,S=1007,V={3}:R=F,S=1081,V={4}:R=G,S=1253,V={5}:R=G,S=1093,V={6}:R=H,S=1094,V={7}:\";$D$1;$D$2;$D$3;$D$4;$D$5;$A32;F$27;$D$8)": 5465,_x000D_
    "=RIK_AC(\"INF04__;INF04@E=1,S=1,G=0,T=0,P=0:@R=A,S=1260,V={0}:R=C,S=1151,V={1}:R=D,S=1250,V={2}:R=E,S=1005,V={3}:R=F,S=1007,V={4}:R=G,S=1081,V={5}:R=G,S=1093,V={6}:R=H,S=1094,V={7}:\";$D$1;$A44;$D$2;$D$3;$D$4;$D$5;F$38;$D$8)": 5466,_x000D_
    "=RIK_AC(\"INF04__;INF04@E=1,S=1,G=0,T=0,P=0:@R=A,S=1260,V={0}:R=C,S=1080,V={1}:R=D,S=1250,V={2}:R=E,S=1005,V={3}:R=F,S=1007,V={4}:R=F,S=1093,V={5}:R=G,S=1094,V={6}:\";$D$1;$A$146;$D$2;$D$3;$D$4;F$145;$D$8)": 5467,_x000D_
    "=RIK_AC(\"INF04__;INF04@E=1,S=1,G=0,T=0,P=0:@R=A,S=1260,V={0}:R=C,S=1250,V={1}:R=D,S=1005,V={2}:R=E,S=1007,V={3}:R=F,S=1081,V={4}:R=G,S=1253,V={5}:R=G,S=1093,V={6}:R=H,S=1094,V={7}:\";$D$1;$D$2;$D$3;$D$4;$D$5;$A31;F$27;$D$8)": 5468,_x000D_
    "=RIK_AC(\"INF04__;INF04@E=1,S=1,G=0,T=0,P=0:@R=A,S=1260,V={0}:R=C,S=1096,V={1}:R=D,S=1250,V={2}:R=E,S=1005,V={3}:R=F,S=1007,V={4}:R=G,S=1081,V={5}:R=G,S=1093,V={6}:R=H,S=1094,V={7}:\";$D$1;$A20;$D$2;$D$3;$D$4;$D$5;F$17;$D$8)": 5469,_x000D_
    "=RIK_AC(\"INF04__;INF02@E=1,S=1022,G=0,T=0,P=0:@R=A,S=1257,V={0}:R=C,S=1010,V={1}:R=D,S=1092,V={2}:R=E,S=1044,V={3}:R=F,S=1080,V={4}:R=G,S=1171,V={5}:R=H,S=1137,V={6}:R=I,S=1005,V={7}:R=J,S=1007,V={8}:\";$D$1;$C68;F$8;F$9;$A68;$B68;$D$2;$D$3;$D$4)": 5470,_x000D_
    "=RIK_AC(\"INF04__;INF02@E=1,S=1022,G=0,T=0,P=0:@R=A,S=1257,V={0}:R=C,S=1010,V={1}:R=D,S=1092,V={2}:R=E,S=1044,V={3}:R=F,S=1080,V={4}:R=G,S=1171,V={5}:R=H,S=1137,V={6}:R=I,S=1005,V={7}:R=J,S=1007,V={8}:\";$D$1;$C68;G$8;G$9;$A68;$B68;$D$2;$D$3;$D$4)": 5471,_x000D_
    "=RIK_AC(\"INF04__;INF02@E=1,S=1022,G=0,T=0,P=0:@R=A,S=1257,V={0}:R=C,S=1010,V={1}:R=D,S=1092,V={2}:R=E,S=1044,V={3}:R=F,S=1080,V={4}:R=G,S=1171,V={5}:R=H,S=1137,V={6}:R=I,S=1005,V={7}:R=J,S=1007,V={8}:\";$D$1;$C68;H$8;H$9;$A68;$B68;$D$2;$D$3;$D$4)": 5472,_x000D_
    "=RIK_AC(\"INF04__;INF02@E=1,S=1022,G=0,T=0,P=0:@R=A,S=1257,V={0}:R=C,S=1010,V={1}:R=D,S=1092,V={2}:R=E,S=1044,V={3}:R=F,S=1080,V={4}:R=G,S=1171,V={5}:R=H,S=1137,V={6}:R=I,S=1005,V={7}:R=J,S=1007,V={8}:\";$D$1;$C68;I$8;I$9;$A68;$B68;$D$2;$D$3;$D$4)": 5473,_x000D_
    "=RIK_AC(\"INF04__;INF02@E=1,S=1022,G=0,T=0,P=0:@R=A,S=1257,V={0}:R=C,S=1010,V={1}:R=D,S=1092,V={2}:R=E,S=1044,V={3}:R=F,S=1080,V={4}:R=G,S=1171,V={5}:R=H,S=1137,V={6}:R=I,S=1005,V={7}:R=J,S=1007,V={8}:\";$D$1;$C68;J$8;J$9;$A68;$B68;$D$2;$D$3;$D$4)": 5474,_x000D_
    "=RIK_AC(\"INF04__;INF02@E=1,S=1022,G=0,T=0,P=0:@R=A,S=1257,V={0}:R=C,S=1010,V={1}:R=D,S=1092,V={2}:R=E,S=1044,V={3}:R=F,S=1080,V={4}:R=G,S=1171,V={5}:R=H,S=1137,V={6}:R=I,S=1005,V={7}:R=J,S=1007,V={8}:\";$D$1;$C68;K$8;K$9;$A68;$B68;$D$2;$D$3;$D$4)": 5475,_x000D_
    "=RIK_AC(\"INF04__;INF02@E=1,S=1022,G=0,T=0,P=0:@R=A,S=1257,V={0}:R=C,S=1010,V={1}:R=D,S=1092,V={2}:R=E,S=1044,V={3}:R=F,S=1080,V={4}:R=G,S=1171,V={5}:R=H,S=1137,V={6}:R=I,S=1005,V={7}:R=J,S=1007,V={8}:\";$D$1;$C71;F$8;F$9;$A71;$B71;$D$2;$D$3;$D$4)": 5476,_x000D_
    "=RIK_AC(\"INF04__;INF02@E=1,S=1022,G=0,T=0,P=0:@R=A,S=1257,V={0}:R=C,S=1010,V={1}:R=D,S=1092,V={2}:R=E,S=1044,V={3}:R=F,S=1080,V={4}:R=G,S=1171,V={5}:R=H,S=1137,V={6}:R=I,S=1005,V={7}:R=J,S=1007,V={8}:\";$D$1;$C71;G$8;G$9;$A71;$B71;$D$2;$D$3;$D$4)": 5477,_x000D_
    "=RIK_AC(\"INF04__;INF02@E=1,S=1022,G=0,T=0,P=0:@R=A,S=1257,V={0}:R=C,S=1010,V={1}:R=D,S=1092,V={2}:R=E,S=1044,V={3}:R=F,S=1080,V={4}:R=G,S=1171,V={5}:R=H,S=1137,V={6}:R=I,S=1005,V={7}:R=J,S=1007,V={8}:\";$D$1;$C71;H$8;H$9;$A71;$B71;$D$2;$D$3;$D$4)": 5478,_x000D_
    "=RIK_AC(\"INF04__;INF02@E=1,S=1022,G=0,T=0,P=0:@R=A,S=1257,V={0}:R=C,S=1010,V={1}:R=D,S=1092,V={2}:R=E,S=1044,V={3}:R=F,S=1080,V={4}:R=G,S=1171,V={5}:R=H,S=1137,V={6}:R=I,S=1005,V={7}:R=J,S=1007,V={8}:\";$D$1;$C71;I$8;I$9;$A71;$B71;$D$2;$D$3;$D$4)": 5479,_x000D_
    "=RIK_AC(\"INF04__;INF02@E=1,S=1022,G=0,T=0,P=0:@R=A,S=1257,V={0}:R=C,S=1010,V={1}:R=D,S=1092,V={2}:R=E,S=1044,V={3}:R=F,S=1080,V={4}:R=G,S=1171,V={5}:R=H,S=1137,V={6}:R=I,S=1005,V={7}:R=J,S=1007,V={8}:\";$D$1;$C71;J$8;J$9;$A71;$B71;$D$2;$D$3;$D$4)": 5480,_x000D_
    "=RIK_AC(\"INF04__;INF02@E=1,S=1022,G=0,T=0,P=0:@R=A,S=1257,V={0}:R=C,S=1010,V={1}:R=D,S=1092,V={2}:R=E,S=1044,V={3}:R=F,S=1080,V={4}:R=G,S=1171,V={5}:R=H,S=1137,V={6}:R=I,S=1005,V={7}:R=J,S=1007,V={8}:\";$D$1;$C71;K$8;K$9;$A71;$B71;$D$2;$D$3;$D$4)": 5481,_x000D_
    "=RIK_AC(\"INF04__;INF04@E=1,S=1,G=0,T=0,P=0:@R=A,S=1260,V={0}:R=B,S=1080,V={1}:R=C,S=1251,V={2}:R=D,S=1171,V={3}:R=E,S=1250,V={4}:R=F,S=1005,V={5}:R=G,S=1007,V={6}:R=H,S=1092,V={7}:\";$D$1;$A70;F$9;$B70;$D$2;$D$3;$D$4;F$10)": 5482,_x000D_
    "=RIK_AC(\"INF04__;INF04@E=1,S=1,G=0,T=0,P=0:@R=A,S=1260,V={0}:R=B,S=1080,V={1}:R=C,S=1251,V={2}:R=D,S=1171,V={3}:R=E,S=1250,V={4}:R=F,S=1005,V={5}:R=G,S=1007,V={6}:R=H,S=1092,V={7}:\";$D$1;$A70;G$9;$B70;$D$2;$D$3;$D$4;G$10)": 5483,_x000D_
    "=RIK_AC(\"INF04__;INF04@E=1,S=1,G=0,T=0,P=0:@R=A,S=1260,V={0}:R=B,S=1080,V={1}:R=C,S=1251,V={2}:R=D,S=1171,V={3}:R=E,S=1250,V={4}:R=F,S=1005,V={5}:R=G,S=1007,V={6}:R=H,S=1092,V={7}:\";$D$1;$A70;H$9;$B70;$D$2;$D$3;$D$4;H$10)": 5484,_x000D_
    "=RIK_AC(\"INF04__;INF04@E=1,S=1,G=0,T=0,P=0:@R=A,S=1260,V={0}:R=B,S=1080,V={1}:R=C,S=1251,V={2}:R=D,S=1171,V={3}:R=E,S=1250,V={4}:R=F,S=1005,V={5}:R=G,S=1007,V={6}:R=H,S=1092,V={7}:\";$D$1;$A70;I$9;$B70;$D$2;$D$3;$D$4;I$10)": 5485,_x000D_
    "=RIK_AC(\"INF04__;INF04@E=1,S=1,G=0,T=0,P=0:@R=A,S=1260,V={0}:R=B,S=1080,V={1}:R=C,S=1251,V={2}:R=D,S=1171,V={3}:R=E,S=1250,V={4}:R=F,S=1005,V={5}:R=G,S=1007,V={6}:R=H,S=1092,V={7}:\";$D$1;$A70;J$9;$B70;$D$2;$D$3;$D$4;J$10)": 5486,_x000D_
    "=RIK_AC(\"INF04__;INF04@E=1,S=1,G=0,T=0,P=0:@R=A,S=1260,V={0}:R=B,S=1080,V={1}:R=C,S=1251,V={2}:R=D,S=1171,V={3}:R=E,S=1250,V={4}:R=F,S=1005,V={5}:R=G,S=1007,V={6}:R=H,S=1092,V={7}:\";$D$1;$A70;K$9;$B70;$D$2;$D$3;$D$4;K$10)": 5487,_x000D_
    "=RIK_AC(\"INF04__;INF04@E=1,S=1,G=0,T=0,P=0:@R=A,S=1260,V={0}:R=B,S=1080,V={1}:R=C,S=1251,V={2}:R=D,S=1171,V={3}:R=E,S=1250,V={4}:R=F,S=1005,V={5}:R=G,S=1007,V={6}:R=H,S=1092,V={7}:\";$D$1;$A81;F$9;$B81;$D$2;$D$3;$D$4;F$10)": 5488,_x000D_
    "=RIK_AC(\"INF04__;INF04@E=1,S=1,G=0,T=0,P=0:@R=A,S=1260,V={0}:R=B,S=1080,V={1}:R=C,S=1251,V={2}:R=D,S=1171,V={3}:R=E,S=1250,V={4}:R=F,S=1005,V={5}:R=G,S=1007,V={6}:R=H,S=1092,V={7}:\";$D$1;$A81;G$9;$B81;$D$2;$D$3;$D$4;G$10)": 5489,_x000D_
    "=RIK_AC(\"INF04__;INF04@E=1,S=1,G=0,T=0,P=0:@R=A,S=1260,V={0}:R=B,S=1080,V={1}:R=C,S=1251,V={2}:R=D,S=1171,V={3}:R=E,S=1250,V={4}:R=F,S=1005,V={5}:R=G,S=1007,V={6}:R=H,S=1092,V={7}:\";$D$1;$A81;H$9;$B81;$D$2;$D$3;$D$4;H$10)": 5490,_x000D_
    "=RIK_AC(\"INF04__;INF04@E=1,S=1,G=0,T=0,P=0:@R=A,S=1260,V={0}:R=B,S=1080,V={1}:R=C,S=1251,V={2}:R=D,S=1171,V={3}:R=E,S=1250,V={4}:R=F,S=1005,V={5}:R=G,S=1007,V={6}:R=H,S=1092,V={7}:\";$D$1;$A81;I$9;$B81;$D$2;$D$3;$D$4;I$10)": 5491,_x000D_
    "=RIK_AC(\"INF04__;INF04@E=1,S=1,G=0,T=0,P=0:@R=A,S=1260,V={0}:R=B,S=1080,V={1}:R=C,S=1251,V={2}:R=D,S=1171,V={3}:R=E,S=1250,V={4}:R=F,S=1005,V={5}:R=G,S=1007,V={6}:R=H,S=1092,V={7}:\";$D$1;$A81;J$9;$B81;$D$2;$D$3;$D$4;J$10)": 5492,_x000D_
    "=RIK_AC(\"INF04__;INF04@E=1,S=1,G=0,T=0,P=0:@R=A,S=1260,V={0}:R=B,S=1080,V={1}:R=C,S=1251,V={2}:R=D,S=1171,V={3}:R=E,S=1250,V={4}:R=F,S=1005,V={5}:R=G,S=1007,V={6}:R=H,S=1092,V={7}:\";$D$1;$A81;K$9;$B81;$D$2;$D$3;$D$4;K$10)": 5493,_x000D_
    "=RIK_AC(\"INF04__;INF04@E=1,S=1,G=0,T=0,P=0:@R=A,S=1260,V={0}:R=B,S=1080,V={1}:R=C,S=1251,V={2}:R=D,S=1171,V={3}:R=E,S=1250,V={4}:R=F,S=1005,V={5}:R=G,S=1007,V={6}:R=H,S=1092,V={7}:\";$D$1;$A84;F$9;$B84;$D$2;$D$3;$D$4;F$10)": 5494,_x000D_
    "=RIK_AC(\"INF04__;INF04@E=1,S=1,G=0,T=0,P=0:@R=A,S=1260,V={0}:R=B,S=1080,V={1}:R=C,S=1251,V={2}:R=D,S=1171,V={3}:R=E,S=1250,V={4}:R=F,S=1005,V={5}:R=G,S=1007,V={6}:R=H,S=1092,V={7}:\";$D$1;$A84;G$9;$B84;$D$2;$D$3;$D$4;G$10)": 5495,_x000D_
    "=RIK_AC(\"INF04__;INF04@E=1,S=1,G=0,T=0,P=0:@R=A,S=1260,V={0}:R=B,S=1080,V={1}:R=C,S=1251,V={2}:R=D,S=1171,V={3}:R=E,S=1250,V={4}:R=F,S=1005,V={5}:R=G,S=1007,V={6}:R=H,S=1092,V={7}:\";$D$1;$A84;H$9;$B84;$D$2;$D$3;$D$4;H$10)": 5496,_x000D_
    "=RIK_AC(\"INF04__;INF04@E=1,S=1,G=0,T=0,P=0:@R=A,S=1260,V={0}:R=B,S=1080,V={1}:R=C,S=1251,V={2}:R=D,S=1171,V={3}:R=E,S=1250,V={4}:R=F,S=1005,V={5}:R=G,S=1007,V={6}:R=H,S=1092,V={7}:\";$D$1;$A84;I$9;$B84;$D$2;$D$3;$D$4;I$10)": 5497,_x000D_
    "=RIK_AC(\"INF04__;INF04@E=1,S=1,G=0,T=0,P=0:@R=A,S=1260,V={0}:R=B,S=1080,V={1}:R=C,S=1251,V={2}:R=D,S=1171,V={3}:R=E,S=1250,V={4}:R=F,S=1005,V={5}:R=G,S=1007,V={6}:R=H,S=1092,V={7}:\";$D$1;$A84;J$9;$B84;$D$2;$D$3;$D$4;J$10)": 5498,_x000D_
    "=RIK_AC(\"INF04__;INF04@E=1,S=1,G=0,T=0,P=0:@R=A,S=1260,V={0}:R=B,S=1080,V={1}:R=C,S=1251,V={2}:R=D,S=1171,V={3}:R=E,S=1250,V={4}:R=F,S=1005,V={5}:R=G,S=1007,V={6}:R=H,S=1092,V={7}:\";$D$1;$A84;K$9;$B84;$D$2;$D$3;$D$4;K$10)": 5499,_x000D_
    "=RIK_AC(\"INF04__;INF04@E=1,S=1,G=0,T=0,P=0:@R=A,S=1260,V={0}:R=B,S=1080,V={1}:R=C,S=1251,V={2}:R=D,S=1171,V={3}:R=E,S=1250,V={4}:R=F,S=1005,V={5}:R=G,S=1007,V={6}:R=H,S=1092,V={7}:\";$D$1;$A96;F$9;$B96;$D$2;$D$3;$D$4;F$10)": 5500,_x000D_
    "=RIK_AC(\"INF04__;INF04@E=1,S=1,G=0,T=0,P=0:@R=A,S=1260,V={0}:R=B,S=1080,V={1}:R=C,S=1251,V={2}:R=D,S=1171,V={3}:R=E,S=1250,V={4}:R=F,S=1005,V={5}:R=G,S=1007,V={6}:R=H,S=1092,V={7}:\";$D$1;$A96;G$9;$B96;$D$2;$D$3;$D$4;G$10)": 5501,_x000D_
    "=RIK_AC(\"INF04__;INF04@E=1,S=1,G=0,T=0,P=0:@R=A,S=1260,V={0}:R=B,S=1080,V={1}:R=C,S=1251,V={2}:R=D,S=1171,V={3}:R=E,S=1250,V={4}:R=F,S=1005,V={5}:R=G,S=1007,V={6}:R=H,S=1092,V={7}:\";$D$1;$A96;H$9;$B96;$D$2;$D$3;$D$4;H$10)": 5502,_x000D_
    "=RIK_AC(\"INF04__;INF04@E=1,S=1,G=0,T=0,P=0:@R=A,S=1260,V={0}:R=B,S=1080,V={1}:R=C,S=1251,V={2}:R=D,S=1171,V={3}:R=E,S=1250,V={4}:R=F,S=1005,V={5}:R=G,S=1007,V={6}:R=H,S=1092,V={7}:\";$D$1;$A96;I$9;$B96;$D$2;$D$3;$D$4;I$10)": 5503,_x000D_
    "=RIK_AC(\"INF04__;INF04@E=1,S=1,G=0,T=0,P=0:@R=A,S=1260,V={0}:R=B,S=1080,V={1}:R=C,S=1251,V={2}:R=D,S=1171,V={3}:R=E,S=1250,V={4}:R=F,S=1005,V={5}:R=G,S=1007,V={6}:R=H,S=1092,V={7}:\";$D$1;$A96;J$9;$B96;$D$2;$D$3;$D$4;J$10)": 5504,_x000D_
    "=RIK_AC(\"INF04__;INF04@E=1,S=1,G=0,T=0,P=0:@R=A,S=1260,V={0}:R=B,S=1080,V={1}:R=C,S=1251,V={2}:R=D,S=1171,V={3}:R=E,S=1250,V={4}:R=F,S=1005,V={5}:R=G,S=1007,V={6}:R=H,S=1092,V={7}:\";$D$1;$A96;K$9;$B96;$D$2;$D$3;$D$4;K$10)": 5505,_x000D_
    "=RIK_AC(\"INF04__;INF04@E=1,S=1,G=0,T=0,P=0:@R=A,S=1260,V={0}:R=B,S=1080,V={1}:R=C,S=1251,V={2}:R=D,S=1171,V={3}:R=E,S=1250,V={4}:R=F,S=1005,V={5}:R=G,S=1007,V={6}:R=H,S=1092,V={7}:\";$D$1;$A99;F$9;$B99;$D$2;$D$3;$D$4;F$10)": 5506,_x000D_
    "=RIK_AC(\"INF04__;INF04@E=1,S=1,G=0,T=0,P=0:@R=A,S=1260,V={0}:R=B,S=1080,V={1}:R=C,S=1251,V={2}:R=D,S=1171,V={3}:R=E,S=1250,V={4}:R=F,S=1005,V={5}:R=G,S=1007,V={6}:R=H,S=1092,V={7}:\";$D$1;$A99;G$9;$B99;$D$2;$D$3;$D$4;G$10)": 5507,_x000D_
    "=RIK_AC(\"INF04__;INF04@E=1,S=1,G=0,T=0,P=0:@R=A,S=1260,V={0}:R=B,S=1080,V={1}:R=C,S=1251,V={2}:R=D,S=1171,V={3}:R=E,S=1250,V={4}:R=F,S=1005,V={5}:R=G,S=1007,V={6}:R=H,S=1092,V={7}:\";$D$1;$A99;H$9;$B99;$D$2;$D$3;$D$4;H$10)": 5508,_x000D_
    "=RIK_AC(\"INF04__;INF04@E=1,S=1,G=0,T=0,P=0:@R=A,S=1260,V={0}:R=B,S=1080,V={1}:R=C,S=1251,V={2}:R=D,S=1171,V={3}:R=E,S=1250,V={4}:R=F,S=1005,V={5}:R=G,S=1007,V={6}:R=H,S=1092,V={7}:\";$D$1;$A99;I$9;$B99;$D$2;$D$3;$D$4;I$10)": 5509,_x000D_
    "=RIK_AC(\"INF04__;INF04@E=1,S=1,G=0,T=0,P=0:@R=A,S=1260,V={0}:R=B,S=1080,V={1}:R=C,S=1251,V={2}:R=D,S=1171,V={3}:R=E,S=1250,V={4}:R=F,S=1005,V={5}:R=G,S=1007,V={6}:R=H,S=1092,V={7}:\";$D$1;$A99;J$9;$B99;$D$2;$D$3;$D$4;J$10)": 5510,_x000D_
    "=RIK_AC(\"INF04__;INF04@E=1,S=1,G=0,T=0,P=0:@R=A,S=1260,V={0}:R=B,S=1080,V={1}:R=C,S=1251,V={2}:R=D,S=1171,V={3}:R=E,S=1250,V={4}:R=F,S=1005,V={5}:R=G,S=1007,V={6}:R=H,S=1092,V={7}:\";$D$1;$A99;K$9;$B99;$D$2;$D$3;$D$4;K$10)": 5511,_x000D_
    "=RIK_AC(\"INF04__;INF04@E=1,S=1,G=0,T=0,P=0:@R=A,S=1260,V={0}:R=B,S=1080,V={1}:R=C,S=1251,V={2}:R=D,S=1171,V={3}:R=E,S=1250,V={4}:R=F,S=1005,V={5}:R=G,S=1007,V={6}:R=H,S=1092,V={7}:\";$D$1;$A111;F$9;$B111;$D$2;$D$3;$D$4;F$10)": 5512,_x000D_
    "=RIK_AC(\"INF04__;INF04@E=1,S=1,G=0,T=0,P=0:@R=A,S=1260,V={0}:R=B,S=1080,V={1}:R=C,S=1251,V={2}:R=D,S=1171,V={3}:R=E,S=1250,V={4}:R=F,S=1005,V={5}:R=G,S=1007,V={6}:R=H,S=1092,V={7}:\";$D$1;$A111;G$9;$B111;$D$2;$D$3;$D$4;G$10)": 5513,_x000D_
    "=RIK_AC(\"INF04__;INF04@E=1,S=1,G=0,T=0,P=0:@R=A,S=1260,V={0}:R=B,S=1080,V={1}:R=C,S=1251,V={2}:R=D,S=1171,V={3}:R=E,S=1250,V={4}:R=F,S=1005,V={5}:R=G,S=1007,V={6}:R=H,S=1092,V={7}:\";$D$1;$A111;H$9;$B111;$D$2;$D$3;$D$4;H$10)": 5514,_x000D_
    "=RIK_AC(\"INF04__;INF04@E=1,S=1,G=0,T=0,P=0:@R=A,S=1260,V={0}:R=B,S=1080,V={1}:R=C,S=1251,V={2}:R=D,S=1171,V={3}:R=E,S=1250,V={4}:R=F,S=1005,V={5}:R=G,S=1007,V={6}:R=H,S=1092,V={7}:\";$D$1;$A111;I$9;$B111;$D$2;$D$3;$D$4;I$10)": 5515,_x000D_
    "=RIK_AC(\"INF04__;INF04@E=1,S=1,G=0,T=0,P=0:@R=A,S=1260,V={0}:R=B,S=1080,V={1}:R=C,S=1251,V={2}:R=D,S=1171,V={3}:R=E,S=1250,V={4}:R=F,S=1005,V={5}:R=G,S=1007,V={6}:R=H,S=1092,V={7}:\";$D$1;$A111;J$9;$B111;$D$2;$D$3;$D$4;J$10)": 5516,_x000D_
    "=RIK_AC(\"INF04__;INF04@E=1,S=1,G=0,T=0,P=0:@R=A,S=1260,V={0}:R=B,S=1080,V={1}:R=C,S=1251,V={2}:R=D,S=1171,V={3}:R=E,S=1250,V={4}:R=F,S=1005,V={5}:R=G,S=1007,V={6}:R=H,S=1092,V={7}:\";$D$1;$A111;K$9;$B111;$D$2;$D$3;$D$4;K$10)": 5517,_x000D_
    "=RIK_AC(\"INF04__;INF04@E=1,S=1,G=0,T=0,P=0:@R=A,S=1260,V={0}:R=B,S=1080,V={1}:R=C,S=1251,V={2}:R=D,S=1171,V={3}:R=E,S=1250,V={4}:R=F,S=1005,V={5}:R=G,S=1007,V={6}:R=H,S=1092,V={7}:\";$D$1;$A115;F$9;$B115;$D$2;$D$3;$D$4;F$10)": 5518,_x000D_
    "=RIK_AC(\"INF04__;INF04@E=1,S=1,G=0,T=0,P=0:@R=A,S=1260,V={0}:R=B,S=1080,V={1}:R=C,S=1251,V={2}:R=D,S=1171,V={3}:R=E,S=1250,V={4}:R=F,S=1005,V={5}:R=G,S=1007,V={6}:R=H,S=1092,V={7}:\";$D$1;$A115;G$9;$B115;$D$2;$D$3;$D$4;G$10)": 5519,_x000D_
    "=RIK_AC(\"INF04__;INF04@E=1,S=1,G=0,T=0,P=0:@R=A,S=1260,V={0}:R=B,S=1080,V={1}:R=C,S=1251,V={2}:R=D,S=1171,V={3}:R=E,S=1250,V={4}:R=F,S=1005,V={5}:R=G,S=1007,V={6}:R=H,S=1092,V={7}:\";$D$1;$A115;H$9;$B115;$D$2;$D$3;$D$4;H$10)": 5520,_x000D_
    "=RIK_AC(\"INF04__;INF04@E=1,S=1,G=0,T=0,P=0:@R=A,S=1260,V={0}:R=B,S=1080,V={1}:R=C,S=1251,V={2}:R=D,S=1171,V={3}:R=E,S=1250,V={4}:R=F,S=1005,V={5}:R=G,S=1007,V={6}:R=H,S=1092,V={7}:\";$D$1;$A115;I$9;$B115;$D$2;$D$3;$D$4;I$10)": 5521,_x000D_
    "=RIK_AC(\"INF04__;INF04@E=1,S=1,G=0,T=0,P=0:@R=A,S=1260,V={0}:R=B,S=1080,V={1}:R=C,S=1251,V={2}:R=D,S=1171,V={3}:R=E,S=1250,V={4}:R=F,S=1005,V={5}:R=G,S=1007,V={6}:R=H,S=1092,V={7}:\";$D$1;$A115;J$9;$B115;$D$2;$D$3;$D$4;J$10)": 5522,_x000D_
    "=RIK_AC(\"INF04__;INF04@E=1,S=1,G=0,T=0,P=0:@R=A,S=1260,V={0}:R=B,S=1080,V={1}:R=C,S=1251,V={2}:R=D,S=1171,V={3}:R=E,S=1250,V={4}:R=F,S=1005,V={5}:R=G,S=1007,V={6}:R=H,S=1092,V={7}:\";$D$1;$A115;K$9;$B115;$D$2;$D$3;$D$4;K$10)": 5523,_x000D_
    "=RIK_AC(\"INF04__;INF04@E=1,S=1,G=0,T=0,P=0:@R=A,S=1260,V={0}:R=B,S=1080,V={1}:R=C,S=1251,V={2}:R=D,S=1171,V={3}:R=E,S=1250,V={4}:R=F,S=1005,V={5}:R=G,S=1007,V={6}:R=H,S=1092,V={7}:\";$D$1;$A114;F$9;$B114;$D$2;$D$3;$D$4;F$10)": 5524,_x000D_
    "=RIK_AC(\"INF04__;INF04@E=1,S=1,G=0,T=0,P=0:@R=A,S=1260,V={0}:R=B,S=1080,V={1}:R=C,S=1251,V={2}:R=D,S=1171,V={3}:R=E,S=1250,V={4}:R=F,S=1005,V={5}:R=G,S=1007,V={6}:R=H,S=1092,V={7}:\";$D$1;$A114;G$9;$B114;$D$2;$D$3;$D$4;G$10)": 5525,_x000D_
    "=RIK_AC(\"INF04__;INF04@E=1,S=1,G=0,T=0,P=0:@R=A,S=1260,V={0}:R=B,S=1080,V={1}:R=C,S=1251,V={2}:R=D,S=1171,V={3}:R=E,S=1250,V={4}:R=F,S=1005,V={5}:R=G,S=1007,V={6}:R=H,S=1092,V={7}:\";$D$1;$A114;H$9;$B114;$D$2;$D$3;$D$4;H$10)": 5526,_x000D_
    "=RIK_AC(\"INF04__;INF04@E=1,S=1,G=0,T=0,P=0:@R=A,S=1260,V={0}:R=B,S=1080,V={1}:R=C,S=1251,V={2}:R=D,S=1171,V={3}:R=E,S=1250,V={4}:R=F,S=1005,V={5}:R=G,S=1007,V={6}:R=H,S=1092,V={7}:\";$D$1;$A114;I$9;$B114;$D$2;$D$3;$D$4;I$10)": 5527,_x000D_
    "=RIK_AC(\"INF04__;INF04@E=1,S=1,G=0,T=0,P=0:@R=A,S=1260,V={0}:R=B,S=1080,V={1}:R=C,S=1251,V={2}:R=D,S=1171,V={3}:R=E,S=1250,V={4}:R=F,S=1005,V={5}:R=G,S=1007,V={6}:R=H,S=1092,V={7}:\";$D$1;$A114;J$9;$B114;$D$2;$D$3;$D$4;J$10)": 5528,_x000D_
    "=RIK_AC(\"INF04__;INF04@E=1,S=1,G=0,T=0,P=0:@R=A,S=1260,V={0}:R=B,S=1080,V={1}:R=C,S=1251,V={2}:R=D,S=1171,V={3}:R=E,S=1250,V={4}:R=F,S=1005,V={5}:R=G,S=1007,V={6}:R=H,S=1092,V={7}:\";$D$1;$A114;K$9;$B114;$D$2;$D$3;$D$4;K$10)": 5529,_x000D_
    "=RIK_AC(\"INF04__;INF02@E=1,S=1022,G=0,T=0,P=0:@R=A,S=1257,V={0}:R=C,S=1010,V={1}:R=D,S=1092,V={2}:R=E,S=1044,V={3}:R=F,S=1080,V={4}:R=G,S=1171,V={5}:R=H,S=1137,V={6}:R=I,S=1005,V={7}:R=J,S=1007,V={8}:\";$D$1;$C82;F$8;F$9;$A82;$B82;$D$2;$D$3;$D$4)": 5530,_x000D_
    "=RIK_AC(\"INF04__;INF02@E=1,S=1022,G=0,T=0,P=0:@R=A,S=1257,V={0}:R=C,S=1010,V={1}:R=D,S=1092,V={2}:R=E,S=1044,V={3}:R=F,S=1080,V={4}:R=G,S=1171,V={5}:R=H,S=1137,V={6}:R=I,S=1005,V={7}:R=J,S=1007,V={8}:\";$D$1;$C82;G$8;G$9;$A82;$B82;$D$2;$D$3;$D$4)": 5531,_x000D_
    "=RIK_AC(\"INF04__;INF02@E=1,S=1022,G=0,T=0,P=0:@R=A,S=1257,V={0}:R=C,S=1010,V={1}:R=D,S=1092,V={2}:R=E,S=1044,V={3}:R=F,S=1080,V={4}:R=G,S=1171,V={5}:R=H,S=1137,V={6}:R=I,S=1005,V={7}:R=J,S=1007,V={8}:\";$D$1;$C82;H$8;H$9;$A82;$B82;$D$2;$D$3;$D$4)": 5532,_x000D_
    "=RIK_AC(\"INF04__;INF02@E=1,S=1022,G=0,T=0,P=0:@R=A,S=1257,V={0}:R=C,S=1010,V={1}:R=D,S=1092,V={2}:R=E,S=1044,V={3}:R=F,S=1080,V={4}:R=G,S=1171,V={5}:R=H,S=1137,V={6}:R=I,S=1005,V={7}:R=J,S=1007,V={8}:\";$D$1;$C82;I$8;I$9;$A82;$B82;$D$2;$D$3;$D$4)": 5533,_x000D_
    "=RIK_AC(\"INF04__;INF02@E=1,S=1022,G=0,T=0,P=0:@R=A,S=1257,V={0}:R=C,S=1010,V={1}:R=D,S=1092,V={2}:R=E,S=1044,V={3}:R=F,S=1080,V={4}:R=G,S=1171,V={5}:R=H,S=1137,V={6}:R=I,S=1005,V={7}:R=J,S=1007,V={8}:\";$D$1;$C82;J$8;J$9;$A82;$B82;$D$2;$D$3;$D$4)": 5534,_x000D_
    "=RIK_AC(\"INF04__;INF02@E=1,S=1022,G=0,T=0,P=0:@R=A,S=1257,V={0}:R=C,S=1010,V={1}:R=D,S=1092,V={2}:R=E,S=1044,V={3}:R=F,S=1080,V={4}:R=G,S=1171,V={5}:R=H,S=1137,V={6}:R=I,S=1005,V={7}:R=J,S=1007,V={8}:\";$D$1;$C82;K$8;K$9;$A82;$B82;$D$2;$D$3;$D$4)": 5535,_x000D_
    "=RIK_AC(\"INF04__;INF02@E=1,S=1022,G=0,T=0,P=0:@R=A,S=1257,V={0}:R=C,S=1010,V={1}:R=D,S=1092,V={2}:R=E,S=1044,V={3}:R=F,S=1080,V={4}:R=G,S=1171,V={5}:R=H,S=1137,V={6}:R=I,S=1005,V={7}:R=J,S=1007,V={8}:\";$D$1;$C85;F$8;F$9;$A85;$B85;$D$2;$D$3;$D$4)": 5536,_x000D_
    "=RIK_AC(\"INF04__;INF02@E=1,S=1022,G=0,T=0,P=0:@R=A,S=1257,V={0}:R=C,S=1010,V={1}:R=D,S=1092,V={2}:R=E,S=1044,V={3}:R=F,S=1080,V={4}:R=G,S=1171,V={5}:R=H,S=1137,V={6}:R=I,S=1005,V={7}:R=J,S=1007,V={8}:\";$D$1;$C85;G$8;G$9;$A85;$B85;$D$2;$D$3;$D$4)": 5537,_x000D_
    "=RIK_AC(\"INF04__;INF02@E=1,S=1022,G=0,T=0,P=0:@R=A,S=1257,V={0}:R=C,S=1010,V={1}:R=D,S=1092,V={2}:R=E,S=1044,V={3}:R=F,S=1080,V={4}:R=G,S=1171,V={5}:R=H,S=1137,V={6}:R=I,S=1005,V={7}:R=J,S=1007,V={8}:\";$D$1;$C85;H$8;H$9;$A85;$B85;$D$2;$D$3;$D$4)": 5538,_x000D_
    "=RIK_AC(\"INF04__;INF02@E=1,S=1022,G=0,T=0,P=0:@R=A,S=1257,V={0}:R=C,S=1010,V={1}:R=D,S=1092,V={2}:R=E,S=1044,V={3}:R=F,S=1080,V={4}:R=G,S=1171,V={5}:R=H,S=1137,V={6}:R=I,S=1005,V={7}:R=J,S=1007,V={8}:\";$D$1;$C85;I$8;I$9;$A85;$B85;$D$2;$D$3;$D$4)": 5539,_x000D_
    "=RIK_AC(\"INF04__;INF02@E=1,S=1022,G=0,T=0,P=0:@R=A,S=1257,V={0}:R=C,S=1010,V={1}:R=D,S=1092,V={2}:R=E,S=1044,V={3}:R=F,S=1080,V={4}:R=G,S=1171,V={5}:R=H,S=1137,V={6}:R=I,S=1005,V={7}:R=J,S=1007,V={8}:\";$D$1;$C85;J$8;J$9;$A85;$B85;$D$2;$D$3;$D$4)": 5540,_x000D_
    "=RIK_AC(\"INF04__;INF02@E=1,S=1022,G=0,T=0,P=0:@R=A,S=1257,V={0}:R=C,S=1010,V={1}:R=D,S=1092,V={2}:R=E,S=1044,V={3}:R=F,S=1080,V={4}:R=G,S=1171,V={5}:R=H,S=1137,V={6}:R=I,S=1005,V={7}:R=J,S=1007,V={8}:\";$D$1;$C85;K$8;K$9;$A85;$B85;$D$2;$D$3;$D$4)": 5541,_x000D_
    "=RIK_AC(\"INF04__;INF02@E=1,S=1022,G=0,T=0,P=0:@R=A,S=1257,V={0}:R=C,S=1010,V={1}:R=D,S=1092,V={2}:R=E,S=1044,V={3}:R=F,S=1080,V={4}:R=G,S=1171,V={5}:R=H,S=1137,V={6}:R=I,S=1005,V={7}:R=J,S=1007,V={8}:\";$D$1;$C97;F$8;F$9;$A97;$B97;$D$2;$D$3;$D$4)": 5542,_x000D_
    "=RIK_AC(\"INF04__;INF02@E=1,S=1022,G=0,T=0,P=0:@R=A,S=1257,V={0}:R=C,S=1010,V={1}:R=D,S=1092,V={2}:R=E,S=1044,V={3}:R=F,S=1080,V={4}:R=G,S=1171,V={5}:R=H,S=1137,V={6}:R=I,S=1005,V={7}:R=J,S=1007,V={8}:\";$D$1;$C97;G$8;G$9;$A97;$B97;$D$2;$D$3;$D$4)": 5543,_x000D_
    "=RIK_AC(\"INF04__;INF02@E=1,S=1022,G=0,T=0,P=0:@R=A,S=1257,V={0}:R=C,S=1010,V={1}:R=D,S=1092,V={2}:R=E,S=1044,V={3}:R=F,S=1080,V={4}:R=G,S=1171,V={5}:R=H,S=1137,V={6}:R=I,S=1005,V={7}:R=J,S=1007,V={8}:\";$D$1;$C97;H$8;H$9;$A97;$B97;$D$2;$D$3;$D$4)": 5544,_x000D_
    "=RIK_AC(\"INF04__;INF02@E=1,S=1022,G=0,T=0,P=0:@R=A,S=1257,V={0}:R=C,S=1010,V={1}:R=D,S=1092,V={2}:R=E,S=1044,V={3}:R=F,S=1080,V={4}:R=G,S=1171,V={5}:R=H,S=1137,V={6}:R=I,S=1005,V={7}:R=J,S=1007,V={8}:\";$D$1;$C97;I$8;I$9;$A97;$B97;$D$2;$D$3;$D$4)": 5545,_x000D_
    "=RIK_AC(\"INF04__;INF02@E=1,S=1022,G=0,T=0,P=0:@R=A,S=1257,V={0}:R=C,S=1010,V={1}:R=D,S=1092,V={2}:R=E,S=1044,V={3}:R=F,S=1080,V={4}:R=G,S=1171,V={5}:R=H,S=1137,V={6}:R=I,S=1005,V={7}:R=J,S=1007,V={8}:\";$D$1;$C97;J$8;J$9;$A97;$B97;$D$2;$D$3;$D$4)": 5546,_x000D_
    "=RIK_AC(\"INF04__;INF02@E=1,S=1022,G=0,T=0,P=0:@R=A,S=1257,V={0}:R=C,S=1010,V={1}:R=D,S=1092,V={2}:R=E,S=1044,V={3}:R=F,S=1080,V={4}:R=G,S=1171,V={5}:R=H,S=1137,V={6}:R=I,S=1005,V={7}:R=J,S=1007,V={8}:\";$D$1;$C97;K$8;K$9;$A97;$B97;$D$2;$D$3;$D$4)": 5547,_x000D_
    "=RIK_AC(\"INF04__;INF02@E=1,S=1022,G=0,T=0,P=0:@R=A,S=1257,V={0}:R=C,S=1010,V={1}:R=D,S=1092,V={2}:R=E,S=1044,V={3}:R=F,S=1080,V={4}:R=G,S=1171,V={5}:R=H,S=1137,V={6}:R=I,S=1005,V={7}:R=J,S=1007,V={8}:\";$D$1;$C100;F$8;F$9;$A100;$B100;$D$2;$D$3;$D$4)": 5548,_x000D_
    "=RIK_AC(\"INF04__;INF02@E=1,S=1022,G=0,T=0,P=0:@R=A,S=1257,V={0}:R=C,S=1010,V={1}:R=D,S=1092,V={2}:R=E,S=1044,V={3}:R=F,S=1080,V={4}:R=G,S=1171,V={5}:R=H,S=1137,V={6}:R=I,S=1005,V={7}:R=J,S=1007,V={8}:\";$D$1;$C100;G$8;G$9;$A100;$B100;$D$2;$D$3;$D$4)": 5549,_x000D_
    "=RIK_AC(\"INF04__;INF02@E=1,S=1022,G=0,T=0,P=0:@R=A,S=1257,V={0}:R=C,S=1010,V={1}:R=D,S=1092,V={2}:R=E,S=1044,V={3}:R=F,S=1080,V={4}:R=G,S=1171,V={5}:R=H,S=1137,V={6}:R=I,S=1005,V={7}:R=J,S=1007,V={8}:\";$D$1;$C100;H$8;H$9;$A100;$B100;$D$2;$D$3;$D$4)": 5550,_x000D_
    "=RIK_AC(\"INF04__;INF02@E=1,S=1022,G=0,T=0,P=0:@R=A,S=1257,V={0}:R=C,S=1010,V={1}:R=D,S=1092,V={2}:R=E,S=1044,V={3}:R=F,S=1080,V={4}:R=G,S=1171,V={5}:R=H,S=1137,V={6}:R=I,S=1005,V={7}:R=J,S=1007,V={8}:\";$D$1;$C100;I$8;I$9;$A100;$B100;$D$2;$D$3;$D$4)": 5551,_x000D_
    "=RIK_AC(\"INF04__;INF02@E=1,S=1022,G=0,T=0,P=0:@R=A,S=1257,V={0}:R=C,S=1010,V={1}:R=D,S=1092,V={2}:R=E,S=1044,V={3}:R=F,S=1080,V={4}:R=G,S=1171,V={5}:R=H,S=1137,V={6}:R=I,S=1005,V={7}:R=J,S=1007,V={8}:\";$D$1;$C100;J$8;J$9;$A100;$B100;$D$2;$D$3;$D$4)": 5552,_x000D_
    "=RIK_AC(\"INF04__;INF02@E=1,S=1022,G=0,T=0,P=0:@R=A,S=1257,V={0}:R=C,S=1010,V={1}:R=D,S=1092,V={2}:R=E,S=1044,V={3}:R=F,S=1080,V={4}:R=G,S=1171,V={5}:R=H,S=1137,V={6}:R=I,S=1005,V={7}:R=J,S=1007,V={8}:\";$D$1;$C100;K$8;K$9;$A100;$B100;$D$2;$D$3;$D$4)": 5553,_x000D_
    "=RIK_AC(\"INF04__;INF02@E=1,S=1022,G=0,T=0,P=0:@R=A,S=1257,V={0}:R=C,S=1010,V={1}:R=D,S=1092,V={2}:R=E,S=1044,V={3}:R=F,S=1080,V={4}:R=G,S=1171,V={5}:R=H,S=1137,V={6}:R=I,S=1005,V={7}:R=J,S=1007,V={8}:\";$D$1;$C112;F$8;F$9;$A112;$B112;$D$2;$D$3;$D$4)": 5554,_x000D_
    "=RIK_AC(\"INF04__;INF02@E=1,S=1022,G=0,T=0,P=0:@R=A,S=1257,V={0}:R=C,S=1010,V={1}:R=D,S=1092,V={2}:R=E,S=1044,V={3}:R=F,S=1080,V={4}:R=G,S=1171,V={5}:R=H,S=1137,V={6}:R=I,S=1005,V={7}:R=J,S=1007,V={8}:\";$D$1;$C112;G$8;G$9;$A112;$B112;$D$2;$D$3;$D$4)": 5555,_x000D_
    "=RIK_AC(\"INF04__;INF02@E=1,S=1022,G=0,T=0,P=0:@R=A,S=1257,V={0}:R=C,S=1010,V={1}:R=D,S=1092,V={2}:R=E,S=1044,V={3}:R=F,S=1080,V={4}:R=G,S=1171,V={5}:R=H,S=1137,V={6}:R=I,S=1005,V={7}:R=J,S=1007,V={8}:\";$D$1;$C112;H$8;H$9;$A112;$B112;$D$2;$D$3;$D$4)": 5556,_x000D_
    "=RIK_AC(\"INF04__;INF02@E=1,S=1022,G=0,T=0,P=0:@R=A,S=1257,V={0}:R=C,S=1010,V={1}:R=D,S=1092,V={2}:R=E,S=1044,V={3}:R=F,S=1080,V={4}:R=G,S=1171,V={5}:R=H,S=1137,V={6}:R=I,S=1005,V={7}:R=J,S=1007,V={8}:\";$D$1;$C112;I$8;I$9;$A112;$B112;$D$2;$D$3;$D$4)": 5557,_x000D_
    "=RIK_AC(\"INF04__;INF02@E=1,S=1022,G=0,T=0,P=0:@R=A,S=1257,V={0}:R=C,S=1010,V={1}:R=D,S=1092,V={2}:R=E,S=1044,V={3}:R=F,S=1080,V={4}:R=G,S=1171,V={5}:R=H,S=1137,V={6}:R=I,S=1005,V={7}:R=J,S=1007,V={8}:\";$D$1;$C112;J$8;J$9;$A112;$B112;$D$2;$D$3;$D$4)": 5558,_x000D_
    "=RIK_AC(\"INF04__;INF02@E=1,S=1022,G=0,T=0,P=0:@R=A,S=1257,V={0}:R=C,S=1010,V={1}:R=D,S=1092,V={2}:R=E,S=1044,V={3}:R=F,S=1080,V={4}:R=G,S=1171,V={5}:R=H,S=1137,V={6}:R=I,S=1005,V={7}:R=J,S=1007,V={8}:\";$D$1;$C112;K$8;K$9;$A112;$B112;$D$2;$D$3;$D$4)": 5559,_x000D_
    "=RIK_AC(\"INF04__;INF02@E=1,S=1022,G=0,T=0,P=0:@R=A,S=1257,V={0}:R=C,S=1010,V={1}:R=D,S=1092,V={2}:R=E,S=1044,V={3}:R=F,S=1080,V={4}:R=G,S=1171,V={5}:R=H,S=1137,V={6}:R=I,S=1005,V={7}:R=J,S=1007,V={8}:\";$D$1;$C115;F$8;F$9;$A115;$B115;$D$2;$D$3;$D$4)": 5560,_x000D_
    "=RIK_AC(\"INF04__;INF02@E=1,S=1022,G=0,T=0,P=0:@R=A,S=1257,V={0}:R=C,S=1010,V={1}:R=D,S=1092,V={2}:R=E,S=1044,V={3}:R=F,S=1080,V={4}:R=G,S=1171,V={5}:R=H,S=1137,V={6}:R=I,S=1005,V={7}:R=J,S=1007,V={8}:\";$D$1;$C115;G$8;G$9;$A115;$B115;$D$2;$D$3;$D$4)": 5561,_x000D_
    "=RIK_AC(\"INF04__;INF02@E=1,S=1022,G=0,T=0,P=0:@R=A,S=1257,V={0}:R=C,S=1010,V={1}:R=D,S=1092,V={2}:R=E,S=1044,V={3}:R=F,S=1080,V={4}:R=G,S=1171,V={5}:R=H,S=1137,V={6}:R=I,S=1005,V={7}:R=J,S=1007,V={8}:\";$D$1;$C115;H$8;H$9;$A115;$B115;$D$2;$D$3;$D$4)": 5562,_x000D_
    "=RIK_AC(\"INF04__;INF02@E=1,S=1022,G=0,T=0,P=0:@R=A,S=1257,V={0}:R=C,S=1010,V={1}:R=D,S=1092,V={2}:R=E,S=1044,V={3}:R=F,S=1080,V={4}:R=G,S=1171,V={5}:R=H,S=1137,V={6}:R=I,S=1005,V={7}:R=J,S=1007,V={8}:\";$D$1;$C115;I$8;I$9;$A115;$B115;$D$2;$D$3;$D$4)": 5563,_x000D_
    "=RIK_AC(\"INF04__;INF02@E=1,S=1022,G=0,T=0,P=0:@R=A,S=1257,V={0}:R=C,S=1010,V={1}:R=D,S=1092,V={2}:R=E,S=1044,V={3}:R=F,S=1080,V={4}:R=G,S=1171,V={5}:R=H,S=1137,V={6}:R=I,S=1005,V={7}:R=J,S=1007,V={8}:\";$D$1;$C115;J$8;J$9;$A115;$B115;$D$2;$D$3;$D$4)": 5564,_x000D_
    "=RIK_AC(\"INF04__;INF02@E=1,S=1022,G=0,T=0,P=0:@R=A,S=1257,V={0}:R=C,S=1010,V={1}:R=D,S=1092,V={2}:R=E,S=1044,V={3}:R=F,S=1080,V={4}:R=G,S=1171,V={5}:R=H,S=1137,V={6}:R=I,S=1005,V={7}:R=J,S=1007,V={8}:\";$D$1;$C115;K$8;K$9;$A115;$B115;$D$2;$D$3;$D$4)": 5565,_x000D_
    "=RIK_AC(\"INF04__;INF04@E=1,S=1,G=0,T=0,P=0:@R=A,S=1260,V={0}:R=B,S=1080,V={1}:R=C,S=1251,V={2}:R=D,S=1204,V={3}:R=E,S=1250,V={4}:R=F,S=1005,V={5}:R=G,S=1007,V={6}:R=H,S=1093,V={7}:R=I,S=1094,V={8}:\";$D$1;$A$124;F$9;$A$124;$D$2;$D$3;$D$4;F$122;$D$8)": 5566,_x000D_
    "=RIK_AC(\"INF04__;INF04@E=1,S=1,G=0,T=0,P=0:@R=A,S=1260,V={0}:R=B,S=1151,V={1}:R=I,S=1151,V={2}:R=C,S=1250,V={3}:R=D,S=1005,V={4}:R=E,S=1007,V={5}:R=F,S=1081,V={6}:R=G,S=1093,V={7}:R=H,S=1094,V={8}:\";$D$1;$A39;$B39;$D$2;$D$3;$D$4;$D$5;F$38;$D$8)": 5567,_x000D_
    "=RIK_AC(\"INF04__;INF04@E=1,S=1,G=0,T=0,P=0:@R=A,S=1260,V={0}:R=B,S=1151,V={1}:R=I,S=1151,V={2}:R=C,S=1250,V={3}:R=D,S=1005,V={4}:R=E,S=1007,V={5}:R=F,S=1081,V={6}:R=G,S=1093,V={7}:R=H,S=1094,V={8}:\";$D$1;$A39;$B39;$D$2;$D$3;$D$4;$D$5;G$38;$D$8)": 5568,_x000D_
    "=RIK_AC(\"INF04__;INF04@E=1,S=1,G=0,T=0,P=0:@R=A,S=1260,V={0}:R=B,S=1151,V={1}:R=I,S=1151,V={2}:R=C,S=1250,V={3}:R=D,S=1005,V={4}:R=E,S=1007,V={5}:R=F,S=1081,V={6}:R=G,S=1093,V={7}:R=H,S=1094,V={8}:\";$D$1;$A39;$B39;$D$2;$D$3;$D$4;$D$5;H$38;$D$8)": 5569,_x000D_
    "=RIK_AC(\"INF04__;INF04@E=1,S=1,G=0,T=0,P=0:@R=A,S=1260,V={0}:R=B,S=1151,V={1}:R=I,S=1151,V={2}:R=C,S=1250,V={3}:R=D,S=1005,V={4}:R=E,S=1007,V={5}:R=F,S=1081,V={6}:R=G,S=1093,V={7}:R=H,S=1094,V={8}:\";$D$1;$A40;$B40;$D$2;$D$3;$D$4;$D$5;F$38;$D$8)": 5570,_x000D_
    "=RIK_AC(\"INF04__;INF04@E=1,S=1,G=0,T=0,P=0:@R=A,S=1260,V={0}:R=B,S=1151,V={1}:R=I,S=1151,V={2}:R=C,S=1250,V={3}:R=D,S=1005,V={4}:R=E,S=1007,V={5}:R=F,S=1081,V={6}:R=G,S=1093,V={7}:R=H,S=1094,V={8}:\";$D$1;$A40;$B40;$D$2;$D$3;$D$4;$D$5;G$38;$D$8)": 5571,_x000D_
    "=RIK_AC(\"INF04__;INF04@E=1,S=1,G=0,T=0,P=0:@R=A,S=1260,V={0}:R=B,S=1151,V={1}:R=I,S=1151,V={2}:R=C,S=1250,V={3}:R=D,S=1005,V={4}:R=E,S=1007,V={5}:R=F,S=1081,V={6}:R=G,S=1093,V={7}:R=H,S=1094,V={8}:\";$D$1;$A40;$B40;$D$2;$D$3;$D$4;$D$5;H$38;$D$8)": 5572,_x000D_
    "=RIK_AC(\"INF04__;INF04@E=1,S=1,G=0,T=0,P=0:@R=A,S=1260,V={0}:R=B,S=1151,V={1}:R=I,S=1151,V={2}:R=C,S=1250,V={3}:R=D,S=1005,V={4}:R=E,S=1007,V={5}:R=F,S=1081,V={6}:R=G,S=1093,V={7}:R=H,S=1094,V={8}:\";$D$1;$A41;$B41;$D$2;$D$3;$D$4;$D$5;F$38;$D$8)": 5573,_x000D_
    "=RIK_AC(\"INF04__;INF04@E=1,S=1,G=0,T=0,P=0:@R=A,S=1260,V={0}:R=B,S=1151,V={1}:R=I,S=1151,V={2}:R=C,S=1250,V={3}:R=D,S=1005,V={4}:R=E,S=1007,V={5}:R=F,S=1081,V={6}:R=G,S=1093,V={7}:R=H,S=1094,V={8}:\";$D$1;$A41;$B41;$D$2;$D$3;$D$4;$D$5;G$38;$D$8)": 5574,_x000D_
    "=RIK_AC(\"INF04__;INF04@E=1,S=1,G=0,T=0,P=0:@R=A,S=1260,V={0}:R=B,S=1151,V={1}:R=I,S=1151,V={2}:R=C,S=1250,V={3}:R=D,S=1005,V={4}:R=E,S=1007,V={5}:R=F,S=1081,V={6}:R=G,S=1093,V={7}:R=H,S=1094,V={8}:\";$D$1;$A41;$B41;$D$2;$D$3;$D$4;$D$5;H$38;$D$8)": 5575,_x000D_
    "=RIK_AC(\"INF04__;INF04@E=1,S=1,G=0,T=0,P=0:@R=A,S=1260,V={0}:R=B,S=1151,V={1}:R=I,S=1151,V={2}:R=C,S=1250,V={3}:R=D,S=1005,V={4}:R=E,S=1007,V={5}:R=F,S=1081,V={6}:R=G,S=1093,V={7}:R=H,S=1094,V={8}:\";$D$1;$A42;$B42;$D$2;$D$3;$D$4;$D$5;F$38;$D$8)": 5576,_x000D_
    "=RIK_AC(\"INF04__;INF04@E=1,S=1,G=0,T=0,P=0:@R=A,S=1260,V={0}:R=B,S=1151,V={1}:R=I,S=1151,V={2}:R=C,S=1250,V={3}:R=D,S=1005,V={4}:R=E,S=1007,V={5}:R=F,S=1081,V={6}:R=G,S=1093,V={7}:R=H,S=1094,V={8}:\";$D$1;$A42;$B42;$D$2;$D$3;$D$4;$D$5;G$38;$D$8)": 5577,_x000D_
    "=RIK_AC(\"INF04__;INF04@E=1,S=1,G=0,T=0,P=0:@R=A,S=1260,V={0}:R=B,S=1151,V={1}:R=I,S=1151,V={2}:R=C,S=1250,V={3}:R=D,S=1005,V={4}:R=E,S=1007,V={5}:R=F,S=1081,V={6}:R=G,S=1093,V={7}:R=H,S=1094,V={8}:\";$D$1;$A42;$B42;$D$2;$D$3;$D$4;$D$5;H$38;$D$8)": 5578,_x000D_
    "=RIK_AC(\"INF04__;INF04@E=1,S=1,G=0,T=0,P=0:@R=A,S=1260,V={0}:R=B,S=1151,V={1}:R=I,S=1151,V={2}:R=C,S=1250,V={3}:R=D,S=1005,V={4}:R=E,S=1007</t>
  </si>
  <si>
    <t>{_x000D_
  "Name": "CacheManager_Rémunérations",_x000D_
  "Column": 4,_x000D_
  "Length": 53,_x000D_
  "IsEncrypted": false_x000D_
}</t>
  </si>
  <si>
    <t>V={5}:R=G,S=1092,V={6}:R=H,S=1092,V={7}:R=I,S=1080,V={8}:R=J,S=1044,V={9}:\";Accueil!$D$13;Accueil!$D$14;Accueil!$D$15;Accueil!$D$16;Accueil!$D$17;Accueil!$D$41;$B$1;G$6;$A39;G$7)": 1946,_x000D_
    "=RIK_AC(\"INF04__;INF02@E=5,S=1022,G=0,T=0,P=0:@R=A,S=1257,V={0}:R=B,S=1137,V={1}:R=C,S=1005,V={2}:R=D,S=1007,V={3}:R=E,S=1081,V={4}:R=F,S=1010,V={5}:R=G,S=1092,V={6}:R=H,S=1092,V={7}:R=I,S=1080,V={8}:R=J,S=1044,V={9}:\";Accueil!$D$13;Accueil!$D$14;Accueil!$D$15;Accueil!$D$16;Accueil!$D$17;Accueil!$D$41;$B$1;E$6;$A39;E$7)": 1947,_x000D_
    "=RIK_AC(\"INF04__;INF02@E=1,S=1022,G=0,T=0,P=0:@R=A,S=1257,V={0}:R=B,S=1137,V={1}:R=C,S=1005,V={2}:R=D,S=1007,V={3}:R=E,S=1081,V={4}:R=F,S=1010,V={5}:R=H,S=1092,V={6}:R=G,S=1080,V={7}:R=I,S=1044,V={8}:R=J,S=1092,V={9}:\";Accueil!$D$13;Accueil!$D$14;Accueil!$D$15;Accueil!$D$16;Accueil!$D$17;Accueil!$D$41;$B$1;$A26;G$7;G$6)": 1948,_x000D_
    "=RIK_AC(\"INF04__;INF02@E=1,S=1022,G=0,T=0,P=0:@R=A,S=1257,V={0}:R=B,S=1137,V={1}:R=C,S=1005,V={2}:R=D,S=1007,V={3}:R=E,S=1081,V={4}:R=F,S=1010,V={5}:R=H,S=1092,V={6}:R=G,S=1080,V={7}:R=I,S=1044,V={8}:R=J,S=1092,V={9}:\";Accueil!$D$13;Accueil!$D$14;Accueil!$D$15;Accueil!$D$16;Accueil!$D$17;Accueil!$D$41;$B$1;$A26;I$7;I$6)": 1949,_x000D_
    "=RIK_AC(\"INF04__;INF02@E=5,S=1022,G=0,T=0,P=0:@R=A,S=1257,V={0}:R=B,S=1137,V={1}:R=C,S=1005,V={2}:R=D,S=1007,V={3}:R=E,S=1081,V={4}:R=F,S=1010,V={5}:R=G,S=1092,V={6}:R=H,S=1092,V={7}:R=I,S=1080,V={8}:R=J,S=1044,V={9}:\";Accueil!$D$13;Accueil!$D$14;Accueil!$D$15;Accueil!$D$16;Accueil!$D$17;Accueil!$D$41;$B$1;I$6;$A23;I$7)": 1950,_x000D_
    "=RIK_AC(\"INF04__;INF02@E=1,S=1022,G=0,T=0,P=0:@R=A,S=1257,V={0}:R=B,S=1137,V={1}:R=C,S=1005,V={2}:R=D,S=1007,V={3}:R=E,S=1081,V={4}:R=F,S=1010,V={5}:R=G,S=1092,V={6}:R=H,S=1080,V={7}:R=I,S=1044,V={8}:R=J,S=1092,V={9}:\";Accueil!$D$13;Accueil!$D$14;Accueil!$D$15;Accueil!$D$16;Accueil!$D$17;Accueil!$D$44;$B$1;$A74;F$7;F$6)": 1951,_x000D_
    "=RIK_AC(\"INF04__;INF02@E=1,S=1022,G=0,T=0,P=0:@R=A,S=1257,V={0}:R=B,S=1137,V={1}:R=C,S=1005,V={2}:R=D,S=1007,V={3}:R=E,S=1081,V={4}:R=F,S=1010,V={5}:R=G,S=1092,V={6}:R=H,S=1080,V={7}:R=I,S=1044,V={8}:R=J,S=1092,V={9}:\";Accueil!$D$13;Accueil!$D$14;Accueil!$D$15;Accueil!$D$16;Accueil!$D$17;Accueil!$D$44;$B$1;$A72;H$7;H$6)": 1952,_x000D_
    "=RIK_AC(\"INF04__;INF02@E=1,S=1022,G=0,T=0,P=0:@R=A,S=1257,V={0}:R=B,S=1137,V={1}:R=C,S=1005,V={2}:R=D,S=1007,V={3}:R=E,S=1081,V={4}:R=F,S=1010,V={5}:R=H,S=1092,V={6}:R=G,S=1080,V={7}:R=I,S=1044,V={8}:R=J,S=1092,V={9}:\";Accueil!$D$13;Accueil!$D$14;Accueil!$D$15;Accueil!$D$16;Accueil!$D$17;Accueil!$D$41;$B$1;$A26;H$7;H$6)": 1953,_x000D_
    "=RIK_AC(\"INF04__;INF02@E=2,S=1022,G=0,T=0,P=0:@R=A,S=1257,V={0}:R=B,S=1137,V={1}:R=C,S=1005,V={2}:R=D,S=1007,V={3}:R=E,S=1081,V={4}:R=F,S=1010,V={5}:R=G,S=1092,V={6}:R=H,S=1092,V={7}:\";Accueil!$D$13;Accueil!$D$14;Accueil!$D$15;Accueil!$D$16;Accueil!$D$17;Accueil!$D$47;$B$1;D$5)": 1954,_x000D_
    "=RIK_AC(\"INF04__;INF02@E=1,S=1022,G=0,T=0,P=0:@R=A,S=1257,V={0}:R=B,S=1137,V={1}:R=C,S=1005,V={2}:R=D,S=1007,V={3}:R=E,S=1081,V={4}:R=F,S=1010,V={5}:R=G,S=1092,V={6}:R=H,S=1080,V={7}:R=I,S=1044,V={8}:R=J,S=1092,V={9}:\";Accueil!$D$13;Accueil!$D$14;Accueil!$D$15;Accueil!$D$16;Accueil!$D$17;Accueil!$D$44;$B$1;$A71;I$7;I$6)": 1955,_x000D_
    "=RIK_AC(\"INF04__;INF02@E=1,S=1022,G=0,T=0,P=0:@R=A,S=1257,V={0}:R=B,S=1137,V={1}:R=C,S=1005,V={2}:R=D,S=1007,V={3}:R=E,S=1081,V={4}:R=F,S=1010,V={5}:R=G,S=1092,V={6}:R=H,S=1080,V={7}:R=I,S=1044,V={8}:R=J,S=1092,V={9}:\";Accueil!$D$13;Accueil!$D$14;Accueil!$D$15;Accueil!$D$16;Accueil!$D$17;Accueil!$D$44;$B$1;$A73;H$7;H$6)": 1956,_x000D_
    "=RIK_AC(\"INF04__;INF02@E=1,S=1022,G=0,T=0,P=0:@R=A,S=1257,V={0}:R=B,S=1137,V={1}:R=C,S=1005,V={2}:R=D,S=1007,V={3}:R=E,S=1081,V={4}:R=F,S=1010,V={5}:R=G,S=1092,V={6}:R=H,S=1080,V={7}:R=I,S=1044,V={8}:R=J,S=1092,V={9}:\";Accueil!$D$13;Accueil!$D$14;Accueil!$D$15;Accueil!$D$16;Accueil!$D$17;Accueil!$D$44;$B$1;$A71;E$7;E$6)": 1957,_x000D_
    "=RIK_AC(\"INF04__;INF02@E=1,S=1022,G=0,T=0,P=0:@R=A,S=1257,V={0}:R=B,S=1137,V={1}:R=C,S=1005,V={2}:R=D,S=1007,V={3}:R=E,S=1081,V={4}:R=F,S=1010,V={5}:R=H,S=1092,V={6}:R=G,S=1080,V={7}:R=I,S=1044,V={8}:R=J,S=1092,V={9}:\";Accueil!$D$13;Accueil!$D$14;Accueil!$D$15;Accueil!$D$16;Accueil!$D$17;Accueil!$D$41;$B$1;$A50;F$7;F$6)": 1958,_x000D_
    "=RIK_AC(\"INF04__;INF02@E=1,S=1022,G=0,T=0,P=0:@R=A,S=1257,V={0}:R=B,S=1137,V={1}:R=C,S=1005,V={2}:R=D,S=1007,V={3}:R=E,S=1081,V={4}:R=F,S=1010,V={5}:R=H,S=1092,V={6}:R=G,S=1080,V={7}:R=I,S=1044,V={8}:R=J,S=1092,V={9}:\";Accueil!$D$13;Accueil!$D$14;Accueil!$D$15;Accueil!$D$16;Accueil!$D$17;Accueil!$D$41;$B$1;$A50;G$7;G$6)": 1959,_x000D_
    "=RIK_AC(\"INF04__;INF02@E=1,S=1022,G=0,T=0,P=0:@R=A,S=1257,V={0}:R=B,S=1137,V={1}:R=C,S=1005,V={2}:R=D,S=1007,V={3}:R=E,S=1081,V={4}:R=F,S=1010,V={5}:R=H,S=1092,V={6}:R=G,S=1080,V={7}:R=I,S=1044,V={8}:R=J,S=1092,V={9}:\";Accueil!$D$13;Accueil!$D$14;Accueil!$D$15;Accueil!$D$16;Accueil!$D$17;Accueil!$D$41;$B$1;$A50;H$7;H$6)": 1960,_x000D_
    "=RIK_AC(\"INF04__;INF02@E=1,S=1022,G=0,T=0,P=0:@R=A,S=1257,V={0}:R=B,S=1137,V={1}:R=C,S=1005,V={2}:R=D,S=1007,V={3}:R=E,S=1081,V={4}:R=F,S=1010,V={5}:R=H,S=1092,V={6}:R=G,S=1080,V={7}:R=I,S=1044,V={8}:R=J,S=1092,V={9}:\";Accueil!$D$13;Accueil!$D$14;Accueil!$D$15;Accueil!$D$16;Accueil!$D$17;Accueil!$D$41;$B$1;$A50;D$7;D$6)": 1961,_x000D_
    "=RIK_AC(\"INF04__;INF02@E=1,S=1022,G=0,T=0,P=0:@R=A,S=1257,V={0}:R=B,S=1137,V={1}:R=C,S=1005,V={2}:R=D,S=1007,V={3}:R=E,S=1081,V={4}:R=F,S=1010,V={5}:R=H,S=1092,V={6}:R=G,S=1080,V={7}:R=I,S=1044,V={8}:R=J,S=1092,V={9}:\";Accueil!$D$13;Accueil!$D$14;Accueil!$D$15;Accueil!$D$16;Accueil!$D$17;Accueil!$D$41;$B$1;$A50;E$7;E$6)": 1962,_x000D_
    "=RIK_AC(\"INF04__;INF02@E=1,S=1022,G=0,T=0,P=0:@R=A,S=1257,V={0}:R=B,S=1137,V={1}:R=C,S=1005,V={2}:R=D,S=1007,V={3}:R=E,S=1081,V={4}:R=F,S=1010,V={5}:R=H,S=1092,V={6}:R=G,S=1080,V={7}:R=I,S=1044,V={8}:R=J,S=1092,V={9}:\";Accueil!$D$13;Accueil!$D$14;Accueil!$D$15;Accueil!$D$16;Accueil!$D$17;Accueil!$D$41;$B$1;$A50;I$7;I$6)": 1963,_x000D_
    "=RIK_AC(\"INF04__;INF02@E=1,S=1022,G=0,T=0,P=0:@R=A,S=1257,V={0}:R=B,S=1137,V={1}:R=C,S=1005,V={2}:R=D,S=1007,V={3}:R=E,S=1081,V={4}:R=F,S=1010,V={5}:R=H,S=1092,V={6}:R=G,S=1080,V={7}:R=I,S=1044,V={8}:R=J,S=1092,V={9}:\";Accueil!$D$13;Accueil!$D$14;Accueil!$D$15;Accueil!$D$16;Accueil!$D$17;Accueil!$D$41;$B$1;$A42;F$7;F$6)": 1964,_x000D_
    "=RIK_AC(\"INF04__;INF02@E=1,S=1022,G=0,T=0,P=0:@R=A,S=1257,V={0}:R=B,S=1137,V={1}:R=C,S=1005,V={2}:R=D,S=1007,V={3}:R=E,S=1081,V={4}:R=F,S=1010,V={5}:R=H,S=1092,V={6}:R=G,S=1080,V={7}:R=I,S=1044,V={8}:R=J,S=1092,V={9}:\";Accueil!$D$13;Accueil!$D$14;Accueil!$D$15;Accueil!$D$16;Accueil!$D$17;Accueil!$D$41;$B$1;$A42;H$7;H$6)": 1965,_x000D_
    "=RIK_AC(\"INF04__;INF02@E=1,S=1022,G=0,T=0,P=0:@R=A,S=1257,V={0}:R=B,S=1137,V={1}:R=C,S=1005,V={2}:R=D,S=1007,V={3}:R=E,S=1081,V={4}:R=F,S=1010,V={5}:R=H,S=1092,V={6}:R=G,S=1080,V={7}:R=I,S=1044,V={8}:R=J,S=1092,V={9}:\";Accueil!$D$13;Accueil!$D$14;Accueil!$D$15;Accueil!$D$16;Accueil!$D$17;Accueil!$D$41;$B$1;$A42;E$7;E$6)": 1966,_x000D_
    "=RIK_AC(\"INF04__;INF02@E=1,S=1022,G=0,T=0,P=0:@R=A,S=1257,V={0}:R=B,S=1137,V={1}:R=C,S=1005,V={2}:R=D,S=1007,V={3}:R=E,S=1081,V={4}:R=F,S=1010,V={5}:R=H,S=1092,V={6}:R=G,S=1080,V={7}:R=I,S=1044,V={8}:R=J,S=1092,V={9}:\";Accueil!$D$13;Accueil!$D$14;Accueil!$D$15;Accueil!$D$16;Accueil!$D$17;Accueil!$D$41;$B$1;$A34;F$7;F$6)": 1967,_x000D_
    "=RIK_AC(\"INF04__;INF02@E=1,S=1022,G=0,T=0,P=0:@R=A,S=1257,V={0}:R=B,S=1137,V={1}:R=C,S=1005,V={2}:R=D,S=1007,V={3}:R=E,S=1081,V={4}:R=F,S=1010,V={5}:R=H,S=1092,V={6}:R=G,S=1080,V={7}:R=I,S=1044,V={8}:R=J,S=1092,V={9}:\";Accueil!$D$13;Accueil!$D$14;Accueil!$D$15;Accueil!$D$16;Accueil!$D$17;Accueil!$D$41;$B$1;$A34;D$7;D$6)": 1968,_x000D_
    "=RIK_AC(\"INF04__;INF02@E=5,S=1022,G=0,T=0,P=0:@R=A,S=1257,V={0}:R=B,S=1137,V={1}:R=C,S=1005,V={2}:R=D,S=1007,V={3}:R=E,S=1081,V={4}:R=F,S=1010,V={5}:R=G,S=1092,V={6}:R=H,S=1092,V={7}:R=I,S=1080,V={8}:R=J,S=1044,V={9}:\";Accueil!$D$13;Accueil!$D$14;Accueil!$D$15;Accueil!$D$16;Accueil!$D$17;Accueil!$D$41;$B$1;E$6;$A23;E$7)": 1969,_x000D_
    "=RIK_AC(\"INF04__;INF02@E=1,S=1022,G=0,T=0,P=0:@R=A,S=1257,V={0}:R=B,S=1137,V={1}:R=C,S=1005,V={2}:R=D,S=1007,V={3}:R=E,S=1081,V={4}:R=F,S=1010,V={5}:R=G,S=1092,V={6}:R=H,S=1080,V={7}:R=I,S=1044,V={8}:R=J,S=1092,V={9}:\";Accueil!$D$13;Accueil!$D$14;Accueil!$D$15;Accueil!$D$16;Accueil!$D$17;Accueil!$D$44;$B$1;$A72;I$7;I$6)": 1970,_x000D_
    "=RIK_AC(\"INF04__;INF02@E=1,S=1022,G=0,T=0,P=0:@R=A,S=1257,V={0}:R=B,S=1137,V={1}:R=C,S=1005,V={2}:R=D,S=1007,V={3}:R=E,S=1081,V={4}:R=F,S=1010,V={5}:R=G,S=1092,V={6}:R=H,S=1080,V={7}:R=I,S=1044,V={8}:R=J,S=1092,V={9}:\";Accueil!$D$13;Accueil!$D$14;Accueil!$D$15;Accueil!$D$16;Accueil!$D$17;Accueil!$D$44;$B$1;$A74;H$7;H$6)": 1971,_x000D_
    "=RIK_AC(\"INF04__;INF02@E=1,S=1022,G=0,T=0,P=0:@R=A,S=1257,V={0}:R=B,S=1137,V={1}:R=C,S=1005,V={2}:R=D,S=1007,V={3}:R=E,S=1081,V={4}:R=F,S=1010,V={5}:R=G,S=1092,V={6}:R=H,S=1080,V={7}:R=I,S=1044,V={8}:R=J,S=1092,V={9}:\";Accueil!$D$13;Accueil!$D$14;Accueil!$D$15;Accueil!$D$16;Accueil!$D$17;Accueil!$D$44;$B$1;$A72;E$7;E$6)": 1972,_x000D_
    "=RIK_AC(\"INF04__;INF02@E=1,S=1022,G=0,T=0,P=0:@R=A,S=1257,V={0}:R=B,S=1137,V={1}:R=C,S=1005,V={2}:R=D,S=1007,V={3}:R=E,S=1081,V={4}:R=F,S=1010,V={5}:R=H,S=1092,V={6}:R=G,S=1080,V={7}:R=I,S=1044,V={8}:R=J,S=1092,V={9}:\";Accueil!$D$13;Accueil!$D$14;Accueil!$D$15;Accueil!$D$16;Accueil!$D$17;Accueil!$D$41;$B$1;$A42;G$7;G$6)": 1973,_x000D_
    "=RIK_AC(\"INF04__;INF02@E=1,S=1022,G=0,T=0,P=0:@R=A,S=1257,V={0}:R=B,S=1137,V={1}:R=C,S=1005,V={2}:R=D,S=1007,V={3}:R=E,S=1081,V={4}:R=F,S=1010,V={5}:R=H,S=1092,V={6}:R=G,S=1080,V={7}:R=I,S=1044,V={8}:R=J,S=1092,V={9}:\";Accueil!$D$13;Accueil!$D$14;Accueil!$D$15;Accueil!$D$16;Accueil!$D$17;Accueil!$D$41;$B$1;$A42;D$7;D$6)": 1974,_x000D_
    "=RIK_AC(\"INF04__;INF02@E=1,S=1022,G=0,T=0,P=0:@R=A,S=1257,V={0}:R=B,S=1137,V={1}:R=C,S=1005,V={2}:R=D,S=1007,V={3}:R=E,S=1081,V={4}:R=F,S=1010,V={5}:R=H,S=1092,V={6}:R=G,S=1080,V={7}:R=I,S=1044,V={8}:R=J,S=1092,V={9}:\";Accueil!$D$13;Accueil!$D$14;Accueil!$D$15;Accueil!$D$16;Accueil!$D$17;Accueil!$D$41;$B$1;$A42;I$7;I$6)": 1975,_x000D_
    "=RIK_AC(\"INF04__;INF02@E=1,S=1022,G=0,T=0,P=0:@R=A,S=1257,V={0}:R=B,S=1137,V={1}:R=C,S=1005,V={2}:R=D,S=1007,V={3}:R=E,S=1081,V={4}:R=F,S=1010,V={5}:R=H,S=1092,V={6}:R=G,S=1080,V={7}:R=I,S=1044,V={8}:R=J,S=1092,V={9}:\";Accueil!$D$13;Accueil!$D$14;Accueil!$D$15;Accueil!$D$16;Accueil!$D$17;Accueil!$D$41;$B$1;$A34;H$7;H$6)": 1976,_x000D_
    "=RIK_AC(\"INF04__;INF02@E=1,S=1022,G=0,T=0,P=0:@R=A,S=1257,V={0}:R=B,S=1137,V={1}:R=C,S=1005,V={2}:R=D,S=1007,V={3}:R=E,S=1081,V={4}:R=F,S=1010,V={5}:R=H,S=1092,V={6}:R=G,S=1080,V={7}:R=I,S=1044,V={8}:R=J,S=1092,V={9}:\";Accueil!$D$13;Accueil!$D$14;Accueil!$D$15;Accueil!$D$16;Accueil!$D$17;Accueil!$D$41;$B$1;$A34;I$7;I$6)": 1977,_x000D_
    "=RIK_AC(\"INF04__;INF02@E=5,S=1022,G=0,T=0,P=0:@R=A,S=1257,V={0}:R=B,S=1137,V={1}:R=C,S=1005,V={2}:R=D,S=1007,V={3}:R=E,S=1081,V={4}:R=F,S=1010,V={5}:R=G,S=1092,V={6}:R=H,S=1092,V={7}:R=I,S=1080,V={8}:R=J,S=1044,V={9}:\";Accueil!$D$13;Accueil!$D$14;Accueil!$D$15;Accueil!$D$16;Accueil!$D$17;Accueil!$D$41;$B$1;G$6;$A23;G$7)": 1978,_x000D_
    "=RIK_AC(\"INF04__;INF02@E=1,S=1022,G=0,T=0,P=0:@R=A,S=1257,V={0}:R=B,S=1137,V={1}:R=C,S=1005,V={2}:R=D,S=1007,V={3}:R=E,S=1081,V={4}:R=F,S=1010,V={5}:R=H,S=1092,V={6}:R=G,S=1080,V={7}:R=I,S=1044,V={8}:R=J,S=1092,V={9}:\";Accueil!$D$13;Accueil!$D$14;Accueil!$D$15;Accueil!$D$16;Accueil!$D$17;Accueil!$D$43;$B$6;$A30;E$12;E$11)": 1979,_x000D_
    "=RIK_AC(\"INF04__;INF04@E=1,S=1,G=0,T=0,P=0:@R=A,S=1260,V={0}:R=B,S=1018,V={1}:R=C,S=1250,V={2}:R=D,S=1005,V={3}:R=E,S=1007,V={4}:R=F,S=1080,V={5}:R=G,S=1251,V={6}:\";Accueil!$D$13;J$14;Accueil!$D$14;Accueil!$D$15;Accueil!$D$16;$A53;J$12)": 1980,_x000D_
    "=RIK_AC(\"INF04__;INF04@E=1,S=1,G=0,T=0,P=0:@R=A,S=1260,V={0}:R=B,S=1018,V={1}:R=C,S=1250,V={2}:R=D,S=1005,V={3}:R=E,S=1007,V={4}:R=F,S=1080,V={5}:R=G,S=1251,V={6}:\";Accueil!$D$13;E$14;Accueil!$D$14;Accueil!$D$15;Accueil!$D$16;$A29;E$12)": 1981,_x000D_
    "=RIK_AC(\"INF04__;INF04@E=1,S=1,G=0,T=0,P=0:@R=A,S=1260,V={0}:R=B,S=1018,V={1}:R=C,S=1250,V={2}:R=D,S=1005,V={3}:R=E,S=1007,V={4}:R=F,S=1080,V={5}:R=G,S=1251,V={6}:\";Accueil!$D$13;G$14;Accueil!$D$14;Accueil!$D$15;Accueil!$D$16;$A45;G$12)": 1982,_x000D_
    "=RIK_AC(\"INF04__;INF04@E=1,S=1,G=0,T=0,P=0:@R=A,S=1260,V={0}:R=B,S=1018,V={1}:R=C,S=1250,V={2}:R=D,S=1005,V={3}:R=E,S=1007,V={4}:R=F,S=1080,V={5}:R=G,S=1251,V={6}:\";Accueil!$D$13;F$14;Accueil!$D$14;Accueil!$D$15;Accueil!$D$16;$A37;F$12)": 1983,_x000D_
    "=RIK_AC(\"INF04__;INF04@E=1,S=1,G=0,T=0,P=0:@R=A,S=1260,V={0}:R=B,S=1018,V={1}:R=C,S=1250,V={2}:R=D,S=1005,V={3}:R=E,S=1007,V={4}:R=F,S=1080,V={5}:R=G,S=1251,V={6}:\";Accueil!$D$13;J$14;Accueil!$D$14;Accueil!$D$15;Accueil!$D$16;$A45;J$12)": 1984,_x000D_
    "=RIK_AC(\"INF04__;INF04@E=1,S=1,G=0,T=0,P=0:@R=A,S=1260,V={0}:R=B,S=1018,V={1}:R=C,S=1250,V={2}:R=D,S=1005,V={3}:R=E,S=1007,V={4}:R=F,S=1080,V={5}:R=G,S=1251,V={6}:\";Accueil!$D$13;G$14;Accueil!$D$14;Accueil!$D$15;Accueil!$D$16;$A29;G$12)": 1985,_x000D_
    "=RIK_AC(\"INF04__;INF04@E=1,S=1,G=0,T=0,P=0:@R=A,S=1260,V={0}:R=B,S=1018,V={1}:R=C,S=1250,V={2}:R=D,S=1005,V={3}:R=E,S=1007,V={4}:R=F,S=1080,V={5}:R=G,S=1251,V={6}:\";Accueil!$D$13;J$14;Accueil!$D$14;Accueil!$D$15;Accueil!$D$16;$A29;J$12)": 1986,_x000D_
    "=RIK_AC(\"INF04__;INF04@E=1,S=1,G=0,T=0,P=0:@R=A,S=1260,V={0}:R=B,S=1018,V={1}:R=C,S=1250,V={2}:R=D,S=1005,V={3}:R=E,S=1007,V={4}:R=F,S=1080,V={5}:R=G,S=1251,V={6}:\";Accueil!$D$13;E$14;Accueil!$D$14;Accueil!$D$15;Accueil!$D$16;$A53;E$12)": 1987,_x000D_
    "=RIK_AC(\"INF04__;INF04@E=1,S=1,G=0,T=0,P=0:@R=A,S=1260,V={0}:R=B,S=1018,V={1}:R=C,S=1250,V={2}:R=D,S=1005,V={3}:R=E,S=1007,V={4}:R=F,S=1080,V={5}:R=G,S=1251,V={6}:\";Accueil!$D$13;I$14;Accueil!$D$14;Accueil!$D$15;Accueil!$D$16;$A53;I$12)": 1988,_x000D_
    "=RIK_AC(\"INF04__;INF04@E=1,S=1,G=0,T=0,P=0:@R=A,S=1260,V={0}:R=B,S=1018,V={1}:R=C,S=1250,V={2}:R=D,S=1005,V={3}:R=E,S=1007,V={4}:R=F,S=1080,V={5}:R=G,S=1251,V={6}:\";Accueil!$D$13;E$14;Accueil!$D$14;Accueil!$D$15;Accueil!$D$16;$A37;E$12)": 1989,_x000D_
    "=RIK_AC(\"INF04__;INF04@E=1,S=1,G=0,T=0,P=0:@R=A,S=1260,V={0}:R=B,S=1018,V={1}:R=C,S=1250,V={2}:R=D,S=1005,V={3}:R=E,S=1007,V={4}:R=F,S=1080,V={5}:R=G,S=1251,V={6}:\";Accueil!$D$13;F$14;Accueil!$D$14;Accueil!$D$15;Accueil!$D$16;$A53;F$12)": 1990,_x000D_
    "=RIK_AC(\"INF04__;INF04@E=1,S=1,G=0,T=0,P=0:@R=A,S=1260,V={0}:R=B,S=1018,V={1}:R=C,S=1250,V={2}:R=D,S=1005,V={3}:R=E,S=1007,V={4}:R=F,S=1080,V={5}:R=G,S=1251,V={6}:\";Accueil!$D$13;F$14;Accueil!$D$14;Accueil!$D$15;Accueil!$D$16;$A45;F$12)": 1991,_x000D_
    "=RIK_AC(\"INF04__;INF04@E=1,S=1,G=0,T=0,P=0:@R=A,S=1260,V={0}:R=B,S=1018,V={1}:R=C,S=1250,V={2}:R=D,S=1005,V={3}:R=E,S=1007,V={4}:R=F,S=1080,V={5}:R=G,S=1251,V={6}:\";Accueil!$D$13;G$14;Accueil!$D$14;Accueil!$D$15;Accueil!$D$16;$A53;G$12)": 1992,_x000D_
    "=RIK_AC(\"INF04__;INF04@E=1,S=1,G=0,T=0,P=0:@R=A,S=1260,V={0}:R=B,S=1018,V={1}:R=C,S=1250,V={2}:R=D,S=1005,V={3}:R=E,S=1007,V={4}:R=F,S=1080,V={5}:R=G,S=1251,V={6}:\";Accueil!$D$13;I$14;Accueil!$D$14;Accueil!$D$15;Accueil!$D$16;$A37;I$12)": 1993,_x000D_
    "=RIK_AC(\"INF04__;INF04@E=1,S=1,G=0,T=0,P=0:@R=A,S=1260,V={0}:R=B,S=1018,V={1}:R=C,S=1250,V={2}:R=D,S=1005,V={3}:R=E,S=1007,V={4}:R=F,S=1080,V={5}:R=G,S=1251,V={6}:\";Accueil!$D$13;E$14;Accueil!$D$14;Accueil!$D$15;Accueil!$D$16;$A45;E$12)": 1994,_x000D_
    "=RIK_AC(\"INF04__;INF04@E=1,S=1,G=0,T=0,P=0:@R=A,S=1260,V={0}:R=B,S=1018,V={1}:R=C,S=1250,V={2}:R=D,S=1005,V={3}:R=E,S=1007,V={4}:R=F,S=1080,V={5}:R=G,S=1251,V={6}:\";Accueil!$D$13;J$14;Accueil!$D$14;Accueil!$D$15;Accueil!$D$16;$A37;J$12)": 1995,_x000D_
    "=RIK_AC(\"INF04__;INF04@E=1,S=1,G=0,T=0,P=0:@R=A,S=1260,V={0}:R=B,S=1018,V={1}:R=C,S=1250,V={2}:R=D,S=1005,V={3}:R=E,S=1007,V={4}:R=F,S=1080,V={5}:R=G,S=1251,V={6}:\";Accueil!$D$13;H$14;Accueil!$D$14;Accueil!$D$15;Accueil!$D$16;$A53;H$12)": 1996,_x000D_
    "=RIK_AC(\"INF04__;INF04@E=1,S=1,G=0,T=0,P=0:@R=A,S=1260,V={0}:R=B,S=1018,V={1}:R=C,S=1250,V={2}:R=D,S=1005,V={3}:R=E,S=1007,V={4}:R=F,S=1080,V={5}:R=G,S=1251,V={6}:\";Accueil!$D$13;I$14;Accueil!$D$14;Accueil!$D$15;Accueil!$D$16;$A29;I$12)": 1997,_x000D_
    "=RIK_AC(\"INF04__;INF04@E=1,S=1,G=0,T=0,P=0:@R=A,S=1260,V={0}:R=B,S=1018,V={1}:R=C,S=1250,V={2}:R=D,S=1005,V={3}:R=E,S=1007,V={4}:R=F,S=1080,V={5}:R=G,S=1251,V={6}:\";Accueil!$D$13;F$14;Accueil!$D$14;Accueil!$D$15;Accueil!$D$16;$A29;F$12)": 1998,_x000D_
    "=RIK_AC(\"INF04__;INF04@E=1,S=1,G=0,T=0,P=0:@R=A,S=1260,V={0}:R=B,S=1018,V={1}:R=C,S=1250,V={2}:R=D,S=1005,V={3}:R=E,S=1007,V={4}:R=F,S=1080,V={5}:R=G,S=1251,V={6}:\";Accueil!$D$13;H$14;Accueil!$D$14;Accueil!$D$15;Accueil!$D$16;$A37;H$12)": 1999,_x000D_
    "=RIK_AC(\"INF04__;INF04@E=1,S=1,G=0,T=0,P=0:@R=A,S=1260,V={0}:R=B,S=1018,V={1}:R=C,S=1250,V={2}:R=D,S=1005,V={3}:R=E,S=1007,V={4}:R=F,S=1080,V={5}:R=G,S=1251,V={6}:\";Accueil!$D$13;I$14;Accueil!$D$14;Accueil!$D$15;Accueil!$D$16;$A45;I$12)": 2000,_x000D_
    "=RIK_AC(\"INF04__;INF04@E=1,S=1,G=0,T=0,P=0:@R=A,S=1260,V={0}:R=B,S=1018,V={1}:R=C,S=1250,V={2}:R=D,S=1005,V={3}:R=E,S=1007,V={4}:R=F,S=1080,V={5}:R=G,S=1251,V={6}:\";Accueil!$D$13;G$14;Accueil!$D$14;Accueil!$D$15;Accueil!$D$16;$A37;G$12)": 2001,_x000D_
    "=RIK_AC(\"INF04__;INF04@E=1,S=1,G=0,T=0,P=0:@R=A,S=1260,V={0}:R=B,S=1018,V={1}:R=C,S=1250,V={2}:R=D,S=1005,V={3}:R=E,S=1007,V={4}:R=F,S=1080,V={5}:R=G,S=1251,V={6}:\";Accueil!$D$13;H$14;Accueil!$D$14;Accueil!$D$15;Accueil!$D$16;$A29;H$12)": 2002,_x000D_
    "=RIK_AC(\"INF04__;INF04@E=1,S=1,G=0,T=0,P=0:@R=A,S=1260,V={0}:R=B,S=1018,V={1}:R=C,S=1250,V={2}:R=D,S=1005,V={3}:R=E,S=1007,V={4}:R=F,S=1080,V={5}:R=G,S=1251,V={6}:\";Accueil!$D$13;H$14;Accueil!$D$14;Accueil!$D$15;Accueil!$D$16;$A45;H$12)": 2003,_x000D_
    "=RIK_AC(\"INF04__;INF02@E=5,S=1022,G=0,T=0,P=0:@R=A,S=1257,V={0}:R=B,S=1137,V={1}:R=C,S=1005,V={2}:R=D,S=1007,V={3}:R=E,S=1081,V={4}:R=F,S=1010,V={5}:R=G,S=1092,V={6}:R=H,S=1092,V={7}:R=I,S=1080,V={8}:R=J,S=1044,V={9}:\";Accueil!$D$13;Accueil!$D$14;Accueil!$D$15;Accueil!$D$16;Accueil!$D$17;Accueil!$D$43;$B$6;F$11;$A43;F$12)": 2004,_x000D_
    "=RIK_AC(\"INF04__;INF02@E=5,S=1022,G=0,T=0,P=0:@R=A,S=1257,V={0}:R=B,S=1137,V={1}:R=C,S=1005,V={2}:R=D,S=1007,V={3}:R=E,S=1081,V={4}:R=F,S=1010,V={5}:R=G,S=1092,V={6}:R=H,S=1092,V={7}:R=I,S=1080,V={8}:R=J,S=1044,V={9}:\";Accueil!$D$13;Accueil!$D$14;Accueil!$D$15;Accueil!$D$16;Accueil!$D$17;Accueil!$D$43;$B$6;I$11;$A35;I$12)": 2005,_x000D_
    "=RIK_AC(\"INF04__;INF02@E=1,S=1022,G=0,T=0,P=0:@R=A,S=1257,V={0}:R=B,S=1137,V={1}:R=C,S=1005,V={2}:R=D,S=1007,V={3}:R=E,S=1081,V={4}:R=F,S=1010,V={5}:R=G,S=1092,V={6}:R=H,S=1092,V={7}:\";Accueil!$D$13;Accueil!$D$14;Accueil!$D$15;Accueil!$D$16;Accueil!$D$17;Accueil!$D$44;$B$6;G$10)": 2006,_x000D_
    "=RIK_AC(\"INF04__;INF02@E=1,S=1022,G=0,T=0,P=0:@R=A,S=1257,V={0}:R=B,S=1137,V={1}:R=C,S=1005,V={2}:R=D,S=1007,V={3}:R=E,S=1081,V={4}:R=F,S=1010,V={5}:R=H,S=1092,V={6}:R=G,S=1080,V={7}:R=I,S=1044,V={8}:R=J,S=1092,V={9}:\";Accueil!$D$13;Accueil!$D$14;Accueil!$D$15;Accueil!$D$16;Accueil!$D$17;Accueil!$D$43;$B$6;$A38;E$12;E$11)": 2007,_x000D_
    "=RIK_AC(\"INF04__;INF02@E=1,S=1022,G=0,T=0,P=0:@R=A,S=1257,V={0}:R=B,S=1137,V={1}:R=C,S=1005,V={2}:R=D,S=1007,V={3}:R=E,S=1081,V={4}:R=F,S=1010,V={5}:R=G,S=1092,V={6}:R=H,S=1080,V={7}:R=I,S=1044,V={8}:R=J,S=1092,V={9}:\";Accueil!$D$13;Accueil!$D$14;Accueil!$D$15;Accueil!$D$16;Accueil!$D$17;Accueil!$D$46;$B$6;$A75;E$12;E$11)": 2008,_x000D_
    "=RIK_AC(\"INF04__;INF02@E=1,S=1022,G=0,T=0,P=0:@R=A,S=1257,V={0}:R=B,S=1137,V={1}:R=C,S=1005,V={2}:R=D,S=1007,V={3}:R=E,S=1081,V={4}:R=F,S=1010,V={5}:R=H,S=1092,V={6}:R=G,S=1080,V={7}:R=I,S=1044,V={8}:R=J,S=1092,V={9}:\";Accueil!$D$13;Accueil!$D$14;Accueil!$D$15;Accueil!$D$16;Accueil!$D$17;Accueil!$D$43;$B$6;$A38;H$12;H$11)": 2009,_x000D_
    "=RIK_AC(\"INF04__;INF02@E=5,S=1022,G=0,T=0,P=0:@R=A,S=1257,V={0}:R=B,S=1137,V={1}:R=C,S=1005,V={2}:R=D,S=1007,V={3}:R=E,S=1081,V={4}:R=F,S=1010,V={5}:R=G,S=1092,V={6}:R=H,S=1092,V={7}:R=I,S=1080,V={8}:R=J,S=1044,V={9}:\";Accueil!$D$13;Accueil!$D$14;Accueil!$D$15;Accueil!$D$16;Accueil!$D$17;Accueil!$D$43;$B$6;H$11;$A51;H$12)": 2010,_x000D_
    "=RIK_AC(\"INF04__;INF02@E=1,S=1022,G=0,T=0,P=0:@R=A,S=1257,V={0}:R=B,S=1137,V={1}:R=C,S=1005,V={2}:R=D,S=1007,V={3}:R=E,S=1081,V={4}:R=F,S=1010,V={5}:R=H,S=1092,V={6}:R=G,S=1080,V={7}:R=I,S=1044,V={8}:R=J,S=1092,V={9}:\";Accueil!$D$13;Accueil!$D$14;Accueil!$D$15;Accueil!$D$16;Accueil!$D$17;Accueil!$D$43;$B$6;$A38;I$12;I$11)": 2011,_x000D_
    "=RIK_AC(\"INF04__;INF02@E=1,S=1022,G=0,T=0,P=0:@R=A,S=1257,V={0}:R=B,S=1137,V={1}:R=C,S=1005,V={2}:R=D,S=1007,V={3}:R=E,S=1081,V={4}:R=F,S=1010,V={5}:R=G,S=1092,V={6}:R=H,S=1092,V={7}:\";Accueil!$D$13;Accueil!$D$14;Accueil!$D$15;Accueil!$D$16;Accueil!$D$17;Accueil!$D$49;$B$6;F$10)": 2012,_x000D_
    "=RIK_AC(\"INF04__;INF02@E=2,S=1022,G=0,T=0,P=0:@R=A,S=1257,V={0}:R=B,S=1137,V={1}:R=C,S=1005,V={2}:R=D,S=1007,V={3}:R=E,S=1081,V={4}:R=F,S=1010,V={5}:R=G,S=1092,V={6}:R=H,S=1092,V={7}:\";Accueil!$D$13;Accueil!$D$14;Accueil!$D$15;Accueil!$D$16;Accueil!$D$17;Accueil!$D$49;$B$6;E$10)": 2013,_x000D_
    "=RIK_AC(\"INF04__;INF02@E=2,S=1022,G=0,T=0,P=0:@R=A,S=1257,V={0}:R=B,S=1137,V={1}:R=C,S=1005,V={2}:R=D,S=1007,V={3}:R=E,S=1081,V={4}:R=F,S=1010,V={5}:R=G,S=1092,V={6}:R=H,S=1092,V={7}:\";Accueil!$D$13;Accueil!$D$14;Accueil!$D$15;Accueil!$D$16;Accueil!$D$17;Accueil!$D$49;$B$6;F$10)": 2014,_x000D_
    "=RIK_AC(\"INF04__;INF02@E=1,S=1022,G=0,T=0,P=0:@R=A,S=1257,V={0}:R=B,S=1137,V={1}:R=C,S=1005,V={2}:R=D,S=1007,V={3}:R=E,S=1081,V={4}:R=F,S=1010,V={5}:R=H,S=1092,V={6}:R=G,S=1080,V={7}:R=I,S=1044,V={8}:R=J,S=1092,V={9}:\";Accueil!$D$13;Accueil!$D$14;Accueil!$D$15;Accueil!$D$16;Accueil!$D$17;Accueil!$D$43;$B$6;$A38;J$12;J$11)": 2015,_x000D_
    "=RIK_AC(\"INF04__;INF02@E=2,S=1022,G=0,T=0,P=0:@R=A,S=1257,V={0}:R=B,S=1137,V={1}:R=C,S=1005,V={2}:R=D,S=1007,V={3}:R=E,S=1081,V={4}:R=F,S=1010,V={5}:R=G,S=1092,V={6}:R=H,S=1092,V={7}:\";Accueil!$D$13;Accueil!$D$14;Accueil!$D$15;Accueil!$D$16;Accueil!$D$17;Accueil!$D$49;$B$6;G$10)": 2016,_x000D_
    "=RIK_AC(\"INF04__;INF02@E=1,S=1022,G=0,T=0,P=0:@R=A,S=1257,V={0}:R=B,S=1137,V={1}:R=C,S=1005,V={2}:R=D,S=1007,V={3}:R=E,S=1081,V={4}:R=F,S=1010,V={5}:R=H,S=1092,V={6}:R=G,S=1080,V={7}:R=I,S=1044,V={8}:R=J,S=1092,V={9}:\";Accueil!$D$13;Accueil!$D$14;Accueil!$D$15;Accueil!$D$16;Accueil!$D$17;Accueil!$D$43;$B$6;$A30;G$12;G$11)": 2017,_x000D_
    "=RIK_AC(\"INF04__;INF02@E=1,S=1022,G=0,T=0,P=0:@R=A,S=1257,V={0}:R=B,S=1137,V={1}:R=C,S=1005,V={2}:R=D,S=1007,V={3}:R=E,S=1081,V={4}:R=F,S=1010,V={5}:R=H,S=1092,V={6}:R=G,S=1080,V={7}:R=I,S=1044,V={8}:R=J,S=1092,V={9}:\";Accueil!$D$13;Accueil!$D$14;Accueil!$D$15;Accueil!$D$16;Accueil!$D$17;Accueil!$D$43;$B$6;$A30;H$12;H$11)": 2018,_x000D_
    "=RIK_AC(\"INF04__;INF02@E=5,S=1022,G=0,T=0,P=0:@R=A,S=1257,V={0}:R=B,S=1137,V={1}:R=C,S=1005,V={2}:R=D,S=1007,V={3}:R=E,S=1081,V={4}:R=F,S=1010,V={5}:R=G,S=1092,V={6}:R=H,S=1092,V={7}:R=I,S=1080,V={8}:R=J,S=1044,V={9}:\";Accueil!$D$13;Accueil!$D$14;Accueil!$D$15;Accueil!$D$16;Accueil!$D$17;Accueil!$D$43;$B$6;F$11;$A51;F$12)": 2019,_x000D_
    "=RIK_AC(\"INF04__;INF02@E=5,S=1022,G=0,T=0,P=0:@R=A,S=1257,V={0}:R=B,S=1137,V={1}:R=C,S=1005,V={2}:R=D,S=1007,V={3}:R=E,S=1081,V={4}:R=F,S=1010,V={5}:R=G,S=1092,V={6}:R=H,S=1092,V={7}:R=I,S=1080,V={8}:R=J,S=1044,V={9}:\";Accueil!$D$13;Accueil!$D$14;Accueil!$D$15;Accueil!$D$16;Accueil!$D$17;Accueil!$D$43;$B$6;J$11;$A35;J$12)": 2020,_x000D_
    "=RIK_AC(\"INF04__;INF02@E=1,S=1022,G=0,T=0,P=0:@R=A,S=1257,V={0}:R=B,S=1137,V={1}:R=C,S=1005,V={2}:R=D,S=1007,V={3}:R=E,S=1081,V={4}:R=F,S=1010,V={5}:R=G,S=1092,V={6}:R=H,S=1080,V={7}:R=I,S=1044,V={8}:R=J,S=1092,V={9}:\";Accueil!$D$13;Accueil!$D$14;Accueil!$D$15;Accueil!$D$16;Accueil!$D$17;Accueil!$D$46;$B$6;$A77;G$12;G$11)": 2021,_x000D_
    "=RIK_AC(\"INF04__;INF02@E=5,S=1022,G=0,T=0,P=0:@R=A,S=1257,V={0}:R=B,S=1137,V={1}:R=C,S=1005,V={2}:R=D,S=1007,V={3}:R=E,S=1081,V={4}:R=F,S=1010,V={5}:R=G,S=1092,V={6}:R=H,S=1092,V={7}:R=I,S=1080,V={8}:R=J,S=1044,V={9}:\";Accueil!$D$13;Accueil!$D$14;Accueil!$D$15;Accueil!$D$16;Accueil!$D$17;Accueil!$D$43;$B$6;F$11;$A35;F$12)": 2022,_x000D_
    "=RIK_AC(\"INF04__;INF02@E=1,S=1022,G=0,T=0,P=0:@R=A,S=1257,V={0}:R=B,S=1137,V={1}:R=C,S=1005,V={2}:R=D,S=1007,V={3}:R=E,S=1081,V={4}:R=F,S=1010,V={5}:R=G,S=1092,V={6}:R=H,S=1080,V={7}:R=I,S=1044,V={8}:R=J,S=1092,V={9}:\";Accueil!$D$13;Accueil!$D$14;Accueil!$D$15;Accueil!$D$16;Accueil!$D$17;Accueil!$D$46;$B$6;$A76;E$12;E$11)": 2023,_x000D_
    "=RIK_AC(\"INF04__;INF02@E=1,S=1022,G=0,T=0,P=0:@R=A,S=1257,V={0}:R=B,S=1137,V={1}:R=C,S=1005,V={2}:R=D,S=1007,V={3}:R=E,S=1081,V={4}:R=F,S=1010,V={5}:R=G,S=1092,V={6}:R=H,S=1080,V={7}:R=I,S=1044,V={8}:R=J,S=1092,V={9}:\";Accueil!$D$13;Accueil!$D$14;Accueil!$D$15;Accueil!$D$16;Accueil!$D$17;Accueil!$D$46;$B$6;$A77;F$12;F$11)": 2024,_x000D_
    "=RIK_AC(\"INF04__;INF02@E=1,S=1022,G=0,T=0,P=0:@R=A,S=1257,V={0}:R=B,S=1137,V={1}:R=C,S=1005,V={2}:R=D,S=1007,V={3}:R=E,S=1081,V={4}:R=F,S=1010,V={5}:R=H,S=1092,V={6}:R=G,S=1080,V={7}:R=I,S=1044,V={8}:R=J,S=1092,V={9}:\";Accueil!$D$13;Accueil!$D$14;Accueil!$D$15;Accueil!$D$16;Accueil!$D$17;Accueil!$D$43;$B$6;$A54;G$12;G$11)": 2025,_x000D_
    "=RIK_AC(\"INF04__;INF02@E=5,S=1022,G=0,T=0,P=0:@R=A,S=1257,V={0}:R=B,S=1137,V={1}:R=C,S=1005,V={2}:R=D,S=1007,V={3}:R=E,S=1081,V={4}:R=F,S=1010,V={5}:R=G,S=1092,V={6}:R=H,S=1092,V={7}:R=I,S=1080,V={8}:R=J,S=1044,V={9}:\";Accueil!$D$13;Accueil!$D$14;Accueil!$D$15;Accueil!$D$16;Accueil!$D$17;Accueil!$D$43;$B$6;G$11;$A35;G$12)": 2026,_x000D_
    "=RIK_AC(\"INF04__;INF02@E=1,S=1022,G=0,T=0,P=0:@R=A,S=1257,V={0}:R=B,S=1137,V={1}:R=C,S=1005,V={2}:R=D,S=1007,V={3}:R=E,S=1081,V={4}:R=F,S=1010,V={5}:R=G,S=1092,V={6}:R=H,S=1080,V={7}:R=I,S=1044,V={8}:R=J,S=1092,V={9}:\";Accueil!$D$13;Accueil!$D$14;Accueil!$D$15;Accueil!$D$16;Accueil!$D$17;Accueil!$D$46;$B$6;$A76;I$12;I$11)": 2027,_x000D_
    "=RIK_AC(\"INF04__;INF02@E=1,S=1022,G=0,T=0,P=0:@R=A,S=1257,V={0}:R=B,S=1137,V={1}:R=C,S=1005,V={2}:R=D,S=1007,V={3}:R=E,S=1081,V={4}:R=F,S=1010,V={5}:R=G,S=1092,V={6}:R=H,S=1080,V={7}:R=I,S=1044,V={8}:R=J,S=1092,V={9}:\";Accueil!$D$13;Accueil!$D$14;Accueil!$D$15;Accueil!$D$16;Accueil!$D$17;Accueil!$D$46;$B$6;$A78;G$12;G$11)": 2028,_x000D_
    "=RIK_AC(\"INF04__;INF02@E=1,S=1022,G=0,T=0,P=0:@R=A,S=1257,V={0}:R=B,S=1137,V={1}:R=C,S=1005,V={2}:R=D,S=1007,V={3}:R=E,S=1081,V={4}:R=F,S=1010,V={5}:R=G,S=1092,V={6}:R=H,S=1092,V={7}:\";Accueil!$D$13;Accueil!$D$14;Accueil!$D$15;Accueil!$D$16;Accueil!$D$17;Accueil!$D$49;$B$6;E$10)": 2029,_x000D_
    "=RIK_AC(\"INF04__;INF02@E=1,S=1022,G=0,T=0,P=0:@R=A,S=1257,V={0}:R=B,S=1137,V={1}:R=C,S=1005,V={2}:R=D,S=1007,V={3}:R=E,S=1081,V={4}:R=F,S=1010,V={5}:R=H,S=1092,V={6}:R=G,S=1080,V={7}:R=I,S=1044,V={8}:R=J,S=1092,V={9}:\";Accueil!$D$13;Accueil!$D$14;Accueil!$D$15;Accueil!$D$16;Accueil!$D$17;Accueil!$D$43;$B$6;$A54;H$12;H$11)": 2030,_x000D_
    "=RIK_AC(\"INF04__;INF02@E=5,S=1022,G=0,T=0,P=0:@R=A,S=1257,V={0}:R=B,S=1137,V={1}:R=C,S=1005,V={2}:R=D,S=1007,V={3}:R=E,S=1081,V={4}:R=F,S=1010,V={5}:R=G,S=1092,V={6}:R=H,S=1092,V={7}:R=I,S=1080,V={8}:R=J,S=1044,V={9}:\";Accueil!$D$13;Accueil!$D$14;Accueil!$D$15;Accueil!$D$16;Accueil!$D$17;Accueil!$D$43;$B$6;G$11;$A51;G$12)": 2031,_x000D_
    "=RIK_AC(\"INF04__;INF02@E=1,S=1022,G=0,T=0,P=0:@R=A,S=1257,V={0}:R=B,S=1137,V={1}:R=C,S=1005,V={2}:R=D,S=1007,V={3}:R=E,S=1081,V={4}:R=F,S=1010,V={5}:R=G,S=1092,V={6}:R=H,S=1092,V={7}:\";Accueil!$D$13;Accueil!$D$14;Accueil!$D$15;Accueil!$D$16;Accueil!$D$17;Accueil!$D$47;$B$6;E$10)": 2032,_x000D_
    "=RIK_AC(\"INF04__;INF02@E=1,S=1022,G=0,T=0,P=0:@R=A,S=1257,V={0}:R=B,S=1137,V={1}:R=C,S=1005,V={2}:R=D,S=1007,V={3}:R=E,S=1081,V={4}:R=F,S=1010,V={5}:R=G,S=1092,V={6}:R=H,S=1080,V={7}:R=I,S=1044,V={8}:R=J,S=1092,V={9}:\";Accueil!$D$13;Accueil!$D$14;Accueil!$D$15;Accueil!$D$16;Accueil!$D$17;Accueil!$D$46;$B$6;$A76;G$12;G$11)": 2033,_x000D_
    "=RIK_AC(\"INF04__;INF02@E=1,S=1022,G=0,T=0,P=0:@R=A,S=1257,V={0}:R=B,S=1137,V={1}:R=C,S=1005,V={2}:R=D,S=1007,V={3}:R=E,S=1081,V={4}:R=F,S=1010,V={5}:R=G,S=1092,V={6}:R=H,S=1080,V={7}:R=I,S=1044,V={8}:R=J,S=1092,V={9}:\";Accueil!$D$13;Accueil!$D$14;Accueil!$D$15;Accueil!$D$16;Accueil!$D$17;Accueil!$D$46;$B$6;$A78;E$12;E$11)": 2034,_x000D_
    "=RIK_AC(\"INF04__;INF02@E=1,S=1022,G=0,T=0,P=0:@R=A,S=1257,V={0}:R=B,S=1137,V={1}:R=C,S=1005,V={2}:R=D,S=1007,V={3}:R=E,S=1081,V={4}:R=F,S=1010,V={5}:R=G,S=1092,V={6}:R=H,S=1080,V={7}:R=I,S=1044,V={8}:R=J,S=1092,V={9}:\";Accueil!$D$13;Accueil!$D$14;Accueil!$D$15;Accueil!$D$16;Accueil!$D$17;Accueil!$D$46;$B$6;$A78;I$12;I$11)": 2035,_x000D_
    "=RIK_AC(\"INF04__;INF02@E=1,S=1022,G=0,T=0,P=0:@R=A,S=1257,V={0}:R=B,S=1137,V={1}:R=C,S=1005,V={2}:R=D,S=1007,V={3}:R=E,S=1081,V={4}:R=F,S=1010,V={5}:R=G,S=1092,V={6}:R=H,S=1092,V={7}:\";$B$1;$B$2;$B$3;$B$4;$B$5;$A$21;$B$6;E$10)": 2036,_x000D_
    "=RIK_AC(\"INF04__;INF02@E=1,S=1022,G=0,T=0,P=0:@R=A,S=1257,V={0}:R=B,S=1137,V={1}:R=C,S=1005,V={2}:R=D,S=1007,V={3}:R=E,S=1081,V={4}:R=F,S=1010,V={5}:R=G,S=1092,V={6}:R=H,S=1092,V={7}:\";Accueil!$D$13;Accueil!$D$14;Accueil!$D$15;Accueil!$D$16;Accueil!$D$17;Accueil!$D$47;$B$6;F$10)": 2037,_x000D_
    "=RIK_AC(\"INF04__;INF02@E=2,S=1022,G=0,T=0,P=0:@R=A,S=1257,V={0}:R=B,S=1137,V={1}:R=C,S=1005,V={2}:R=D,S=1007,V={3}:R=E,S=1081,V={4}:R=F,S=1010,V={5}:R=G,S=1092,V={6}:R=H,S=1092,V={7}:\";Accueil!$D$13;Accueil!$D$14;Accueil!$D$15;Accueil!$D$16;Accueil!$D$17;Accueil!$D$47;$B$6;F$10)": 2038,_x000D_
    "=RIK_AC(\"INF04__;INF02@E=1,S=1022,G=0,T=0,P=0:@R=A,S=1257,V={0}:R=B,S=1137,V={1}:R=C,S=1005,V={2}:R=D,S=1007,V={3}:R=E,S=1081,V={4}:R=F,S=1010,V={5}:R=H,S=1092,V={6}:R=G,S=1080,V={7}:R=I,S=1044,V={8}:R=J,S=1092,V={9}:\";Accueil!$D$13;Accueil!$D$14;Accueil!$D$15;Accueil!$D$16;Accueil!$D$17;Accueil!$D$43;$B$6;$A46;I$12;I$11)": 2039,_x000D_
    "=RIK_AC(\"INF04__;INF02@E=2,S=1022,G=0,T=0,P=0:@R=A,S=1257,V={0}:R=B,S=1137,V={1}:R=C,S=1005,V={2}:R=D,S=1007,V={3}:R=E,S=1081,V={4}:R=F,S=1010,V={5}:R=G,S=1092,V={6}:R=H,S=1092,V={7}:\";Accueil!$D$13;Accueil!$D$14;Accueil!$D$15;Accueil!$D$16;Accueil!$D$17;Accueil!$D$47;$B$6;E$10)": 2040,_x000D_
    "=RIK_AC(\"INF04__;INF02@E=1,S=1022,G=0,T=0,P=0:@R=A,S=1257,V={0}:R=B,S=1137,V={1}:R=C,S=1005,V={2}:R=D,S=1007,V={3}:R=E,S=1081,V={4}:R=F,S=1010,V={5}:R=G,S=1092,V={6}:R=H,S=1092,V={7}:\";Accueil!$D$13;Accueil!$D$14;Accueil!$D$15;Accueil!$D$16;Accueil!$D$17;Accueil!$D$45;$B$6;E$10)": 2041,_x000D_
    "=RIK_AC(\"INF04__;INF02@E=1,S=1022,G=0,T=0,P=0:@R=A,S=1257,V={0}:R=B,S=1137,V={1}:R=C,S=1005,V={2}:R=D,S=1007,V={3}:R=E,S=1081,V={4}:R=F,S=1010,V={5}:R=G,S=1092,V={6}:R=H,S=1080,V={7}:R=I,S=1044,V={8}:R=J,S=1092,V={9}:\";Accueil!$D$13;Accueil!$D$14;Accueil!$D$15;Accueil!$D$16;Accueil!$D$17;Accueil!$D$46;$B$6;$A77;E$12;E$11)": 2042,_x000D_
    "=RIK_AC(\"INF04__;INF02@E=1,S=1022,G=0,T=0,P=0:@R=A,S=1257,V={0}:R=B,S=1137,V={1}:R=C,S=1005,V={2}:R=D,S=1007,V={3}:R=E,S=1081,V={4}:R=F,S=1010,V={5}:R=G,S=1092,V={6}:R=H,S=1080,V={7}:R=I,S=1044,V={8}:R=J,S=1092,V={9}:\";Accueil!$D$13;Accueil!$D$14;Accueil!$D$15;Accueil!$D$16;Accueil!$D$17;Accueil!$D$46;$B$6;$A78;F$12;F$11)": 2043,_x000D_
    "=RIK_AC(\"INF04__;INF02@E=1,S=1022,G=0,T=0,P=0:@R=A,S=1257,V={0}:R=B,S=1137,V={1}:R=C,S=1005,V={2}:R=D,S=1007,V={3}:R=E,S=1081,V={4}:R=F,S=1010,V={5}:R=H,S=1092,V={6}:R=G,S=1080,V={7}:R=I,S=1044,V={8}:R=J,S=1092,V={9}:\";Accueil!$D$13;Accueil!$D$14;Accueil!$D$15;Accueil!$D$16;Accueil!$D$17;Accueil!$D$43;$B$6;$A46;G$12;G$11)": 2044,_x000D_
    "=RIK_AC(\"INF04__;INF02@E=1,S=1022,G=0,T=0,P=0:@R=A,S=1257,V={0}:R=B,S=1137,V={1}:R=C,S=1005,V={2}:R=D,S=1007,V={3}:R=E,S=1081,V={4}:R=F,S=1010,V={5}:R=G,S=1092,V={6}:R=H,S=1080,V={7}:R=I,S=1044,V={8}:R=J,S=1092,V={9}:\";Accueil!$D$13;Accueil!$D$14;Accueil!$D$15;Accueil!$D$16;Accueil!$D$17;Accueil!$D$46;$B$6;$A75;I$12;I$11)": 2045,_x000D_
    "=RIK_AC(\"INF04__;INF02@E=1,S=1022,G=0,T=0,P=0:@R=A,S=1257,V={0}:R=B,S=1137,V={1}:R=C,S=1005,V={2}:R=D,S=1007,V={3}:R=E,S=1081,V={4}:R=F,S=1010,V={5}:R=G,S=1092,V={6}:R=H,S=1080,V={7}:R=I,S=1044,V={8}:R=J,S=1092,V={9}:\";Accueil!$D$13;Accueil!$D$14;Accueil!$D$15;Accueil!$D$16;Accueil!$D$17;Accueil!$D$46;$B$6;$A77;I$12;I$11)": 2046,_x000D_
    "=RIK_AC(\"INF04__;INF02@E=1,S=1022,G=0,T=0,P=0:@R=A,S=1257,V={0}:R=B,S=1137,V={1}:R=C,S=1005,V={2}:R=D,S=1007,V={3}:R=E,S=1081,V={4}:R=F,S=1010,V={5}:R=G,S=1092,V={6}:R=H,S=1080,V={7}:R=I,S=1044,V={8}:R=J,S=1092,V={9}:\";Accueil!$D$13;Accueil!$D$14;Accueil!$D$15;Accueil!$D$16;Accueil!$D$17;Accueil!$D$46;$B$6;$A75;H$12;H$11)": 2047,_x000D_
    "=RIK_AC(\"INF04__;INF02@E=5,S=1022,G=0,T=0,P=0:@R=A,S=1257,V={0}:R=B,S=1137,V={1}:R=C,S=1005,V={2}:R=D,S=1007,V={3}:R=E,S=1081,V={4}:R=F,S=1010,V={5}:R=G,S=1092,V={6}:R=H,S=1092,V={7}:R=I,S=1080,V={8}:R=J,S=1044,V={9}:\";Accueil!$D$13;Accueil!$D$14;Accueil!$D$15;Accueil!$D$16;Accueil!$D$17;Accueil!$D$43;$B$6;J$11;$A43;J$12)": 2048,_x000D_
    "=RIK_AC(\"INF04__;INF02@E=1,S=1022,G=0,T=0,P=0:@R=A,S=1257,V={0}:R=B,S=1137,V={1}:R=C,S=1005,V={2}:R=D,S=1007,V={3}:R=E,S=1081,V={4}:R=F,S=1010,V={5}:R=G,S=1092,V={6}:R=H,S=1092,V={7}:\";Accueil!$D$13;Accueil!$D$14;Accueil!$D$15;Accueil!$D$16;Accueil!$D$17;Accueil!$D$44;$B$6;F$10)": 2049,_x000D_
    "=RIK_AC(\"INF04__;INF02@E=5,S=1022,G=0,T=0,P=0:@R=A,S=1257,V={0}:R=B,S=1137,V={1}:R=C,S=1005,V={2}:R=D,S=1007,V={3}:R=E,S=1081,V={4}:R=F,S=1010,V={5}:R=G,S=1092,V={6}:R=H,S=1092,V={7}:R=I,S=1080,V={8}:R=J,S=1044,V={9}:\";Accueil!$D$13;Accueil!$D$14;Accueil!$D$15;Accueil!$D$16;Accueil!$D$17;Accueil!$D$43;$B$6;J$11;$A51;J$12)": 2050,_x000D_
    "=RIK_AC(\"INF04__;INF02@E=1,S=102</t>
  </si>
  <si>
    <t>2,G=0,T=0,P=0:@R=A,S=1257,V={0}:R=B,S=1137,V={1}:R=C,S=1005,V={2}:R=D,S=1007,V={3}:R=E,S=1081,V={4}:R=F,S=1010,V={5}:R=G,S=1092,V={6}:R=H,S=1092,V={7}:\";Accueil!$D$13;Accueil!$D$14;Accueil!$D$15;Accueil!$D$16;Accueil!$D$17;Accueil!$D$45;$B$6;F$10)": 2051,_x000D_
    "=RIK_AC(\"INF04__;INF02@E=2,S=1022,G=0,T=0,P=0:@R=A,S=1257,V={0}:R=B,S=1137,V={1}:R=C,S=1005,V={2}:R=D,S=1007,V={3}:R=E,S=1081,V={4}:R=F,S=1010,V={5}:R=G,S=1092,V={6}:R=H,S=1092,V={7}:\";Accueil!$D$13;Accueil!$D$14;Accueil!$D$15;Accueil!$D$16;Accueil!$D$17;Accueil!$D$47;$B$6;G$10)": 2052,_x000D_
    "=RIK_AC(\"INF04__;INF02@E=1,S=1022,G=0,T=0,P=0:@R=A,S=1257,V={0}:R=B,S=1137,V={1}:R=C,S=1005,V={2}:R=D,S=1007,V={3}:R=E,S=1081,V={4}:R=F,S=1010,V={5}:R=G,S=1092,V={6}:R=H,S=1092,V={7}:\";$B$1;$B$2;$B$3;$B$4;$B$5;$A$21;$B$6;G$10)": 2053,_x000D_
    "=RIK_AC(\"INF04__;INF02@E=1,S=1022,G=0,T=0,P=0:@R=A,S=1257,V={0}:R=B,S=1137,V={1}:R=C,S=1005,V={2}:R=D,S=1007,V={3}:R=E,S=1081,V={4}:R=F,S=1010,V={5}:R=H,S=1092,V={6}:R=G,S=1080,V={7}:R=I,S=1044,V={8}:R=J,S=1092,V={9}:\";Accueil!$D$13;Accueil!$D$14;Accueil!$D$15;Accueil!$D$16;Accueil!$D$17;Accueil!$D$43;$B$6;$A54;E$12;E$11)": 2054,_x000D_
    "=RIK_AC(\"INF04__;INF02@E=1,S=1022,G=0,T=0,P=0:@R=A,S=1257,V={0}:R=B,S=1137,V={1}:R=C,S=1005,V={2}:R=D,S=1007,V={3}:R=E,S=1081,V={4}:R=F,S=1010,V={5}:R=G,S=1092,V={6}:R=H,S=1080,V={7}:R=I,S=1044,V={8}:R=J,S=1092,V={9}:\";Accueil!$D$13;Accueil!$D$14;Accueil!$D$15;Accueil!$D$16;Accueil!$D$17;Accueil!$D$46;$B$6;$A75;F$12;F$11)": 2055,_x000D_
    "=RIK_AC(\"INF04__;INF02@E=1,S=1022,G=0,T=0,P=0:@R=A,S=1257,V={0}:R=B,S=1137,V={1}:R=C,S=1005,V={2}:R=D,S=1007,V={3}:R=E,S=1081,V={4}:R=F,S=1010,V={5}:R=G,S=1092,V={6}:R=H,S=1080,V={7}:R=I,S=1044,V={8}:R=J,S=1092,V={9}:\";Accueil!$D$13;Accueil!$D$14;Accueil!$D$15;Accueil!$D$16;Accueil!$D$17;Accueil!$D$46;$B$6;$A77;J$12;J$11)": 2056,_x000D_
    "=RIK_AC(\"INF04__;INF02@E=1,S=1022,G=0,T=0,P=0:@R=A,S=1257,V={0}:R=B,S=1137,V={1}:R=C,S=1005,V={2}:R=D,S=1007,V={3}:R=E,S=1081,V={4}:R=F,S=1010,V={5}:R=H,S=1092,V={6}:R=G,S=1080,V={7}:R=I,S=1044,V={8}:R=J,S=1092,V={9}:\";Accueil!$D$13;Accueil!$D$14;Accueil!$D$15;Accueil!$D$16;Accueil!$D$17;Accueil!$D$43;$B$6;$A30;J$12;J$11)": 2057,_x000D_
    "=RIK_AC(\"INF04__;INF02@E=1,S=1022,G=0,T=0,P=0:@R=A,S=1257,V={0}:R=B,S=1137,V={1}:R=C,S=1005,V={2}:R=D,S=1007,V={3}:R=E,S=1081,V={4}:R=F,S=1010,V={5}:R=G,S=1092,V={6}:R=H,S=1080,V={7}:R=I,S=1044,V={8}:R=J,S=1092,V={9}:\";Accueil!$D$13;Accueil!$D$14;Accueil!$D$15;Accueil!$D$16;Accueil!$D$17;Accueil!$D$46;$B$6;$A75;J$12;J$11)": 2058,_x000D_
    "=RIK_AC(\"INF04__;INF02@E=5,S=1022,G=0,T=0,P=0:@R=A,S=1257,V={0}:R=B,S=1137,V={1}:R=C,S=1005,V={2}:R=D,S=1007,V={3}:R=E,S=1081,V={4}:R=F,S=1010,V={5}:R=G,S=1092,V={6}:R=H,S=1092,V={7}:R=I,S=1080,V={8}:R=J,S=1044,V={9}:\";Accueil!$D$13;Accueil!$D$14;Accueil!$D$15;Accueil!$D$16;Accueil!$D$17;Accueil!$D$43;$B$6;G$11;$A43;G$12)": 2059,_x000D_
    "=RIK_AC(\"INF04__;INF02@E=1,S=1022,G=0,T=0,P=0:@R=A,S=1257,V={0}:R=B,S=1137,V={1}:R=C,S=1005,V={2}:R=D,S=1007,V={3}:R=E,S=1081,V={4}:R=F,S=1010,V={5}:R=G,S=1092,V={6}:R=H,S=1092,V={7}:\";Accueil!$D$13;Accueil!$D$14;Accueil!$D$15;Accueil!$D$16;Accueil!$D$17;Accueil!$D$44;$B$6;E$10)": 2060,_x000D_
    "=RIK_AC(\"INF04__;INF02@E=5,S=1022,G=0,T=0,P=0:@R=A,S=1257,V={0}:R=B,S=1137,V={1}:R=C,S=1005,V={2}:R=D,S=1007,V={3}:R=E,S=1081,V={4}:R=F,S=1010,V={5}:R=G,S=1092,V={6}:R=H,S=1092,V={7}:R=I,S=1080,V={8}:R=J,S=1044,V={9}:\";Accueil!$D$13;Accueil!$D$14;Accueil!$D$15;Accueil!$D$16;Accueil!$D$17;Accueil!$D$43;$B$6;E$11;$A51;E$12)": 2061,_x000D_
    "=RIK_AC(\"INF04__;INF02@E=1,S=1022,G=0,T=0,P=0:@R=A,S=1257,V={0}:R=B,S=1137,V={1}:R=C,S=1005,V={2}:R=D,S=1007,V={3}:R=E,S=1081,V={4}:R=F,S=1010,V={5}:R=G,S=1092,V={6}:R=H,S=1080,V={7}:R=I,S=1044,V={8}:R=J,S=1092,V={9}:\";Accueil!$D$13;Accueil!$D$14;Accueil!$D$15;Accueil!$D$16;Accueil!$D$17;Accueil!$D$46;$B$6;$A76;J$12;J$11)": 2062,_x000D_
    "=RIK_AC(\"INF04__;INF02@E=1,S=1022,G=0,T=0,P=0:@R=A,S=1257,V={0}:R=B,S=1137,V={1}:R=C,S=1005,V={2}:R=D,S=1007,V={3}:R=E,S=1081,V={4}:R=F,S=1010,V={5}:R=H,S=1092,V={6}:R=G,S=1080,V={7}:R=I,S=1044,V={8}:R=J,S=1092,V={9}:\";Accueil!$D$13;Accueil!$D$14;Accueil!$D$15;Accueil!$D$16;Accueil!$D$17;Accueil!$D$43;$B$6;$A30;I$12;I$11)": 2063,_x000D_
    "=RIK_AC(\"INF04__;INF02@E=1,S=1022,G=0,T=0,P=0:@R=A,S=1257,V={0}:R=B,S=1137,V={1}:R=C,S=1005,V={2}:R=D,S=1007,V={3}:R=E,S=1081,V={4}:R=F,S=1010,V={5}:R=H,S=1092,V={6}:R=G,S=1080,V={7}:R=I,S=1044,V={8}:R=J,S=1092,V={9}:\";Accueil!$D$13;Accueil!$D$14;Accueil!$D$15;Accueil!$D$16;Accueil!$D$17;Accueil!$D$43;$B$6;$A38;F$12;F$11)": 2064,_x000D_
    "=RIK_AC(\"INF04__;INF02@E=1,S=1022,G=0,T=0,P=0:@R=A,S=1257,V={0}:R=B,S=1137,V={1}:R=C,S=1005,V={2}:R=D,S=1007,V={3}:R=E,S=1081,V={4}:R=F,S=1010,V={5}:R=H,S=1092,V={6}:R=G,S=1080,V={7}:R=I,S=1044,V={8}:R=J,S=1092,V={9}:\";Accueil!$D$13;Accueil!$D$14;Accueil!$D$15;Accueil!$D$16;Accueil!$D$17;Accueil!$D$43;$B$6;$A38;G$12;G$11)": 2065,_x000D_
    "=RIK_AC(\"INF04__;INF02@E=5,S=1022,G=0,T=0,P=0:@R=A,S=1257,V={0}:R=B,S=1137,V={1}:R=C,S=1005,V={2}:R=D,S=1007,V={3}:R=E,S=1081,V={4}:R=F,S=1010,V={5}:R=G,S=1092,V={6}:R=H,S=1092,V={7}:R=I,S=1080,V={8}:R=J,S=1044,V={9}:\";Accueil!$D$13;Accueil!$D$14;Accueil!$D$15;Accueil!$D$16;Accueil!$D$17;Accueil!$D$43;$B$6;E$11;$A43;E$12)": 2066,_x000D_
    "=RIK_AC(\"INF04__;INF02@E=1,S=1022,G=0,T=0,P=0:@R=A,S=1257,V={0}:R=B,S=1137,V={1}:R=C,S=1005,V={2}:R=D,S=1007,V={3}:R=E,S=1081,V={4}:R=F,S=1010,V={5}:R=H,S=1092,V={6}:R=G,S=1080,V={7}:R=I,S=1044,V={8}:R=J,S=1092,V={9}:\";Accueil!$D$13;Accueil!$D$14;Accueil!$D$15;Accueil!$D$16;Accueil!$D$17;Accueil!$D$43;$B$6;$A30;F$12;F$11)": 2067,_x000D_
    "=RIK_AC(\"INF04__;INF02@E=5,S=1022,G=0,T=0,P=0:@R=A,S=1257,V={0}:R=B,S=1137,V={1}:R=C,S=1005,V={2}:R=D,S=1007,V={3}:R=E,S=1081,V={4}:R=F,S=1010,V={5}:R=G,S=1092,V={6}:R=H,S=1092,V={7}:R=I,S=1080,V={8}:R=J,S=1044,V={9}:\";Accueil!$D$13;Accueil!$D$14;Accueil!$D$15;Accueil!$D$16;Accueil!$D$17;Accueil!$D$43;$B$6;H$11;$A43;H$12)": 2068,_x000D_
    "=RIK_AC(\"INF04__;INF02@E=1,S=1022,G=0,T=0,P=0:@R=A,S=1257,V={0}:R=B,S=1137,V={1}:R=C,S=1005,V={2}:R=D,S=1007,V={3}:R=E,S=1081,V={4}:R=F,S=1010,V={5}:R=G,S=1092,V={6}:R=H,S=1092,V={7}:\";$B$1;$B$2;$B$3;$B$4;$B$5;$A$21;$B$6;F$10)": 2069,_x000D_
    "=RIK_AC(\"INF04__;INF02@E=1,S=1022,G=0,T=0,P=0:@R=A,S=1257,V={0}:R=B,S=1137,V={1}:R=C,S=1005,V={2}:R=D,S=1007,V={3}:R=E,S=1081,V={4}:R=F,S=1010,V={5}:R=G,S=1092,V={6}:R=H,S=1080,V={7}:R=I,S=1044,V={8}:R=J,S=1092,V={9}:\";Accueil!$D$13;Accueil!$D$14;Accueil!$D$15;Accueil!$D$16;Accueil!$D$17;Accueil!$D$46;$B$6;$A75;G$12;G$11)": 2070,_x000D_
    "=RIK_AC(\"INF04__;INF02@E=1,S=1022,G=0,T=0,P=0:@R=A,S=1257,V={0}:R=B,S=1137,V={1}:R=C,S=1005,V={2}:R=D,S=1007,V={3}:R=E,S=1081,V={4}:R=F,S=1010,V={5}:R=H,S=1092,V={6}:R=G,S=1080,V={7}:R=I,S=1044,V={8}:R=J,S=1092,V={9}:\";Accueil!$D$13;Accueil!$D$14;Accueil!$D$15;Accueil!$D$16;Accueil!$D$17;Accueil!$D$43;$B$6;$A54;F$12;F$11)": 2071,_x000D_
    "=RIK_AC(\"INF04__;INF02@E=1,S=1022,G=0,T=0,P=0:@R=A,S=1257,V={0}:R=B,S=1137,V={1}:R=C,S=1005,V={2}:R=D,S=1007,V={3}:R=E,S=1081,V={4}:R=F,S=1010,V={5}:R=G,S=1092,V={6}:R=H,S=1080,V={7}:R=I,S=1044,V={8}:R=J,S=1092,V={9}:\";Accueil!$D$13;Accueil!$D$14;Accueil!$D$15;Accueil!$D$16;Accueil!$D$17;Accueil!$D$46;$B$6;$A78;J$12;J$11)": 2072,_x000D_
    "=RIK_AC(\"INF04__;INF02@E=1,S=1022,G=0,T=0,P=0:@R=A,S=1257,V={0}:R=B,S=1137,V={1}:R=C,S=1005,V={2}:R=D,S=1007,V={3}:R=E,S=1081,V={4}:R=F,S=1010,V={5}:R=G,S=1092,V={6}:R=H,S=1092,V={7}:\";Accueil!$D$13;Accueil!$D$14;Accueil!$D$15;Accueil!$D$16;Accueil!$D$17;Accueil!$D$45;$B$6;G$10)": 2073,_x000D_
    "=RIK_AC(\"INF04__;INF02@E=1,S=1022,G=0,T=0,P=0:@R=A,S=1257,V={0}:R=B,S=1137,V={1}:R=C,S=1005,V={2}:R=D,S=1007,V={3}:R=E,S=1081,V={4}:R=F,S=1010,V={5}:R=H,S=1092,V={6}:R=G,S=1080,V={7}:R=I,S=1044,V={8}:R=J,S=1092,V={9}:\";Accueil!$D$13;Accueil!$D$14;Accueil!$D$15;Accueil!$D$16;Accueil!$D$17;Accueil!$D$43;$B$6;$A46;J$12;J$11)": 2074,_x000D_
    "=RIK_AC(\"INF04__;INF02@E=5,S=1022,G=0,T=0,P=0:@R=A,S=1257,V={0}:R=B,S=1137,V={1}:R=C,S=1005,V={2}:R=D,S=1007,V={3}:R=E,S=1081,V={4}:R=F,S=1010,V={5}:R=G,S=1092,V={6}:R=H,S=1092,V={7}:R=I,S=1080,V={8}:R=J,S=1044,V={9}:\";Accueil!$D$13;Accueil!$D$14;Accueil!$D$15;Accueil!$D$16;Accueil!$D$17;Accueil!$D$43;$B$6;I$11;$A51;I$12)": 2075,_x000D_
    "=RIK_AC(\"INF04__;INF02@E=1,S=1022,G=0,T=0,P=0:@R=A,S=1257,V={0}:R=B,S=1137,V={1}:R=C,S=1005,V={2}:R=D,S=1007,V={3}:R=E,S=1081,V={4}:R=F,S=1010,V={5}:R=H,S=1092,V={6}:R=G,S=1080,V={7}:R=I,S=1044,V={8}:R=J,S=1092,V={9}:\";Accueil!$D$13;Accueil!$D$14;Accueil!$D$15;Accueil!$D$16;Accueil!$D$17;Accueil!$D$43;$B$6;$A46;E$12;E$11)": 2076,_x000D_
    "=RIK_AC(\"INF04__;INF02@E=1,S=1022,G=0,T=0,P=0:@R=A,S=1257,V={0}:R=B,S=1137,V={1}:R=C,S=1005,V={2}:R=D,S=1007,V={3}:R=E,S=1081,V={4}:R=F,S=1010,V={5}:R=G,S=1092,V={6}:R=H,S=1092,V={7}:\";Accueil!$D$13;Accueil!$D$14;Accueil!$D$15;Accueil!$D$16;Accueil!$D$17;Accueil!$D$47;$B$6;G$10)": 2077,_x000D_
    "=RIK_AC(\"INF04__;INF02@E=1,S=1022,G=0,T=0,P=0:@R=A,S=1257,V={0}:R=B,S=1137,V={1}:R=C,S=1005,V={2}:R=D,S=1007,V={3}:R=E,S=1081,V={4}:R=F,S=1010,V={5}:R=G,S=1092,V={6}:R=H,S=1080,V={7}:R=I,S=1044,V={8}:R=J,S=1092,V={9}:\";Accueil!$D$13;Accueil!$D$14;Accueil!$D$15;Accueil!$D$16;Accueil!$D$17;Accueil!$D$46;$B$6;$A76;F$12;F$11)": 2078,_x000D_
    "=RIK_AC(\"INF04__;INF02@E=1,S=1022,G=0,T=0,P=0:@R=A,S=1257,V={0}:R=B,S=1137,V={1}:R=C,S=1005,V={2}:R=D,S=1007,V={3}:R=E,S=1081,V={4}:R=F,S=1010,V={5}:R=G,S=1092,V={6}:R=H,S=1080,V={7}:R=I,S=1044,V={8}:R=J,S=1092,V={9}:\";Accueil!$D$13;Accueil!$D$14;Accueil!$D$15;Accueil!$D$16;Accueil!$D$17;Accueil!$D$46;$B$6;$A77;H$12;H$11)": 2079,_x000D_
    "=RIK_AC(\"INF04__;INF02@E=1,S=1022,G=0,T=0,P=0:@R=A,S=1257,V={0}:R=B,S=1137,V={1}:R=C,S=1005,V={2}:R=D,S=1007,V={3}:R=E,S=1081,V={4}:R=F,S=1010,V={5}:R=H,S=1092,V={6}:R=G,S=1080,V={7}:R=I,S=1044,V={8}:R=J,S=1092,V={9}:\";Accueil!$D$13;Accueil!$D$14;Accueil!$D$15;Accueil!$D$16;Accueil!$D$17;Accueil!$D$43;$B$6;$A54;I$12;I$11)": 2080,_x000D_
    "=RIK_AC(\"INF04__;INF02@E=5,S=1022,G=0,T=0,P=0:@R=A,S=1257,V={0}:R=B,S=1137,V={1}:R=C,S=1005,V={2}:R=D,S=1007,V={3}:R=E,S=1081,V={4}:R=F,S=1010,V={5}:R=G,S=1092,V={6}:R=H,S=1092,V={7}:R=I,S=1080,V={8}:R=J,S=1044,V={9}:\";Accueil!$D$13;Accueil!$D$14;Accueil!$D$15;Accueil!$D$16;Accueil!$D$17;Accueil!$D$43;$B$6;E$11;$A35;E$12)": 2081,_x000D_
    "=RIK_AC(\"INF04__;INF02@E=1,S=1022,G=0,T=0,P=0:@R=A,S=1257,V={0}:R=B,S=1137,V={1}:R=C,S=1005,V={2}:R=D,S=1007,V={3}:R=E,S=1081,V={4}:R=F,S=1010,V={5}:R=H,S=1092,V={6}:R=G,S=1080,V={7}:R=I,S=1044,V={8}:R=J,S=1092,V={9}:\";Accueil!$D$13;Accueil!$D$14;Accueil!$D$15;Accueil!$D$16;Accueil!$D$17;Accueil!$D$43;$B$6;$A46;H$12;H$11)": 2082,_x000D_
    "=RIK_AC(\"INF04__;INF02@E=1,S=1022,G=0,T=0,P=0:@R=A,S=1257,V={0}:R=B,S=1137,V={1}:R=C,S=1005,V={2}:R=D,S=1007,V={3}:R=E,S=1081,V={4}:R=F,S=1010,V={5}:R=H,S=1092,V={6}:R=G,S=1080,V={7}:R=I,S=1044,V={8}:R=J,S=1092,V={9}:\";Accueil!$D$13;Accueil!$D$14;Accueil!$D$15;Accueil!$D$16;Accueil!$D$17;Accueil!$D$43;$B$6;$A46;F$12;F$11)": 2083,_x000D_
    "=RIK_AC(\"INF04__;INF02@E=5,S=1022,G=0,T=0,P=0:@R=A,S=1257,V={0}:R=B,S=1137,V={1}:R=C,S=1005,V={2}:R=D,S=1007,V={3}:R=E,S=1081,V={4}:R=F,S=1010,V={5}:R=G,S=1092,V={6}:R=H,S=1092,V={7}:R=I,S=1080,V={8}:R=J,S=1044,V={9}:\";Accueil!$D$13;Accueil!$D$14;Accueil!$D$15;Accueil!$D$16;Accueil!$D$17;Accueil!$D$43;$B$6;H$11;$A35;H$12)": 2084,_x000D_
    "=RIK_AC(\"INF04__;INF02@E=5,S=1022,G=0,T=0,P=0:@R=A,S=1257,V={0}:R=B,S=1137,V={1}:R=C,S=1005,V={2}:R=D,S=1007,V={3}:R=E,S=1081,V={4}:R=F,S=1010,V={5}:R=G,S=1092,V={6}:R=H,S=1092,V={7}:R=I,S=1080,V={8}:R=J,S=1044,V={9}:\";Accueil!$D$13;Accueil!$D$14;Accueil!$D$15;Accueil!$D$16;Accueil!$D$17;Accueil!$D$43;$B$6;I$11;$A43;I$12)": 2085,_x000D_
    "=RIK_AC(\"INF04__;INF02@E=1,S=1022,G=0,T=0,P=0:@R=A,S=1257,V={0}:R=B,S=1137,V={1}:R=C,S=1005,V={2}:R=D,S=1007,V={3}:R=E,S=1081,V={4}:R=F,S=1010,V={5}:R=G,S=1092,V={6}:R=H,S=1092,V={7}:\";Accueil!$D$13;Accueil!$D$14;Accueil!$D$15;Accueil!$D$16;Accueil!$D$17;Accueil!$D$49;$B$6;G$10)": 2086,_x000D_
    "=RIK_AC(\"INF04__;INF02@E=1,S=1022,G=0,T=0,P=0:@R=A,S=1257,V={0}:R=B,S=1137,V={1}:R=C,S=1005,V={2}:R=D,S=1007,V={3}:R=E,S=1081,V={4}:R=F,S=1010,V={5}:R=G,S=1092,V={6}:R=H,S=1080,V={7}:R=I,S=1044,V={8}:R=J,S=1092,V={9}:\";Accueil!$D$13;Accueil!$D$14;Accueil!$D$15;Accueil!$D$16;Accueil!$D$17;Accueil!$D$46;$B$6;$A78;H$12;H$11)": 2087,_x000D_
    "=RIK_AC(\"INF04__;INF02@E=1,S=1022,G=0,T=0,P=0:@R=A,S=1257,V={0}:R=B,S=1137,V={1}:R=C,S=1005,V={2}:R=D,S=1007,V={3}:R=E,S=1081,V={4}:R=F,S=1010,V={5}:R=G,S=1092,V={6}:R=H,S=1080,V={7}:R=I,S=1044,V={8}:R=J,S=1092,V={9}:\";Accueil!$D$13;Accueil!$D$14;Accueil!$D$15;Accueil!$D$16;Accueil!$D$17;Accueil!$D$46;$B$6;$A76;H$12;H$11)": 2088,_x000D_
    "=RIK_AC(\"INF04__;INF02@E=1,S=1022,G=0,T=0,P=0:@R=A,S=1257,V={0}:R=B,S=1137,V={1}:R=C,S=1005,V={2}:R=D,S=1007,V={3}:R=E,S=1081,V={4}:R=F,S=1010,V={5}:R=H,S=1092,V={6}:R=G,S=1080,V={7}:R=I,S=1044,V={8}:R=J,S=1092,V={9}:\";Accueil!$D$13;Accueil!$D$14;Accueil!$D$15;Accueil!$D$16;Accueil!$D$17;Accueil!$D$43;$B$6;$A54;J$12;J$11)": 2089,_x000D_
    "=RIK_AC(\"INF04__;INF04@E=1,S=1,G=0,T=0,P=0:@R=A,S=1260,V={0}:R=B,S=1018,V={1}:R=C,S=1250,V={2}:R=D,S=1005,V={3}:R=E,S=1007,V={4}:R=F,S=1080,V={5}:R=G,S=1251,V={6}:\";Accueil!$D$13;J$14;Accueil!$D$14;Accueil!$D$15;Accueil!$D$16;$A52;J$12)": 2090,_x000D_
    "=RIK_AC(\"INF04__;INF04@E=1,S=1,G=0,T=0,P=0:@R=A,S=1260,V={0}:R=B,S=1018,V={1}:R=C,S=1250,V={2}:R=D,S=1005,V={3}:R=E,S=1007,V={4}:R=F,S=1080,V={5}:R=G,S=1251,V={6}:\";Accueil!$D$13;G$14;Accueil!$D$14;Accueil!$D$15;Accueil!$D$16;$A44;G$12)": 2091,_x000D_
    "=RIK_AC(\"INF04__;INF04@E=1,S=1,G=0,T=0,P=0:@R=A,S=1260,V={0}:R=B,S=1018,V={1}:R=C,S=1250,V={2}:R=D,S=1005,V={3}:R=E,S=1007,V={4}:R=F,S=1080,V={5}:R=G,S=1251,V={6}:\";Accueil!$D$13;F$14;Accueil!$D$14;Accueil!$D$15;Accueil!$D$16;$A36;F$12)": 2092,_x000D_
    "=RIK_AC(\"INF04__;INF04@E=1,S=1,G=0,T=0,P=0:@R=A,S=1260,V={0}:R=B,S=1018,V={1}:R=C,S=1250,V={2}:R=D,S=1005,V={3}:R=E,S=1007,V={4}:R=F,S=1080,V={5}:R=G,S=1251,V={6}:\";Accueil!$D$13;J$14;Accueil!$D$14;Accueil!$D$15;Accueil!$D$16;$A44;J$12)": 2093,_x000D_
    "=RIK_AC(\"INF04__;INF04@E=1,S=1,G=0,T=0,P=0:@R=A,S=1260,V={0}:R=B,S=1018,V={1}:R=C,S=1250,V={2}:R=D,S=1005,V={3}:R=E,S=1007,V={4}:R=F,S=1080,V={5}:R=G,S=1251,V={6}:\";Accueil!$D$13;E$14;Accueil!$D$14;Accueil!$D$15;Accueil!$D$16;$A52;E$12)": 2094,_x000D_
    "=RIK_AC(\"INF04__;INF04@E=1,S=1,G=0,T=0,P=0:@R=A,S=1260,V={0}:R=B,S=1018,V={1}:R=C,S=1250,V={2}:R=D,S=1005,V={3}:R=E,S=1007,V={4}:R=F,S=1080,V={5}:R=G,S=1251,V={6}:\";Accueil!$D$13;I$14;Accueil!$D$14;Accueil!$D$15;Accueil!$D$16;$A52;I$12)": 2095,_x000D_
    "=RIK_AC(\"INF04__;INF04@E=1,S=1,G=0,T=0,P=0:@R=A,S=1260,V={0}:R=B,S=1018,V={1}:R=C,S=1250,V={2}:R=D,S=1005,V={3}:R=E,S=1007,V={4}:R=F,S=1080,V={5}:R=G,S=1251,V={6}:\";Accueil!$D$13;E$14;Accueil!$D$14;Accueil!$D$15;Accueil!$D$16;$A36;E$12)": 2096,_x000D_
    "=RIK_AC(\"INF04__;INF04@E=1,S=1,G=0,T=0,P=0:@R=A,S=1260,V={0}:R=B,S=1018,V={1}:R=C,S=1250,V={2}:R=D,S=1005,V={3}:R=E,S=1007,V={4}:R=F,S=1080,V={5}:R=G,S=1251,V={6}:\";Accueil!$D$13;F$14;Accueil!$D$14;Accueil!$D$15;Accueil!$D$16;$A52;F$12)": 2097,_x000D_
    "=RIK_AC(\"INF04__;INF04@E=1,S=1,G=0,T=0,P=0:@R=A,S=1260,V={0}:R=B,S=1018,V={1}:R=C,S=1250,V={2}:R=D,S=1005,V={3}:R=E,S=1007,V={4}:R=F,S=1080,V={5}:R=G,S=1251,V={6}:\";Accueil!$D$13;F$14;Accueil!$D$14;Accueil!$D$15;Accueil!$D$16;$A44;F$12)": 2098,_x000D_
    "=RIK_AC(\"INF04__;INF04@E=1,S=1,G=0,T=0,P=0:@R=A,S=1260,V={0}:R=B,S=1018,V={1}:R=C,S=1250,V={2}:R=D,S=1005,V={3}:R=E,S=1007,V={4}:R=F,S=1080,V={5}:R=G,S=1251,V={6}:\";Accueil!$D$13;G$14;Accueil!$D$14;Accueil!$D$15;Accueil!$D$16;$A52;G$12)": 2099,_x000D_
    "=RIK_AC(\"INF04__;INF04@E=1,S=1,G=0,T=0,P=0:@R=A,S=1260,V={0}:R=B,S=1018,V={1}:R=C,S=1250,V={2}:R=D,S=1005,V={3}:R=E,S=1007,V={4}:R=F,S=1080,V={5}:R=G,S=1251,V={6}:\";Accueil!$D$13;I$14;Accueil!$D$14;Accueil!$D$15;Accueil!$D$16;$A36;I$12)": 2100,_x000D_
    "=RIK_AC(\"INF04__;INF04@E=1,S=1,G=0,T=0,P=0:@R=A,S=1260,V={0}:R=B,S=1018,V={1}:R=C,S=1250,V={2}:R=D,S=1005,V={3}:R=E,S=1007,V={4}:R=F,S=1080,V={5}:R=G,S=1251,V={6}:\";Accueil!$D$13;E$14;Accueil!$D$14;Accueil!$D$15;Accueil!$D$16;$A44;E$12)": 2101,_x000D_
    "=RIK_AC(\"INF04__;INF04@E=1,S=1,G=0,T=0,P=0:@R=A,S=1260,V={0}:R=B,S=1018,V={1}:R=C,S=1250,V={2}:R=D,S=1005,V={3}:R=E,S=1007,V={4}:R=F,S=1080,V={5}:R=G,S=1251,V={6}:\";Accueil!$D$13;J$14;Accueil!$D$14;Accueil!$D$15;Accueil!$D$16;$A36;J$12)": 2102,_x000D_
    "=RIK_AC(\"INF04__;INF04@E=1,S=1,G=0,T=0,P=0:@R=A,S=1260,V={0}:R=B,S=1018,V={1}:R=C,S=1250,V={2}:R=D,S=1005,V={3}:R=E,S=1007,V={4}:R=F,S=1080,V={5}:R=G,S=1251,V={6}:\";Accueil!$D$13;H$14;Accueil!$D$14;Accueil!$D$15;Accueil!$D$16;$A52;H$12)": 2103,_x000D_
    "=RIK_AC(\"INF04__;INF04@E=1,S=1,G=0,T=0,P=0:@R=A,S=1260,V={0}:R=B,S=1018,V={1}:R=C,S=1250,V={2}:R=D,S=1005,V={3}:R=E,S=1007,V={4}:R=F,S=1080,V={5}:R=G,S=1251,V={6}:\";Accueil!$D$13;H$14;Accueil!$D$14;Accueil!$D$15;Accueil!$D$16;$A36;H$12)": 2104,_x000D_
    "=RIK_AC(\"INF04__;INF04@E=1,S=1,G=0,T=0,P=0:@R=A,S=1260,V={0}:R=B,S=1018,V={1}:R=C,S=1250,V={2}:R=D,S=1005,V={3}:R=E,S=1007,V={4}:R=F,S=1080,V={5}:R=G,S=1251,V={6}:\";Accueil!$D$13;I$14;Accueil!$D$14;Accueil!$D$15;Accueil!$D$16;$A44;I$12)": 2105,_x000D_
    "=RIK_AC(\"INF04__;INF04@E=1,S=1,G=0,T=0,P=0:@R=A,S=1260,V={0}:R=B,S=1018,V={1}:R=C,S=1250,V={2}:R=D,S=1005,V={3}:R=E,S=1007,V={4}:R=F,S=1080,V={5}:R=G,S=1251,V={6}:\";Accueil!$D$13;G$14;Accueil!$D$14;Accueil!$D$15;Accueil!$D$16;$A36;G$12)": 2106,_x000D_
    "=RIK_AC(\"INF04__;INF04@E=1,S=1,G=0,T=0,P=0:@R=A,S=1260,V={0}:R=B,S=1018,V={1}:R=C,S=1250,V={2}:R=D,S=1005,V={3}:R=E,S=1007,V={4}:R=F,S=1080,V={5}:R=G,S=1251,V={6}:\";Accueil!$D$13;H$14;Accueil!$D$14;Accueil!$D$15;Accueil!$D$16;$A44;H$12)": 2107,_x000D_
    "=RIK_AC(\"INF04__;INF02@E=5,S=1022,G=0,T=0,P=0:@R=A,S=1257,V={0}:R=B,S=1137,V={1}:R=C,S=1005,V={2}:R=D,S=1007,V={3}:R=E,S=1081,V={4}:R=F,S=1010,V={5}:R=G,S=1092,V={6}:R=H,S=1092,V={7}:R=I,S=1080,V={8}:R=J,S=1044,V={9}:\";Accueil!$D$13;Accueil!$D$14;Accueil!$D$15;Accueil!$D$16;Accueil!$D$17;Accueil!$D$43;$B$6;F$11;$A42;F$12)": 2108,_x000D_
    "=RIK_AC(\"INF04__;INF02@E=1,S=1022,G=0,T=0,P=0:@R=A,S=1257,V={0}:R=B,S=1137,V={1}:R=C,S=1005,V={2}:R=D,S=1007,V={3}:R=E,S=1081,V={4}:R=F,S=1010,V={5}:R=H,S=1092,V={6}:R=G,S=1080,V={7}:R=I,S=1044,V={8}:R=J,S=1092,V={9}:\";Accueil!$D$13;Accueil!$D$14;Accueil!$D$15;Accueil!$D$16;Accueil!$D$17;Accueil!$D$43;$B$6;$A37;E$12;E$11)": 2109,_x000D_
    "=RIK_AC(\"INF04__;INF02@E=1,S=1022,G=0,T=0,P=0:@R=A,S=1257,V={0}:R=B,S=1137,V={1}:R=C,S=1005,V={2}:R=D,S=1007,V={3}:R=E,S=1081,V={4}:R=F,S=1010,V={5}:R=G,S=1092,V={6}:R=H,S=1080,V={7}:R=I,S=1044,V={8}:R=J,S=1092,V={9}:\";Accueil!$D$13;Accueil!$D$14;Accueil!$D$15;Accueil!$D$16;Accueil!$D$17;Accueil!$D$46;$B$6;$A74;E$12;E$11)": 2110,_x000D_
    "=RIK_AC(\"INF04__;INF02@E=1,S=1022,G=0,T=0,P=0:@R=A,S=1257,V={0}:R=B,S=1137,V={1}:R=C,S=1005,V={2}:R=D,S=1007,V={3}:R=E,S=1081,V={4}:R=F,S=1010,V={5}:R=H,S=1092,V={6}:R=G,S=1080,V={7}:R=I,S=1044,V={8}:R=J,S=1092,V={9}:\";Accueil!$D$13;Accueil!$D$14;Accueil!$D$15;Accueil!$D$16;Accueil!$D$17;Accueil!$D$43;$B$6;$A37;H$12;H$11)": 2111,_x000D_
    "=RIK_AC(\"INF04__;INF02@E=5,S=1022,G=0,T=0,P=0:@R=A,S=1257,V={0}:R=B,S=1137,V={1}:R=C,S=1005,V={2}:R=D,S=1007,V={3}:R=E,S=1081,V={4}:R=F,S=1010,V={5}:R=G,S=1092,V={6}:R=H,S=1092,V={7}:R=I,S=1080,V={8}:R=J,S=1044,V={9}:\";Accueil!$D$13;Accueil!$D$14;Accueil!$D$15;Accueil!$D$16;Accueil!$D$17;Accueil!$D$43;$B$6;H$11;$A50;H$12)": 2112,_x000D_
    "=RIK_AC(\"INF04__;INF02@E=1,S=1022,G=0,T=0,P=0:@R=A,S=1257,V={0}:R=B,S=1137,V={1}:R=C,S=1005,V={2}:R=D,S=1007,V={3}:R=E,S=1081,V={4}:R=F,S=1010,V={5}:R=H,S=1092,V={6}:R=G,S=1080,V={7}:R=I,S=1044,V={8}:R=J,S=1092,V={9}:\";Accueil!$D$13;Accueil!$D$14;Accueil!$D$15;Accueil!$D$16;Accueil!$D$17;Accueil!$D$43;$B$6;$A37;I$12;I$11)": 2113,_x000D_
    "=RIK_AC(\"INF04__;INF02@E=1,S=1022,G=0,T=0,P=0:@R=A,S=1257,V={0}:R=B,S=1137,V={1}:R=C,S=1005,V={2}:R=D,S=1007,V={3}:R=E,S=1081,V={4}:R=F,S=1010,V={5}:R=H,S=1092,V={6}:R=G,S=1080,V={7}:R=I,S=1044,V={8}:R=J,S=1092,V={9}:\";Accueil!$D$13;Accueil!$D$14;Accueil!$D$15;Accueil!$D$16;Accueil!$D$17;Accueil!$D$43;$B$6;$A37;J$12;J$11)": 2114,_x000D_
    "=RIK_AC(\"INF04__;INF02@E=5,S=1022,G=0,T=0,P=0:@R=A,S=1257,V={0}:R=B,S=1137,V={1}:R=C,S=1005,V={2}:R=D,S=1007,V={3}:R=E,S=1081,V={4}:R=F,S=1010,V={5}:R=G,S=1092,V={6}:R=H,S=1092,V={7}:R=I,S=1080,V={8}:R=J,S=1044,V={9}:\";Accueil!$D$13;Accueil!$D$14;Accueil!$D$15;Accueil!$D$16;Accueil!$D$17;Accueil!$D$43;$B$6;F$11;$A50;F$12)": 2115,_x000D_
    "=RIK_AC(\"INF04__;INF02@E=1,S=1022,G=0,T=0,P=0:@R=A,S=1257,V={0}:R=B,S=1137,V={1}:R=C,S=1005,V={2}:R=D,S=1007,V={3}:R=E,S=1081,V={4}:R=F,S=1010,V={5}:R=H,S=1092,V={6}:R=G,S=1080,V={7}:R=I,S=1044,V={8}:R=J,S=1092,V={9}:\";Accueil!$D$13;Accueil!$D$14;Accueil!$D$15;Accueil!$D$16;Accueil!$D$17;Accueil!$D$43;$B$6;$A53;G$12;G$11)": 2116,_x000D_
    "=RIK_AC(\"INF04__;INF02@E=1,S=1022,G=0,T=0,P=0:@R=A,S=1257,V={0}:R=B,S=1137,V={1}:R=C,S=1005,V={2}:R=D,S=1007,V={3}:R=E,S=1081,V={4}:R=F,S=1010,V={5}:R=H,S=1092,V={6}:R=G,S=1080,V={7}:R=I,S=1044,V={8}:R=J,S=1092,V={9}:\";Accueil!$D$13;Accueil!$D$14;Accueil!$D$15;Accueil!$D$16;Accueil!$D$17;Accueil!$D$43;$B$6;$A53;H$12;H$11)": 2117,_x000D_
    "=RIK_AC(\"INF04__;INF02@E=5,S=1022,G=0,T=0,P=0:@R=A,S=1257,V={0}:R=B,S=1137,V={1}:R=C,S=1005,V={2}:R=D,S=1007,V={3}:R=E,S=1081,V={4}:R=F,S=1010,V={5}:R=G,S=1092,V={6}:R=H,S=1092,V={7}:R=I,S=1080,V={8}:R=J,S=1044,V={9}:\";Accueil!$D$13;Accueil!$D$14;Accueil!$D$15;Accueil!$D$16;Accueil!$D$17;Accueil!$D$43;$B$6;G$11;$A50;G$12)": 2118,_x000D_
    "=RIK_AC(\"INF04__;INF02@E=1,S=1022,G=0,T=0,P=0:@R=A,S=1257,V={0}:R=B,S=1137,V={1}:R=C,S=1005,V={2}:R=D,S=1007,V={3}:R=E,S=1081,V={4}:R=F,S=1010,V={5}:R=H,S=1092,V={6}:R=G,S=1080,V={7}:R=I,S=1044,V={8}:R=J,S=1092,V={9}:\";Accueil!$D$13;Accueil!$D$14;Accueil!$D$15;Accueil!$D$16;Accueil!$D$17;Accueil!$D$43;$B$6;$A45;I$12;I$11)": 2119,_x000D_
    "=RIK_AC(\"INF04__;INF02@E=1,S=1022,G=0,T=0,P=0:@R=A,S=1257,V={0}:R=B,S=1137,V={1}:R=C,S=1005,V={2}:R=D,S=1007,V={3}:R=E,S=1081,V={4}:R=F,S=1010,V={5}:R=H,S=1092,V={6}:R=G,S=1080,V={7}:R=I,S=1044,V={8}:R=J,S=1092,V={9}:\";Accueil!$D$13;Accueil!$D$14;Accueil!$D$15;Accueil!$D$16;Accueil!$D$17;Accueil!$D$43;$B$6;$A45;G$12;G$11)": 2120,_x000D_
    "=RIK_AC(\"INF04__;INF02@E=1,S=1022,G=0,T=0,P=0:@R=A,S=1257,V={0}:R=B,S=1137,V={1}:R=C,S=1005,V={2}:R=D,S=1007,V={3}:R=E,S=1081,V={4}:R=F,S=1010,V={5}:R=G,S=1092,V={6}:R=H,S=1080,V={7}:R=I,S=1044,V={8}:R=J,S=1092,V={9}:\";Accueil!$D$13;Accueil!$D$14;Accueil!$D$15;Accueil!$D$16;Accueil!$D$17;Accueil!$D$46;$B$6;$A74;I$12;I$11)": 2121,_x000D_
    "=RIK_AC(\"INF04__;INF02@E=1,S=1022,G=0,T=0,P=0:@R=A,S=1257,V={0}:R=B,S=1137,V={1}:R=C,S=1005,V={2}:R=D,S=1007,V={3}:R=E,S=1081,V={4}:R=F,S=1010,V={5}:R=G,S=1092,V={6}:R=H,S=1080,V={7}:R=I,S=1044,V={8}:R=J,S=1092,V={9}:\";Accueil!$D$13;Accueil!$D$14;Accueil!$D$15;Accueil!$D$16;Accueil!$D$17;Accueil!$D$46;$B$6;$A74;H$12;H$11)": 2122,_x000D_
    "=RIK_AC(\"INF04__;INF02@E=5,S=1022,G=0,T=0,P=0:@R=A,S=1257,V={0}:R=B,S=1137,V={1}:R=C,S=1005,V={2}:R=D,S=1007,V={3}:R=E,S=1081,V={4}:R=F,S=1010,V={5}:R=G,S=1092,V={6}:R=H,S=1092,V={7}:R=I,S=1080,V={8}:R=J,S=1044,V={9}:\";Accueil!$D$13;Accueil!$D$14;Accueil!$D$15;Accueil!$D$16;Accueil!$D$17;Accueil!$D$43;$B$6;J$11;$A42;J$12)": 2123,_x000D_
    "=RIK_AC(\"INF04__;INF02@E=5,S=1022,G=0,T=0,P=0:@R=A,S=1257,V={0}:R=B,S=1137,V={1}:R=C,S=1005,V={2}:R=D,S=1007,V={3}:R=E,S=1081,V={4}:R=F,S=1010,V={5}:R=G,S=1092,V={6}:R=H,S=1092,V={7}:R=I,S=1080,V={8}:R=J,S=1044,V={9}:\";Accueil!$D$13;Accueil!$D$14;Accueil!$D$15;Accueil!$D$16;Accueil!$D$17;Accueil!$D$43;$B$6;J$11;$A50;J$12)": 2124,_x000D_
    "=RIK_AC(\"INF04__;INF02@E=1,S=1022,G=0,T=0,P=0:@R=A,S=1257,V={0}:R=B,S=1137,V={1}:R=C,S=1005,V={2}:R=D,S=1007,V={3}:R=E,S=1081,V={4}:R=F,S=1010,V={5}:R=H,S=1092,V={6}:R=G,S=1080,V={7}:R=I,S=1044,V={8}:R=J,S=1092,V={9}:\";Accueil!$D$13;Accueil!$D$14;Accueil!$D$15;Accueil!$D$16;Accueil!$D$17;Accueil!$D$43;$B$6;$A53;E$12;E$11)": 2125,_x000D_
    "=RIK_AC(\"INF04__;INF02@E=1,S=1022,G=0,T=0,P=0:@R=A,S=1257,V={0}:R=B,S=1137,V={1}:R=C,S=1005,V={2}:R=D,S=1007,V={3}:R=E,S=1081,V={4}:R=F,S=1010,V={5}:R=G,S=1092,V={6}:R=H,S=1080,V={7}:R=I,S=1044,V={8}:R=J,S=1092,V={9}:\";Accueil!$D$13;Accueil!$D$14;Accueil!$D$15;Accueil!$D$16;Accueil!$D$17;Accueil!$D$46;$B$6;$A74;F$12;F$11)": 2126,_x000D_
    "=RIK_AC(\"INF04__;INF02@E=1,S=1022,G=0,T=0,P=0:@R=A,S=1257,V={0}:R=B,S=1137,V={1}:R=C,S=1005,V={2}:R=D,S=1007,V={3}:R=E,S=1081,V={4}:R=F,S=1010,V={5}:R=G,S=1092,V={6}:R=H,S=1080,V={7}:R=I,S=1044,V={8}:R=J,S=1092,V={9}:\";Accueil!$D$13;Accueil!$D$14;Accueil!$D$15;Accueil!$D$16;Accueil!$D$17;Accueil!$D$46;$B$6;$A74;J$12;J$11)": 2127,_x000D_
    "=RIK_AC(\"INF04__;INF02@E=5,S=1022,G=0,T=0,P=0:@R=A,S=1257,V={0}:R=B,S=1137,V={1}:R=C,S=1005,V={2}:R=D,S=1007,V={3}:R=E,S=1081,V={4}:R=F,S=1010,V={5}:R=G,S=1092,V={6}:R=H,S=1092,V={7}:R=I,S=1080,V={8}:R=J,S=1044,V={9}:\";Accueil!$D$13;Accueil!$D$14;Accueil!$D$15;Accueil!$D$16;Accueil!$D$17;Accueil!$D$43;$B$6;G$11;$A42;G$12)": 2128,_x000D_
    "=RIK_AC(\"INF04__;INF02@E=5,S=1022,G=0,T=0,P=0:@R=A,S=1257,V={0}:R=B,S=1137,V={1}:R=C,S=1005,V={2}:R=D,S=1007,V={3}:R=E,S=1081,V={4}:R=F,S=1010,V={5}:R=G,S=1092,V={6}:R=H,S=1092,V={7}:R=I,S=1080,V={8}:R=J,S=1044,V={9}:\";Accueil!$D$13;Accueil!$D$14;Accueil!$D$15;Accueil!$D$16;Accueil!$D$17;Accueil!$D$43;$B$6;E$11;$A50;E$12)": 2129,_x000D_
    "=RIK_AC(\"INF04__;INF02@E=1,S=1022,G=0,T=0,P=0:@R=A,S=1257,V={0}:R=B,S=1137,V={1}:R=C,S=1005,V={2}:R=D,S=1007,V={3}:R=E,S=1081,V={4}:R=F,S=1010,V={5}:R=H,S=1092,V={6}:R=G,S=1080,V={7}:R=I,S=1044,V={8}:R=J,S=1092,V={9}:\";Accueil!$D$13;Accueil!$D$14;Accueil!$D$15;Accueil!$D$16;Accueil!$D$17;Accueil!$D$43;$B$6;$A37;F$12;F$11)": 2130,_x000D_
    "=RIK_AC(\"INF04__;INF02@E=1,S=1022,G=0,T=0,P=0:@R=A,S=1257,V={0}:R=B,S=1137,V={1}:R=C,S=1005,V={2}:R=D,S=1007,V={3}:R=E,S=1081,V={4}:R=F,S=1010,V={5}:R=H,S=1092,V={6}:R=G,S=1080,V={7}:R=I,S=1044,V={8}:R=J,S=1092,V={9}:\";Accueil!$D$13;Accueil!$D$14;Accueil!$D$15;Accueil!$D$16;Accueil!$D$17;Accueil!$D$43;$B$6;$A37;G$12;G$11)": 2131,_x000D_
    "=RIK_AC(\"INF04__;INF02@E=5,S=1022,G=0,T=0,P=0:@R=A,S=1257,V={0}:R=B,S=1137,V={1}:R=C,S=1005,V={2}:R=D,S=1007,V={3}:R=E,S=1081,V={4}:R=F,S=1010,V={5}:R=G,S=1092,V={6}:R=H,S=1092,V={7}:R=I,S=1080,V={8}:R=J,S=1044,V={9}:\";Accueil!$D$13;Accueil!$D$14;Accueil!$D$15;Accueil!$D$16;Accueil!$D$17;Accueil!$D$43;$B$6;E$11;$A42;E$12)": 2132,_x000D_
    "=RIK_AC(\"INF04__;INF02@E=5,S=1022,G=0,T=0,P=0:@R=A,S=1257,V={0}:R=B,S=1137,V={1}:R=C,S=1005,V={2}:R=D,S=1007,V={3}:R=E,S=1081,V={4}:R=F,S=1010,V={5}:R=G,S=1092,V={6}:R=H,S=1092,V={7}:R=I,S=1080,V={8}:R=J,S=1044,V={9}:\";Accueil!$D$13;Accueil!$D$14;Accueil!$D$15;Accueil!$D$16;Accueil!$D$17;Accueil!$D$43;$B$6;H$11;$A42;H$12)": 2133,_x000D_
    "=RIK_AC(\"INF04__;INF02@E=1,S=1022,G=0,T=0,P=0:@R=A,S=1257,V={0}:R=B,S=1137,V={1}:R=C,S=1005,V={2}:R=D,S=1007,V={3}:R=E,S=1081,V={4}:R=F,S=1010,V={5}:R=G,S=1092,V={6}:R=H,S=1080,V={7}:R=I,S=1044,V={8}:R=J,S=1092,V={9}:\";Accueil!$D$13;Accueil!$D$14;Accueil!$D$15;Accueil!$D$16;Accueil!$D$17;Accueil!$D$46;$B$6;$A74;G$12;G$11)": 2134,_x000D_
    "=RIK_AC(\"INF04__;INF02@E=1,S=1022,G=0,T=0,P=0:@R=A,S=1257,V={0}:R=B,S=1137,V={1}:R=C,S=1005,V={2}:R=D,S=1007,V={3}:R=E,S=1081,V={4}:R=F,S=1010,V={5}:R=H,S=1092,V={6}:R=G,S=1080,V={7}:R=I,S=1044,V={8}:R=J,S=1092,V={9}:\";Accueil!$D$13;Accueil!$D$14;Accueil!$D$15;Accueil!$D$16;Accueil!$D$17;Accueil!$D$43;$B$6;$A53;F$12;F$11)": 2135,_x000D_
    "=RIK_AC(\"INF04__;INF02@E=1,S=1022,G=0,T=0,P=0:@R=A,S=1257,V={0}:R=B,S=1137,V={1}:R=C,S=1005,V={2}:R=D,S=1007,V={3}:R=E,S=1081,V={4}:R=F,S=1010,V={5}:R=H,S=1092,V={6}:R=G,S=1080,V={7}:R=I,S=1044,V={8}:R=J,S=1092,V={9}:\";Accueil!$D$13;Accueil!$D$14;Accueil!$D$15;Accueil!$D$16;Accueil!$D$17;Accueil!$D$43;$B$6;$A45;J$12;J$11)": 2136,_x000D_
    "=RIK_AC(\"INF04__;INF02@E=5,S=1022,G=0,T=0,P=0:@R=A,S=1257,V={0}:R=B,S=1137,V={1}:R=C,S=1005,V={2}:R=D,S=1007,V={3}:R=E,S=1081,V={4}:R=F,S=1010,V={5}:R=G,S=1092,V={6}:R=H,S=1092,V={7}:R=I,S=1080,V={8}:R=J,S=1044,V={9}:\";Accueil!$D$13;Accueil!$D$14;Accueil!$D$15;Accueil!$D$16;Accueil!$D$17;Accueil!$D$43;$B$6;I$11;$A50;I$12)": 2137,_x000D_
    "=RIK_AC(\"INF04__;INF02@E=1,S=1022,G=0,T=0,P=0:@R=A,S=1257,V={0}:R=B,S=1137,V={1}:R=C,S=1005,V={2}:R=D,S=1007,V={3}:R=E,S=1081,V={4}:R=F,S=1010,V={5}:R=H,S=1092,V={6}:R=G,S=1080,V={7}:R=I,S=1044,V={8}:R=J,S=1092,V={9}:\";Accueil!$D$13;Accueil!$D$14;Accueil!$D$15;Accueil!$D$16;Accueil!$D$17;Accueil!$D$43;$B$6;$A45;E$12;E$11)": 2138,_x000D_
    "=RIK_AC(\"INF04__;INF02@E=1,S=1022,G=0,T=0,P=0:@R=A,S=1257,V={0}:R=B,S=1137,V={1}:R=C,S=1005,V={2}:R=D,S=1007,V={3}:R=E,S=1081,V={4}:R=F,S=1010,V={5}:R=H,S=1092,V={6}:R=G,S=1080,V={7}:R=I,S=1044,V={8}:R=J,S=1092,V={9}:\";Accueil!$D$13;Accueil!$D$14;Accueil!$D$15;Accueil!$D$16;Accueil!$D$17;Accueil!$D$43;$B$6;$A53;I$12;I$11)": 2139,_x000D_
    "=RIK_AC(\"INF04__;INF02@E=1,S=1022,G=0,T=0,P=0:@R=A,S=1257,V={0}:R=B,S=1137,V={1}:R=C,S=1005,V={2}:R=D,S=1007,V={3}:R=E,S=1081,V={4}:R=F,S=1010,V={5}:R=H,S=1092,V={6}:R=G,S=1080,V={7}:R=I,S=1044,V={8}:R=J,S=1092,V={9}:\";Accueil!$D$13;Accueil!$D$14;Accueil!$D$15;Accueil!$D$16;Accueil!$D$17;Accueil!$D$43;$B$6;$A45;H$12;H$11)": 2140,_x000D_
    "=RIK_AC(\"INF04__;INF02@E=1,S=1022,G=0,T=0,P=0:@R=A,S=1257,V={0}:R=B,S=1137,V={1}:R=C,S=1005,V={2}:R=D,S=1007,V={3}:R=E,S=1081,V={4}:R=F,S=1010,V={5}:R=H,S=1092,V={6}:R=G,S=1080,V={7}:R=I,S=1044,V={8}:R=J,S=1092,V={9}:\";Accueil!$D$13;Accueil!$D$14;Accueil!$D$15;Accueil!$D$16;Accueil!$D$17;Accueil!$D$43;$B$6;$A45;F$12;F$11)": 2141,_x000D_
    "=RIK_AC(\"INF04__;INF02@E=5,S=1022,G=0,T=0,P=0:@R=A,S=1257,V={0}:R=B,S=1137,V={1}:R=C,S=1005,V={2}:R=D,S=1007,V={3}:R=E,S=1081,V={4}:R=F,S=1010,V={5}:R=G,S=1092,V={6}:R=H,S=1092,V={7}:R=I,S=1080,V={8}:R=J,S=1044,V={9}:\";Accueil!$D$13;Accueil!$D$14;Accueil!$D$15;Accueil!$D$16;Accueil!$D$17;Accueil!$D$43;$B$6;I$11;$A42;I$12)": 2142,_x000D_
    "=RIK_AC(\"INF04__;INF02@E=1,S=1022,G=0,T=0,P=0:@R=A,S=1257,V={0}:R=B,S=1137,V={1}:R=C,S=1005,V={2}:R=D,S=1007,V={3}:R=E,S=1081,V={4}:R=F,S=1010,V={5}:R=H,S=1092,V={6}:R=G,S=1080,V={7}:R=I,S=1044,V={8}:R=J,S=1092,V={9}:\";Accueil!$D$13;Accueil!$D$14;Accueil!$D$15;Accueil!$D$16;Accueil!$D$17;Accueil!$D$43;$B$6;$A53;J$12;J$11)": 2143,_x000D_
    "=RIK_AC(\"INF04__;INF04@E=1,S=1,G=0,T=0,P=0:@R=A,S=1260,V={0}:R=B,S=1018,V={1}:R=C,S=1250,V={2}:R=D,S=1005,V={3}:R=E,S=1007,V={4}:R=F,S=1080,V={5}:R=G,S=1251,V={6}:\";Accueil!$D$13;J$14;Accueil!$D$14;Accueil!$D$15;Accueil!$D$16;$A51;J$12)": 2144,_x000D_
    "=RIK_AC(\"INF04__;INF04@E=1,S=1,G=0,T=0,P=0:@R=A,S=1260,V={0}:R=B,S=1018,V={1}:R=C,S=1250,V={2}:R=D,S=1005,V={3}:R=E,S=1007,V={4}:R=F,S=1080,V={5}:R=G,S=1251,V={6}:\";Accueil!$D$13;G$14;Accueil!$D$14;Accueil!$D$15;Accueil!$D$16;$A43;G$12)": 2145,_x000D_
    "=RIK_AC(\"INF04__;INF04@E=1,S=1,G=0,T=0,P=0:@R=A,S=1260,V={0}:R=B,S=1018,V={1}:R=C,S=1250,V={2}:R=D,S=1005,V={3}:R=E,S=1007,V={4}:R=F,S=1080,V={5}:R=G,S=1251,V={6}:\";Accueil!$D$13;J$14;Accueil!$D$14;Accueil!$D$15;Accueil!$D$16;$A43;J$12)": 2146,_x000D_
    "=RIK_AC(\"INF04__;INF04@E=1,S=1,G=0,T=0,P=0:@R=A,S=1260,V={0}:R=B,S=1018,V={1}:R=C,S=1250,V={2}:R=D,S=1005,V={3}:R=E,S=1007,V={4}:R=F,S=1080,V={5}:R=G,S=1251,V={6}:\";Accueil!$D$13;E$14;Accueil!$D$14;Accueil!$D$15;Accueil!$D$16;$A51;E$12)": 2147,_x000D_
    "=RIK_AC(\"INF04__;INF04@E=1,S=1,G=0,T=0,P=0:@R=A,S=1260,V={0}:R=B,S=1018,V={1}:R=C,S=1250,V={2}:R=D,S=1005,V={3}:R=E,S=1007,V={4}:R=F,S=1080,V={5}:R=G,S=1251,V={6}:\";Accueil!$D$13;I$14;Accueil!$D$14;Accueil!$D$15;Accueil!$D$16;$A51;I$12)": 2148,_x000D_
    "=RIK_AC(\"INF04__;INF04@E=1,S=1,G=0,T=0,P=0:@R=A,S=1260,V={0}:R=B,S=1018,V={1}:R=C,S=1250,V={2}:R=D,S=1005,V={3}:R=E,S=1007,V={4}:R=F,S=1080,V={5}:R=G,S=1251,V={6}:\";Accueil!$D$13;F$14;Accueil!$D$14;Accueil!$D$15;Accueil!$D$16;$A51;F$12)": 2149,_x000D_
    "=RIK_AC(\"INF04__;INF04@E=1,S=1,G=0,T=0,P=0:@R=A,S=1260,V={0}:R=B,S=1018,V={1}:R=C,S=1250,V={2}:R=D,S=1005,V={3}:R=E,S=1007,V={4}:R=F,S=1080,V={5}:R=G,S=1251,V={6}:\";Accueil!$D$13;F$14;Accueil!$D$14;Accueil!$D$15;Accueil!$D$16;$A43;F$12)": 2150,_x000D_
    "=RIK_AC(\"INF04__;INF04@E=1,S=1,G=0,T=0,P=0:@R=A,S=1260,V={0}:R=B,S=1018,V={1}:R=C,S=1250,V={2}:R=D,S=1005,V={3}:R=E,S=1007,V={4}:R=F,S=1080,V={5}:R=G,S=1251,V={6}:\";Accueil!$D$13;G$14;Accueil!$D$14;Accueil!$D$15;Accueil!$D$16;$A51;G$12)": 2151,_x000D_
    "=RIK_AC(\"INF04__;INF04@E=1,S=1,G=0,T=0,P=0:@R=A,S=1260,V={0}:R=B,S=1018,V={1}:R=C,S=1250,V={2}:R=D,S=1005,V={3}:R=E,S=1007,V={4}:R=F,S=1080,V={5}:R=G,S=1251,V={6}:\";Accueil!$D$13;E$14;Accueil!$D$14;Accueil!$D$15;Accueil!$D$16;$A43;E$12)": 2152,_x000D_
    "=RIK_AC(\"INF04__;INF04@E=1,S=1,G=0,T=0,P=0:@R=A,S=1260,V={0}:R=B,S=1018,V={1}:R=C,S=1250,V={2}:R=D,S=1005,V={3}:R=E,S=1007,V={4}:R=F,S=1080,V={5}:R=G,S=1251,V={6}:\";Accueil!$D$13;H$14;Accueil!$D$14;Accueil!$D$15;Accueil!$D$16;$A51;H$12)": 2153,_x000D_
    "=RIK_AC(\"INF04__;INF04@E=1,S=1,G=0,T=0,P=0:@R=A,S=1260,V={0}:R=B,S=1018,V={1}:R=C,S=1250,V={2}:R=D,S=1005,V={3}:R=E,S=1007,V={4}:R=F,S=1080,V={5}:R=G,S=1251,V={6}:\";Accueil!$D$13;I$14;Accueil!$D$14;Accueil!$D$15;Accueil!$D$16;$A43;I$12)": 2154,_x000D_
    "=RIK_AC(\"INF04__;INF04@E=1,S=1,G=0,T=0,P=0:@R=A,S=1260,V={0}:R=B,S=1018,V={1}:R=C,S=1250,V={2}:R=D,S=1005,V={3}:R=E,S=1007,V={4}:R=F,S=1080,V={5}:R=G,S=1251,V={6}:\";Accueil!$D$13;H$14;Accueil!$D$14;Accueil!$D$15;Accueil!$D$16;$A43;H$12)": 2155,_x000D_
    "=RIK_AC(\"INF04__;INF02@E=1,S=1022,G=0,T=0,P=0:@R=A,S=1257,V={0}:R=B,S=1137,V={1}:R=C,S=1005,V={2}:R=D,S=1007,V={3}:R=E,S=1081,V={4}:R=F,S=1010,V={5}:R=G,S=1092,V={6}:R</t>
  </si>
  <si>
    <t>=H,S=1080,V={7}:R=I,S=1044,V={8}:R=J,S=1092,V={9}:\";Accueil!$D$13;Accueil!$D$14;Accueil!$D$15;Accueil!$D$16;Accueil!$D$17;Accueil!$D$46;$B$6;$A73;E$12;E$11)": 2156,_x000D_
    "=RIK_AC(\"INF04__;INF02@E=5,S=1022,G=0,T=0,P=0:@R=A,S=1257,V={0}:R=B,S=1137,V={1}:R=C,S=1005,V={2}:R=D,S=1007,V={3}:R=E,S=1081,V={4}:R=F,S=1010,V={5}:R=G,S=1092,V={6}:R=H,S=1092,V={7}:R=I,S=1080,V={8}:R=J,S=1044,V={9}:\";Accueil!$D$13;Accueil!$D$14;Accueil!$D$15;Accueil!$D$16;Accueil!$D$17;Accueil!$D$43;$B$6;H$11;$A49;H$12)": 2157,_x000D_
    "=RIK_AC(\"INF04__;INF02@E=5,S=1022,G=0,T=0,P=0:@R=A,S=1257,V={0}:R=B,S=1137,V={1}:R=C,S=1005,V={2}:R=D,S=1007,V={3}:R=E,S=1081,V={4}:R=F,S=1010,V={5}:R=G,S=1092,V={6}:R=H,S=1092,V={7}:R=I,S=1080,V={8}:R=J,S=1044,V={9}:\";Accueil!$D$13;Accueil!$D$14;Accueil!$D$15;Accueil!$D$16;Accueil!$D$17;Accueil!$D$43;$B$6;F$11;$A49;F$12)": 2158,_x000D_
    "=RIK_AC(\"INF04__;INF02@E=1,S=1022,G=0,T=0,P=0:@R=A,S=1257,V={0}:R=B,S=1137,V={1}:R=C,S=1005,V={2}:R=D,S=1007,V={3}:R=E,S=1081,V={4}:R=F,S=1010,V={5}:R=H,S=1092,V={6}:R=G,S=1080,V={7}:R=I,S=1044,V={8}:R=J,S=1092,V={9}:\";Accueil!$D$13;Accueil!$D$14;Accueil!$D$15;Accueil!$D$16;Accueil!$D$17;Accueil!$D$43;$B$6;$A52;G$12;G$11)": 2159,_x000D_
    "=RIK_AC(\"INF04__;INF02@E=1,S=1022,G=0,T=0,P=0:@R=A,S=1257,V={0}:R=B,S=1137,V={1}:R=C,S=1005,V={2}:R=D,S=1007,V={3}:R=E,S=1081,V={4}:R=F,S=1010,V={5}:R=H,S=1092,V={6}:R=G,S=1080,V={7}:R=I,S=1044,V={8}:R=J,S=1092,V={9}:\";Accueil!$D$13;Accueil!$D$14;Accueil!$D$15;Accueil!$D$16;Accueil!$D$17;Accueil!$D$43;$B$6;$A52;H$12;H$11)": 2160,_x000D_
    "=RIK_AC(\"INF04__;INF02@E=5,S=1022,G=0,T=0,P=0:@R=A,S=1257,V={0}:R=B,S=1137,V={1}:R=C,S=1005,V={2}:R=D,S=1007,V={3}:R=E,S=1081,V={4}:R=F,S=1010,V={5}:R=G,S=1092,V={6}:R=H,S=1092,V={7}:R=I,S=1080,V={8}:R=J,S=1044,V={9}:\";Accueil!$D$13;Accueil!$D$14;Accueil!$D$15;Accueil!$D$16;Accueil!$D$17;Accueil!$D$43;$B$6;G$11;$A49;G$12)": 2161,_x000D_
    "=RIK_AC(\"INF04__;INF02@E=1,S=1022,G=0,T=0,P=0:@R=A,S=1257,V={0}:R=B,S=1137,V={1}:R=C,S=1005,V={2}:R=D,S=1007,V={3}:R=E,S=1081,V={4}:R=F,S=1010,V={5}:R=H,S=1092,V={6}:R=G,S=1080,V={7}:R=I,S=1044,V={8}:R=J,S=1092,V={9}:\";Accueil!$D$13;Accueil!$D$14;Accueil!$D$15;Accueil!$D$16;Accueil!$D$17;Accueil!$D$43;$B$6;$A44;I$12;I$11)": 2162,_x000D_
    "=RIK_AC(\"INF04__;INF02@E=1,S=1022,G=0,T=0,P=0:@R=A,S=1257,V={0}:R=B,S=1137,V={1}:R=C,S=1005,V={2}:R=D,S=1007,V={3}:R=E,S=1081,V={4}:R=F,S=1010,V={5}:R=H,S=1092,V={6}:R=G,S=1080,V={7}:R=I,S=1044,V={8}:R=J,S=1092,V={9}:\";Accueil!$D$13;Accueil!$D$14;Accueil!$D$15;Accueil!$D$16;Accueil!$D$17;Accueil!$D$43;$B$6;$A44;G$12;G$11)": 2163,_x000D_
    "=RIK_AC(\"INF04__;INF02@E=1,S=1022,G=0,T=0,P=0:@R=A,S=1257,V={0}:R=B,S=1137,V={1}:R=C,S=1005,V={2}:R=D,S=1007,V={3}:R=E,S=1081,V={4}:R=F,S=1010,V={5}:R=G,S=1092,V={6}:R=H,S=1080,V={7}:R=I,S=1044,V={8}:R=J,S=1092,V={9}:\";Accueil!$D$13;Accueil!$D$14;Accueil!$D$15;Accueil!$D$16;Accueil!$D$17;Accueil!$D$46;$B$6;$A73;I$12;I$11)": 2164,_x000D_
    "=RIK_AC(\"INF04__;INF02@E=1,S=1022,G=0,T=0,P=0:@R=A,S=1257,V={0}:R=B,S=1137,V={1}:R=C,S=1005,V={2}:R=D,S=1007,V={3}:R=E,S=1081,V={4}:R=F,S=1010,V={5}:R=G,S=1092,V={6}:R=H,S=1080,V={7}:R=I,S=1044,V={8}:R=J,S=1092,V={9}:\";Accueil!$D$13;Accueil!$D$14;Accueil!$D$15;Accueil!$D$16;Accueil!$D$17;Accueil!$D$46;$B$6;$A73;H$12;H$11)": 2165,_x000D_
    "=RIK_AC(\"INF04__;INF02@E=5,S=1022,G=0,T=0,P=0:@R=A,S=1257,V={0}:R=B,S=1137,V={1}:R=C,S=1005,V={2}:R=D,S=1007,V={3}:R=E,S=1081,V={4}:R=F,S=1010,V={5}:R=G,S=1092,V={6}:R=H,S=1092,V={7}:R=I,S=1080,V={8}:R=J,S=1044,V={9}:\";Accueil!$D$13;Accueil!$D$14;Accueil!$D$15;Accueil!$D$16;Accueil!$D$17;Accueil!$D$43;$B$6;J$11;$A49;J$12)": 2166,_x000D_
    "=RIK_AC(\"INF04__;INF02@E=1,S=1022,G=0,T=0,P=0:@R=A,S=1257,V={0}:R=B,S=1137,V={1}:R=C,S=1005,V={2}:R=D,S=1007,V={3}:R=E,S=1081,V={4}:R=F,S=1010,V={5}:R=H,S=1092,V={6}:R=G,S=1080,V={7}:R=I,S=1044,V={8}:R=J,S=1092,V={9}:\";Accueil!$D$13;Accueil!$D$14;Accueil!$D$15;Accueil!$D$16;Accueil!$D$17;Accueil!$D$43;$B$6;$A52;E$12;E$11)": 2167,_x000D_
    "=RIK_AC(\"INF04__;INF02@E=1,S=1022,G=0,T=0,P=0:@R=A,S=1257,V={0}:R=B,S=1137,V={1}:R=C,S=1005,V={2}:R=D,S=1007,V={3}:R=E,S=1081,V={4}:R=F,S=1010,V={5}:R=G,S=1092,V={6}:R=H,S=1080,V={7}:R=I,S=1044,V={8}:R=J,S=1092,V={9}:\";Accueil!$D$13;Accueil!$D$14;Accueil!$D$15;Accueil!$D$16;Accueil!$D$17;Accueil!$D$46;$B$6;$A73;F$12;F$11)": 2168,_x000D_
    "=RIK_AC(\"INF04__;INF02@E=1,S=1022,G=0,T=0,P=0:@R=A,S=1257,V={0}:R=B,S=1137,V={1}:R=C,S=1005,V={2}:R=D,S=1007,V={3}:R=E,S=1081,V={4}:R=F,S=1010,V={5}:R=G,S=1092,V={6}:R=H,S=1080,V={7}:R=I,S=1044,V={8}:R=J,S=1092,V={9}:\";Accueil!$D$13;Accueil!$D$14;Accueil!$D$15;Accueil!$D$16;Accueil!$D$17;Accueil!$D$46;$B$6;$A73;J$12;J$11)": 2169,_x000D_
    "=RIK_AC(\"INF04__;INF02@E=5,S=1022,G=0,T=0,P=0:@R=A,S=1257,V={0}:R=B,S=1137,V={1}:R=C,S=1005,V={2}:R=D,S=1007,V={3}:R=E,S=1081,V={4}:R=F,S=1010,V={5}:R=G,S=1092,V={6}:R=H,S=1092,V={7}:R=I,S=1080,V={8}:R=J,S=1044,V={9}:\";Accueil!$D$13;Accueil!$D$14;Accueil!$D$15;Accueil!$D$16;Accueil!$D$17;Accueil!$D$43;$B$6;E$11;$A49;E$12)": 2170,_x000D_
    "=RIK_AC(\"INF04__;INF02@E=1,S=1022,G=0,T=0,P=0:@R=A,S=1257,V={0}:R=B,S=1137,V={1}:R=C,S=1005,V={2}:R=D,S=1007,V={3}:R=E,S=1081,V={4}:R=F,S=1010,V={5}:R=G,S=1092,V={6}:R=H,S=1080,V={7}:R=I,S=1044,V={8}:R=J,S=1092,V={9}:\";Accueil!$D$13;Accueil!$D$14;Accueil!$D$15;Accueil!$D$16;Accueil!$D$17;Accueil!$D$46;$B$6;$A73;G$12;G$11)": 2171,_x000D_
    "=RIK_AC(\"INF04__;INF02@E=1,S=1022,G=0,T=0,P=0:@R=A,S=1257,V={0}:R=B,S=1137,V={1}:R=C,S=1005,V={2}:R=D,S=1007,V={3}:R=E,S=1081,V={4}:R=F,S=1010,V={5}:R=H,S=1092,V={6}:R=G,S=1080,V={7}:R=I,S=1044,V={8}:R=J,S=1092,V={9}:\";Accueil!$D$13;Accueil!$D$14;Accueil!$D$15;Accueil!$D$16;Accueil!$D$17;Accueil!$D$43;$B$6;$A52;F$12;F$11)": 2172,_x000D_
    "=RIK_AC(\"INF04__;INF02@E=1,S=1022,G=0,T=0,P=0:@R=A,S=1257,V={0}:R=B,S=1137,V={1}:R=C,S=1005,V={2}:R=D,S=1007,V={3}:R=E,S=1081,V={4}:R=F,S=1010,V={5}:R=H,S=1092,V={6}:R=G,S=1080,V={7}:R=I,S=1044,V={8}:R=J,S=1092,V={9}:\";Accueil!$D$13;Accueil!$D$14;Accueil!$D$15;Accueil!$D$16;Accueil!$D$17;Accueil!$D$43;$B$6;$A44;J$12;J$11)": 2173,_x000D_
    "=RIK_AC(\"INF04__;INF02@E=5,S=1022,G=0,T=0,P=0:@R=A,S=1257,V={0}:R=B,S=1137,V={1}:R=C,S=1005,V={2}:R=D,S=1007,V={3}:R=E,S=1081,V={4}:R=F,S=1010,V={5}:R=G,S=1092,V={6}:R=H,S=1092,V={7}:R=I,S=1080,V={8}:R=J,S=1044,V={9}:\";Accueil!$D$13;Accueil!$D$14;Accueil!$D$15;Accueil!$D$16;Accueil!$D$17;Accueil!$D$43;$B$6;I$11;$A49;I$12)": 2174,_x000D_
    "=RIK_AC(\"INF04__;INF02@E=1,S=1022,G=0,T=0,P=0:@R=A,S=1257,V={0}:R=B,S=1137,V={1}:R=C,S=1005,V={2}:R=D,S=1007,V={3}:R=E,S=1081,V={4}:R=F,S=1010,V={5}:R=H,S=1092,V={6}:R=G,S=1080,V={7}:R=I,S=1044,V={8}:R=J,S=1092,V={9}:\";Accueil!$D$13;Accueil!$D$14;Accueil!$D$15;Accueil!$D$16;Accueil!$D$17;Accueil!$D$43;$B$6;$A44;E$12;E$11)": 2175,_x000D_
    "=RIK_AC(\"INF04__;INF02@E=1,S=1022,G=0,T=0,P=0:@R=A,S=1257,V={0}:R=B,S=1137,V={1}:R=C,S=1005,V={2}:R=D,S=1007,V={3}:R=E,S=1081,V={4}:R=F,S=1010,V={5}:R=H,S=1092,V={6}:R=G,S=1080,V={7}:R=I,S=1044,V={8}:R=J,S=1092,V={9}:\";Accueil!$D$13;Accueil!$D$14;Accueil!$D$15;Accueil!$D$16;Accueil!$D$17;Accueil!$D$43;$B$6;$A52;I$12;I$11)": 2176,_x000D_
    "=RIK_AC(\"INF04__;INF02@E=1,S=1022,G=0,T=0,P=0:@R=A,S=1257,V={0}:R=B,S=1137,V={1}:R=C,S=1005,V={2}:R=D,S=1007,V={3}:R=E,S=1081,V={4}:R=F,S=1010,V={5}:R=H,S=1092,V={6}:R=G,S=1080,V={7}:R=I,S=1044,V={8}:R=J,S=1092,V={9}:\";Accueil!$D$13;Accueil!$D$14;Accueil!$D$15;Accueil!$D$16;Accueil!$D$17;Accueil!$D$43;$B$6;$A44;H$12;H$11)": 2177,_x000D_
    "=RIK_AC(\"INF04__;INF02@E=1,S=1022,G=0,T=0,P=0:@R=A,S=1257,V={0}:R=B,S=1137,V={1}:R=C,S=1005,V={2}:R=D,S=1007,V={3}:R=E,S=1081,V={4}:R=F,S=1010,V={5}:R=H,S=1092,V={6}:R=G,S=1080,V={7}:R=I,S=1044,V={8}:R=J,S=1092,V={9}:\";Accueil!$D$13;Accueil!$D$14;Accueil!$D$15;Accueil!$D$16;Accueil!$D$17;Accueil!$D$43;$B$6;$A44;F$12;F$11)": 2178,_x000D_
    "=RIK_AC(\"INF04__;INF02@E=1,S=1022,G=0,T=0,P=0:@R=A,S=1257,V={0}:R=B,S=1137,V={1}:R=C,S=1005,V={2}:R=D,S=1007,V={3}:R=E,S=1081,V={4}:R=F,S=1010,V={5}:R=H,S=1092,V={6}:R=G,S=1080,V={7}:R=I,S=1044,V={8}:R=J,S=1092,V={9}:\";Accueil!$D$13;Accueil!$D$14;Accueil!$D$15;Accueil!$D$16;Accueil!$D$17;Accueil!$D$43;$B$6;$A52;J$12;J$11)": 2179,_x000D_
    "=RIK_AC(\"INF04__;INF04@E=1,S=1,G=0,T=0,P=0:@R=A,S=1260,V={0}:R=B,S=1018,V={1}:R=C,S=1250,V={2}:R=D,S=1005,V={3}:R=E,S=1007,V={4}:R=F,S=1080,V={5}:R=G,S=1251,V={6}:\";Accueil!$D$13;J$14;Accueil!$D$14;Accueil!$D$15;Accueil!$D$16;$A50;J$12)": 2180,_x000D_
    "=RIK_AC(\"INF04__;INF04@E=1,S=1,G=0,T=0,P=0:@R=A,S=1260,V={0}:R=B,S=1018,V={1}:R=C,S=1250,V={2}:R=D,S=1005,V={3}:R=E,S=1007,V={4}:R=F,S=1080,V={5}:R=G,S=1251,V={6}:\";Accueil!$D$13;E$14;Accueil!$D$14;Accueil!$D$15;Accueil!$D$16;$A50;E$12)": 2181,_x000D_
    "=RIK_AC(\"INF04__;INF04@E=1,S=1,G=0,T=0,P=0:@R=A,S=1260,V={0}:R=B,S=1018,V={1}:R=C,S=1250,V={2}:R=D,S=1005,V={3}:R=E,S=1007,V={4}:R=F,S=1080,V={5}:R=G,S=1251,V={6}:\";Accueil!$D$13;I$14;Accueil!$D$14;Accueil!$D$15;Accueil!$D$16;$A50;I$12)": 2182,_x000D_
    "=RIK_AC(\"INF04__;INF04@E=1,S=1,G=0,T=0,P=0:@R=A,S=1260,V={0}:R=B,S=1018,V={1}:R=C,S=1250,V={2}:R=D,S=1005,V={3}:R=E,S=1007,V={4}:R=F,S=1080,V={5}:R=G,S=1251,V={6}:\";Accueil!$D$13;F$14;Accueil!$D$14;Accueil!$D$15;Accueil!$D$16;$A50;F$12)": 2183,_x000D_
    "=RIK_AC(\"INF04__;INF04@E=1,S=1,G=0,T=0,P=0:@R=A,S=1260,V={0}:R=B,S=1018,V={1}:R=C,S=1250,V={2}:R=D,S=1005,V={3}:R=E,S=1007,V={4}:R=F,S=1080,V={5}:R=G,S=1251,V={6}:\";Accueil!$D$13;G$14;Accueil!$D$14;Accueil!$D$15;Accueil!$D$16;$A50;G$12)": 2184,_x000D_
    "=RIK_AC(\"INF04__;INF04@E=1,S=1,G=0,T=0,P=0:@R=A,S=1260,V={0}:R=B,S=1018,V={1}:R=C,S=1250,V={2}:R=D,S=1005,V={3}:R=E,S=1007,V={4}:R=F,S=1080,V={5}:R=G,S=1251,V={6}:\";Accueil!$D$13;H$14;Accueil!$D$14;Accueil!$D$15;Accueil!$D$16;$A50;H$12)": 2185,_x000D_
    "=RIK_AC(\"INF04__;INF02@E=1,S=1022,G=0,T=0,P=0:@R=A,S=1257,V={0}:R=B,S=1137,V={1}:R=C,S=1005,V={2}:R=D,S=1007,V={3}:R=E,S=1081,V={4}:R=F,S=1010,V={5}:R=G,S=1092,V={6}:R=H,S=1080,V={7}:R=I,S=1044,V={8}:R=J,S=1092,V={9}:\";Accueil!$D$13;Accueil!$D$14;Accueil!$D$15;Accueil!$D$16;Accueil!$D$17;Accueil!$D$46;$B$6;$A72;E$12;E$11)": 2186,_x000D_
    "=RIK_AC(\"INF04__;INF02@E=1,S=1022,G=0,T=0,P=0:@R=A,S=1257,V={0}:R=B,S=1137,V={1}:R=C,S=1005,V={2}:R=D,S=1007,V={3}:R=E,S=1081,V={4}:R=F,S=1010,V={5}:R=H,S=1092,V={6}:R=G,S=1080,V={7}:R=I,S=1044,V={8}:R=J,S=1092,V={9}:\";Accueil!$D$13;Accueil!$D$14;Accueil!$D$15;Accueil!$D$16;Accueil!$D$17;Accueil!$D$43;$B$6;$A51;G$12;G$11)": 2187,_x000D_
    "=RIK_AC(\"INF04__;INF02@E=1,S=1022,G=0,T=0,P=0:@R=A,S=1257,V={0}:R=B,S=1137,V={1}:R=C,S=1005,V={2}:R=D,S=1007,V={3}:R=E,S=1081,V={4}:R=F,S=1010,V={5}:R=H,S=1092,V={6}:R=G,S=1080,V={7}:R=I,S=1044,V={8}:R=J,S=1092,V={9}:\";Accueil!$D$13;Accueil!$D$14;Accueil!$D$15;Accueil!$D$16;Accueil!$D$17;Accueil!$D$43;$B$6;$A51;H$12;H$11)": 2188,_x000D_
    "=RIK_AC(\"INF04__;INF02@E=1,S=1022,G=0,T=0,P=0:@R=A,S=1257,V={0}:R=B,S=1137,V={1}:R=C,S=1005,V={2}:R=D,S=1007,V={3}:R=E,S=1081,V={4}:R=F,S=1010,V={5}:R=G,S=1092,V={6}:R=H,S=1080,V={7}:R=I,S=1044,V={8}:R=J,S=1092,V={9}:\";Accueil!$D$13;Accueil!$D$14;Accueil!$D$15;Accueil!$D$16;Accueil!$D$17;Accueil!$D$46;$B$6;$A72;I$12;I$11)": 2189,_x000D_
    "=RIK_AC(\"INF04__;INF02@E=1,S=1022,G=0,T=0,P=0:@R=A,S=1257,V={0}:R=B,S=1137,V={1}:R=C,S=1005,V={2}:R=D,S=1007,V={3}:R=E,S=1081,V={4}:R=F,S=1010,V={5}:R=G,S=1092,V={6}:R=H,S=1080,V={7}:R=I,S=1044,V={8}:R=J,S=1092,V={9}:\";Accueil!$D$13;Accueil!$D$14;Accueil!$D$15;Accueil!$D$16;Accueil!$D$17;Accueil!$D$46;$B$6;$A72;H$12;H$11)": 2190,_x000D_
    "=RIK_AC(\"INF04__;INF02@E=1,S=1022,G=0,T=0,P=0:@R=A,S=1257,V={0}:R=B,S=1137,V={1}:R=C,S=1005,V={2}:R=D,S=1007,V={3}:R=E,S=1081,V={4}:R=F,S=1010,V={5}:R=H,S=1092,V={6}:R=G,S=1080,V={7}:R=I,S=1044,V={8}:R=J,S=1092,V={9}:\";Accueil!$D$13;Accueil!$D$14;Accueil!$D$15;Accueil!$D$16;Accueil!$D$17;Accueil!$D$43;$B$6;$A51;E$12;E$11)": 2191,_x000D_
    "=RIK_AC(\"INF04__;INF02@E=1,S=1022,G=0,T=0,P=0:@R=A,S=1257,V={0}:R=B,S=1137,V={1}:R=C,S=1005,V={2}:R=D,S=1007,V={3}:R=E,S=1081,V={4}:R=F,S=1010,V={5}:R=G,S=1092,V={6}:R=H,S=1080,V={7}:R=I,S=1044,V={8}:R=J,S=1092,V={9}:\";Accueil!$D$13;Accueil!$D$14;Accueil!$D$15;Accueil!$D$16;Accueil!$D$17;Accueil!$D$46;$B$6;$A72;F$12;F$11)": 2192,_x000D_
    "=RIK_AC(\"INF04__;INF02@E=1,S=1022,G=0,T=0,P=0:@R=A,S=1257,V={0}:R=B,S=1137,V={1}:R=C,S=1005,V={2}:R=D,S=1007,V={3}:R=E,S=1081,V={4}:R=F,S=1010,V={5}:R=G,S=1092,V={6}:R=H,S=1080,V={7}:R=I,S=1044,V={8}:R=J,S=1092,V={9}:\";Accueil!$D$13;Accueil!$D$14;Accueil!$D$15;Accueil!$D$16;Accueil!$D$17;Accueil!$D$46;$B$6;$A72;J$12;J$11)": 2193,_x000D_
    "=RIK_AC(\"INF04__;INF02@E=1,S=1022,G=0,T=0,P=0:@R=A,S=1257,V={0}:R=B,S=1137,V={1}:R=C,S=1005,V={2}:R=D,S=1007,V={3}:R=E,S=1081,V={4}:R=F,S=1010,V={5}:R=G,S=1092,V={6}:R=H,S=1080,V={7}:R=I,S=1044,V={8}:R=J,S=1092,V={9}:\";Accueil!$D$13;Accueil!$D$14;Accueil!$D$15;Accueil!$D$16;Accueil!$D$17;Accueil!$D$46;$B$6;$A72;G$12;G$11)": 2194,_x000D_
    "=RIK_AC(\"INF04__;INF02@E=1,S=1022,G=0,T=0,P=0:@R=A,S=1257,V={0}:R=B,S=1137,V={1}:R=C,S=1005,V={2}:R=D,S=1007,V={3}:R=E,S=1081,V={4}:R=F,S=1010,V={5}:R=H,S=1092,V={6}:R=G,S=1080,V={7}:R=I,S=1044,V={8}:R=J,S=1092,V={9}:\";Accueil!$D$13;Accueil!$D$14;Accueil!$D$15;Accueil!$D$16;Accueil!$D$17;Accueil!$D$43;$B$6;$A51;F$12;F$11)": 2195,_x000D_
    "=RIK_AC(\"INF04__;INF02@E=1,S=1022,G=0,T=0,P=0:@R=A,S=1257,V={0}:R=B,S=1137,V={1}:R=C,S=1005,V={2}:R=D,S=1007,V={3}:R=E,S=1081,V={4}:R=F,S=1010,V={5}:R=H,S=1092,V={6}:R=G,S=1080,V={7}:R=I,S=1044,V={8}:R=J,S=1092,V={9}:\";Accueil!$D$13;Accueil!$D$14;Accueil!$D$15;Accueil!$D$16;Accueil!$D$17;Accueil!$D$43;$B$6;$A51;I$12;I$11)": 2196,_x000D_
    "=RIK_AC(\"INF04__;INF02@E=1,S=1022,G=0,T=0,P=0:@R=A,S=1257,V={0}:R=B,S=1137,V={1}:R=C,S=1005,V={2}:R=D,S=1007,V={3}:R=E,S=1081,V={4}:R=F,S=1010,V={5}:R=H,S=1092,V={6}:R=G,S=1080,V={7}:R=I,S=1044,V={8}:R=J,S=1092,V={9}:\";Accueil!$D$13;Accueil!$D$14;Accueil!$D$15;Accueil!$D$16;Accueil!$D$17;Accueil!$D$43;$B$6;$A51;J$12;J$11)": 2197,_x000D_
    "=RIK_AC(\"INF04__;INF04@E=1,S=1,G=0,T=0,P=0:@R=A,S=1260,V={0}:R=B,S=1018,V={1}:R=C,S=1250,V={2}:R=D,S=1005,V={3}:R=E,S=1007,V={4}:R=F,S=1080,V={5}:R=G,S=1251,V={6}:\";Accueil!$D$13;J$8;Accueil!$D$14;Accueil!$D$15;Accueil!$D$16;$A44;J$6)": 2198,_x000D_
    "=RIK_AC(\"INF04__;INF04@E=1,S=1,G=0,T=0,P=0:@R=A,S=1260,V={0}:R=B,S=1018,V={1}:R=C,S=1250,V={2}:R=D,S=1005,V={3}:R=E,S=1007,V={4}:R=F,S=1080,V={5}:R=G,S=1251,V={6}:\";Accueil!$D$13;E$8;Accueil!$D$14;Accueil!$D$15;Accueil!$D$16;$A23;E$6)": 2199,_x000D_
    "=RIK_AC(\"INF04__;INF04@E=1,S=1,G=0,T=0,P=0:@R=A,S=1260,V={0}:R=B,S=1018,V={1}:R=C,S=1250,V={2}:R=D,S=1005,V={3}:R=E,S=1007,V={4}:R=F,S=1080,V={5}:R=G,S=1251,V={6}:\";Accueil!$D$13;G$8;Accueil!$D$14;Accueil!$D$15;Accueil!$D$16;$A37;G$6)": 2200,_x000D_
    "=RIK_AC(\"INF04__;INF04@E=1,S=1,G=0,T=0,P=0:@R=A,S=1260,V={0}:R=B,S=1018,V={1}:R=C,S=1250,V={2}:R=D,S=1005,V={3}:R=E,S=1007,V={4}:R=F,S=1080,V={5}:R=G,S=1251,V={6}:\";Accueil!$D$13;F$8;Accueil!$D$14;Accueil!$D$15;Accueil!$D$16;$A30;F$6)": 2201,_x000D_
    "=RIK_AC(\"INF04__;INF04@E=1,S=1,G=0,T=0,P=0:@R=A,S=1260,V={0}:R=B,S=1018,V={1}:R=C,S=1250,V={2}:R=D,S=1005,V={3}:R=E,S=1007,V={4}:R=F,S=1080,V={5}:R=G,S=1251,V={6}:\";Accueil!$D$13;J$8;Accueil!$D$14;Accueil!$D$15;Accueil!$D$16;$A37;J$6)": 2202,_x000D_
    "=RIK_AC(\"INF04__;INF04@E=1,S=1,G=0,T=0,P=0:@R=A,S=1260,V={0}:R=B,S=1018,V={1}:R=C,S=1250,V={2}:R=D,S=1005,V={3}:R=E,S=1007,V={4}:R=F,S=1080,V={5}:R=G,S=1251,V={6}:\";Accueil!$D$13;G$8;Accueil!$D$14;Accueil!$D$15;Accueil!$D$16;$A23;G$6)": 2203,_x000D_
    "=RIK_AC(\"INF04__;INF04@E=1,S=1,G=0,T=0,P=0:@R=A,S=1260,V={0}:R=B,S=1018,V={1}:R=C,S=1250,V={2}:R=D,S=1005,V={3}:R=E,S=1007,V={4}:R=F,S=1080,V={5}:R=G,S=1251,V={6}:\";Accueil!$D$13;J$8;Accueil!$D$14;Accueil!$D$15;Accueil!$D$16;$A23;J$6)": 2204,_x000D_
    "=RIK_AC(\"INF04__;INF04@E=1,S=1,G=0,T=0,P=0:@R=A,S=1260,V={0}:R=B,S=1018,V={1}:R=C,S=1250,V={2}:R=D,S=1005,V={3}:R=E,S=1007,V={4}:R=F,S=1080,V={5}:R=G,S=1251,V={6}:\";Accueil!$D$13;E$8;Accueil!$D$14;Accueil!$D$15;Accueil!$D$16;$A44;E$6)": 2205,_x000D_
    "=RIK_AC(\"INF04__;INF04@E=1,S=1,G=0,T=0,P=0:@R=A,S=1260,V={0}:R=B,S=1018,V={1}:R=C,S=1250,V={2}:R=D,S=1005,V={3}:R=E,S=1007,V={4}:R=F,S=1080,V={5}:R=G,S=1251,V={6}:\";Accueil!$D$13;I$8;Accueil!$D$14;Accueil!$D$15;Accueil!$D$16;$A44;I$6)": 2206,_x000D_
    "=RIK_AC(\"INF04__;INF04@E=1,S=1,G=0,T=0,P=0:@R=A,S=1260,V={0}:R=B,S=1018,V={1}:R=C,S=1250,V={2}:R=D,S=1005,V={3}:R=E,S=1007,V={4}:R=F,S=1080,V={5}:R=G,S=1251,V={6}:\";Accueil!$D$13;E$8;Accueil!$D$14;Accueil!$D$15;Accueil!$D$16;$A30;E$6)": 2207,_x000D_
    "=RIK_AC(\"INF04__;INF04@E=1,S=1,G=0,T=0,P=0:@R=A,S=1260,V={0}:R=B,S=1018,V={1}:R=C,S=1250,V={2}:R=D,S=1005,V={3}:R=E,S=1007,V={4}:R=F,S=1080,V={5}:R=G,S=1251,V={6}:\";Accueil!$D$13;F$8;Accueil!$D$14;Accueil!$D$15;Accueil!$D$16;$A44;F$6)": 2208,_x000D_
    "=RIK_AC(\"INF04__;INF04@E=1,S=1,G=0,T=0,P=0:@R=A,S=1260,V={0}:R=B,S=1018,V={1}:R=C,S=1250,V={2}:R=D,S=1005,V={3}:R=E,S=1007,V={4}:R=F,S=1080,V={5}:R=G,S=1251,V={6}:\";Accueil!$D$13;F$8;Accueil!$D$14;Accueil!$D$15;Accueil!$D$16;$A37;F$6)": 2209,_x000D_
    "=RIK_AC(\"INF04__;INF04@E=1,S=1,G=0,T=0,P=0:@R=A,S=1260,V={0}:R=B,S=1018,V={1}:R=C,S=1250,V={2}:R=D,S=1005,V={3}:R=E,S=1007,V={4}:R=F,S=1080,V={5}:R=G,S=1251,V={6}:\";Accueil!$D$13;G$8;Accueil!$D$14;Accueil!$D$15;Accueil!$D$16;$A44;G$6)": 2210,_x000D_
    "=RIK_AC(\"INF04__;INF04@E=1,S=1,G=0,T=0,P=0:@R=A,S=1260,V={0}:R=B,S=1018,V={1}:R=C,S=1250,V={2}:R=D,S=1005,V={3}:R=E,S=1007,V={4}:R=F,S=1080,V={5}:R=G,S=1251,V={6}:\";Accueil!$D$13;I$8;Accueil!$D$14;Accueil!$D$15;Accueil!$D$16;$A30;I$6)": 2211,_x000D_
    "=RIK_AC(\"INF04__;INF04@E=1,S=1,G=0,T=0,P=0:@R=A,S=1260,V={0}:R=B,S=1018,V={1}:R=C,S=1250,V={2}:R=D,S=1005,V={3}:R=E,S=1007,V={4}:R=F,S=1080,V={5}:R=G,S=1251,V={6}:\";Accueil!$D$13;E$8;Accueil!$D$14;Accueil!$D$15;Accueil!$D$16;$A37;E$6)": 2212,_x000D_
    "=RIK_AC(\"INF04__;INF04@E=1,S=1,G=0,T=0,P=0:@R=A,S=1260,V={0}:R=B,S=1018,V={1}:R=C,S=1250,V={2}:R=D,S=1005,V={3}:R=E,S=1007,V={4}:R=F,S=1080,V={5}:R=G,S=1251,V={6}:\";Accueil!$D$13;J$8;Accueil!$D$14;Accueil!$D$15;Accueil!$D$16;$A30;J$6)": 2213,_x000D_
    "=RIK_AC(\"INF04__;INF04@E=1,S=1,G=0,T=0,P=0:@R=A,S=1260,V={0}:R=B,S=1018,V={1}:R=C,S=1250,V={2}:R=D,S=1005,V={3}:R=E,S=1007,V={4}:R=F,S=1080,V={5}:R=G,S=1251,V={6}:\";Accueil!$D$13;H$8;Accueil!$D$14;Accueil!$D$15;Accueil!$D$16;$A44;H$6)": 2214,_x000D_
    "=RIK_AC(\"INF04__;INF04@E=1,S=1,G=0,T=0,P=0:@R=A,S=1260,V={0}:R=B,S=1018,V={1}:R=C,S=1250,V={2}:R=D,S=1005,V={3}:R=E,S=1007,V={4}:R=F,S=1080,V={5}:R=G,S=1251,V={6}:\";Accueil!$D$13;I$8;Accueil!$D$14;Accueil!$D$15;Accueil!$D$16;$A23;I$6)": 2215,_x000D_
    "=RIK_AC(\"INF04__;INF04@E=1,S=1,G=0,T=0,P=0:@R=A,S=1260,V={0}:R=B,S=1018,V={1}:R=C,S=1250,V={2}:R=D,S=1005,V={3}:R=E,S=1007,V={4}:R=F,S=1080,V={5}:R=G,S=1251,V={6}:\";Accueil!$D$13;F$8;Accueil!$D$14;Accueil!$D$15;Accueil!$D$16;$A23;F$6)": 2216,_x000D_
    "=RIK_AC(\"INF04__;INF04@E=1,S=1,G=0,T=0,P=0:@R=A,S=1260,V={0}:R=B,S=1018,V={1}:R=C,S=1250,V={2}:R=D,S=1005,V={3}:R=E,S=1007,V={4}:R=F,S=1080,V={5}:R=G,S=1251,V={6}:\";Accueil!$D$13;H$8;Accueil!$D$14;Accueil!$D$15;Accueil!$D$16;$A30;H$6)": 2217,_x000D_
    "=RIK_AC(\"INF04__;INF04@E=1,S=1,G=0,T=0,P=0:@R=A,S=1260,V={0}:R=B,S=1018,V={1}:R=C,S=1250,V={2}:R=D,S=1005,V={3}:R=E,S=1007,V={4}:R=F,S=1080,V={5}:R=G,S=1251,V={6}:\";Accueil!$D$13;I$8;Accueil!$D$14;Accueil!$D$15;Accueil!$D$16;$A37;I$6)": 2218,_x000D_
    "=RIK_AC(\"INF04__;INF04@E=1,S=1,G=0,T=0,P=0:@R=A,S=1260,V={0}:R=B,S=1018,V={1}:R=C,S=1250,V={2}:R=D,S=1005,V={3}:R=E,S=1007,V={4}:R=F,S=1080,V={5}:R=G,S=1251,V={6}:\";Accueil!$D$13;G$8;Accueil!$D$14;Accueil!$D$15;Accueil!$D$16;$A30;G$6)": 2219,_x000D_
    "=RIK_AC(\"INF04__;INF04@E=1,S=1,G=0,T=0,P=0:@R=A,S=1260,V={0}:R=B,S=1018,V={1}:R=C,S=1250,V={2}:R=D,S=1005,V={3}:R=E,S=1007,V={4}:R=F,S=1080,V={5}:R=G,S=1251,V={6}:\";Accueil!$D$13;H$8;Accueil!$D$14;Accueil!$D$15;Accueil!$D$16;$A23;H$6)": 2220,_x000D_
    "=RIK_AC(\"INF04__;INF04@E=1,S=1,G=0,T=0,P=0:@R=A,S=1260,V={0}:R=B,S=1018,V={1}:R=C,S=1250,V={2}:R=D,S=1005,V={3}:R=E,S=1007,V={4}:R=F,S=1080,V={5}:R=G,S=1251,V={6}:\";Accueil!$D$13;H$8;Accueil!$D$14;Accueil!$D$15;Accueil!$D$16;$A37;H$6)": 2221,_x000D_
    "=RIK_AC(\"INF04__;INF02@E=1,S=1022,G=0,T=0,P=0:@R=A,S=1257,V={0}:R=B,S=1137,V={1}:R=C,S=1005,V={2}:R=D,S=1007,V={3}:R=E,S=1081,V={4}:R=F,S=1010,V={5}:R=G,S=1092,V={6}:R=H,S=1092,V={7}:\";Accueil!$D$13;Accueil!$D$14;Accueil!$D$15;Accueil!$D$16;Accueil!$D$17;Accueil!$D$44;#REF!;G$4)": 2222,_x000D_
    "=RIK_AC(\"INF04__;INF02@E=1,S=1022,G=0,T=0,P=0:@R=A,S=1257,V={0}:R=B,S=1137,V={1}:R=C,S=1005,V={2}:R=D,S=1007,V={3}:R=E,S=1081,V={4}:R=F,S=1010,V={5}:R=H,S=1092,V={6}:R=G,S=1080,V={7}:R=I,S=1044,V={8}:R=J,S=1092,V={9}:\";Accueil!$D$13;Accueil!$D$14;Accueil!$D$15;Accueil!$D$16;Accueil!$D$17;Accueil!$D$43;#REF!;$A31;E$6;E$5)": 2223,_x000D_
    "=RIK_AC(\"INF04__;INF02@E=1,S=1022,G=0,T=0,P=0:@R=A,S=1257,V={0}:R=B,S=1137,V={1}:R=C,S=1005,V={2}:R=D,S=1007,V={3}:R=E,S=1081,V={4}:R=F,S=1010,V={5}:R=G,S=1092,V={6}:R=H,S=1080,V={7}:R=I,S=1044,V={8}:R=J,S=1092,V={9}:\";Accueil!$D$13;Accueil!$D$14;Accueil!$D$15;Accueil!$D$16;Accueil!$D$17;Accueil!$D$46;#REF!;$A66;E$6;E$5)": 2224,_x000D_
    "=RIK_AC(\"INF04__;INF02@E=1,S=1022,G=0,T=0,P=0:@R=A,S=1257,V={0}:R=B,S=1137,V={1}:R=C,S=1005,V={2}:R=D,S=1007,V={3}:R=E,S=1081,V={4}:R=F,S=1010,V={5}:R=H,S=1092,V={6}:R=G,S=1080,V={7}:R=I,S=1044,V={8}:R=J,S=1092,V={9}:\";Accueil!$D$13;Accueil!$D$14;Accueil!$D$15;Accueil!$D$16;Accueil!$D$17;Accueil!$D$43;#REF!;$A31;H$6;H$5)": 2225,_x000D_
    "=RIK_AC(\"INF04__;INF02@E=1,S=1022,G=0,T=0,P=0:@R=A,S=1257,V={0}:R=B,S=1137,V={1}:R=C,S=1005,V={2}:R=D,S=1007,V={3}:R=E,S=1081,V={4}:R=F,S=1010,V={5}:R=H,S=1092,V={6}:R=G,S=1080,V={7}:R=I,S=1044,V={8}:R=J,S=1092,V={9}:\";Accueil!$D$13;Accueil!$D$14;Accueil!$D$15;Accueil!$D$16;Accueil!$D$17;Accueil!$D$43;#REF!;$A31;I$6;I$5)": 2226,_x000D_
    "=RIK_AC(\"INF04__;INF02@E=1,S=1022,G=0,T=0,P=0:@R=A,S=1257,V={0}:R=B,S=1137,V={1}:R=C,S=1005,V={2}:R=D,S=1007,V={3}:R=E,S=1081,V={4}:R=F,S=1010,V={5}:R=G,S=1092,V={6}:R=H,S=1092,V={7}:\";Accueil!$D$13;Accueil!$D$14;Accueil!$D$15;Accueil!$D$16;Accueil!$D$17;Accueil!$D$49;#REF!;F$4)": 2227,_x000D_
    "=RIK_AC(\"INF04__;INF02@E=2,S=1022,G=0,T=0,P=0:@R=A,S=1257,V={0}:R=B,S=1137,V={1}:R=C,S=1005,V={2}:R=D,S=1007,V={3}:R=E,S=1081,V={4}:R=F,S=1010,V={5}:R=G,S=1092,V={6}:R=H,S=1092,V={7}:\";Accueil!$D$13;Accueil!$D$14;Accueil!$D$15;Accueil!$D$16;Accueil!$D$17;Accueil!$D$49;#REF!;E$4)": 2228,_x000D_
    "=RIK_AC(\"INF04__;INF02@E=2,S=1022,G=0,T=0,P=0:@R=A,S=1257,V={0}:R=B,S=1137,V={1}:R=C,S=1005,V={2}:R=D,S=1007,V={3}:R=E,S=1081,V={4}:R=F,S=1010,V={5}:R=G,S=1092,V={6}:R=H,S=1092,V={7}:\";Accueil!$D$13;Accueil!$D$14;Accueil!$D$15;Accueil!$D$16;Accueil!$D$17;Accueil!$D$49;#REF!;F$4)": 2229,_x000D_
    "=RIK_AC(\"INF04__;INF02@E=1,S=1022,G=0,T=0,P=0:@R=A,S=1257,V={0}:R=B,S=1137,V={1}:R=C,S=1005,V={2}:R=D,S=1007,V={3}:R=E,S=1081,V={4}:R=F,S=1010,V={5}:R=H,S=1092,V={6}:R=G,S=1080,V={7}:R=I,S=1044,V={8}:R=J,S=1092,V={9}:\";Accueil!$D$13;Accueil!$D$14;Accueil!$D$15;Accueil!$D$16;Accueil!$D$17;Accueil!$D$43;#REF!;$A31;J$6;J$5)": 2230,_x000D_
    "=RIK_AC(\"INF04__;INF02@E=2,S=1022,G=0,T=0,P=0:@R=A,S=1257,V={0}:R=B,S=1137,V={1}:R=C,S=1005,V={2}:R=D,S=1007,V={3}:R=E,S=1081,V={4}:R=F,S=1010,V={5}:R=G,S=1092,V={6}:R=H,S=1092,V={7}:\";Accueil!$D$13;Accueil!$D$14;Accueil!$D$15;Accueil!$D$16;Accueil!$D$17;Accueil!$D$49;#REF!;G$4)": 2231,_x000D_
    "=RIK_AC(\"INF04__;INF02@E=1,S=1022,G=0,T=0,P=0:@R=A,S=1257,V={0}:R=B,S=1137,V={1}:R=C,S=1005,V={2}:R=D,S=1007,V={3}:R=E,S=1081,V={4}:R=F,S=1010,V={5}:R=H,S=1092,V={6}:R=G,S=1080,V={7}:R=I,S=1044,V={8}:R=J,S=1092,V={9}:\";Accueil!$D$13;Accueil!$D$14;Accueil!$D$15;Accueil!$D$16;Accueil!$D$17;Accueil!$D$43;#REF!;$A24;G$6;G$5)": 2232,_x000D_
    "=RIK_AC(\"INF04__;INF02@E=1,S=1022,G=0,T=0,P=0:@R=A,S=1257,V={0}:R=B,S=1137,V={1}:R=C,S=1005,V={2}:R=D,S=1007,V={3}:R=E,S=1081,V={4}:R=F,S=1010,V={5}:R=H,S=1092,V={6}:R=G,S=1080,V={7}:R=I,S=1044,V={8}:R=J,S=1092,V={9}:\";Accueil!$D$13;Accueil!$D$14;Accueil!$D$15;Accueil!$D$16;Accueil!$D$17;Accueil!$D$43;#REF!;$A24;H$6;H$5)": 2233,_x000D_
    "=RIK_AC(\"INF04__;INF02@E=1,S=1022,G=0,T=0,P=0:@R=A,S=1257,V={0}:R=B,S=1137,V={1}:R=C,S=1005,V={2}:R=D,S=1007,V={3}:R=E,S=1081,V={4}:R=F,S=1010,V={5}:R=G,S=1092,V={6}:R=H,S=1080,V={7}:R=I,S=1044,V={8}:R=J,S=1092,V={9}:\";Accueil!$D$13;Accueil!$D$14;Accueil!$D$15;Accueil!$D$16;Accueil!$D$17;Accueil!$D$46;#REF!;$A68;G$6;G$5)": 2234,_x000D_
    "=RIK_AC(\"INF04__;INF02@E=1,S=1022,G=0,T=0,P=0:@R=A,S=1257,V={0}:R=B,S=1137,V={1}:R=C,S=1005,V={2}:R=D,S=1007,V={3}:R=E,S=1081,V={4}:R=F,S=1010,V={5}:R=G,S=1092,V={6}:R=H,S=1080,V={7}:R=I,S=1044,V={8}:R=J,S=1092,V={9}:\";Accueil!$D$13;Accueil!$D$14;Accueil!$D$15;Accueil!$D$16;Accueil!$D$17;Accueil!$D$46;#REF!;$A67;E$6;E$5)": 2235,_x000D_
    "=RIK_AC(\"INF04__;INF02@E=1,S=1022,G=0,T=0,P=0:@R=A,S=1257,V={0}:R=B,S=1137,V={1}:R=C,S=1005,V={2}:R=D,S=1007,V={3}:R=E,S=1081,V={4}:R=F,S=1010,V={5}:R=G,S=1092,V={6}:R=H,S=1080,V={7}:R=I,S=1044,V={8}:R=J,S=1092,V={9}:\";Accueil!$D$13;Accueil!$D$14;Accueil!$D$15;Accueil!$D$16;Accueil!$D$17;Accueil!$D$46;#REF!;$A68;F$6;F$5)": 2236,_x000D_
    "=RIK_AC(\"INF04__;INF02@E=1,S=1022,G=0,T=0,P=0:@R=A,S=1257,V={0}:R=B,S=1137,V={1}:R=C,S=1005,V={2}:R=D,S=1007,V={3}:R=E,S=1081,V={4}:R=F,S=1010,V={5}:R=H,S=1092,V={6}:R=G,S=1080,V={7}:R=I,S=1044,V={8}:R=J,S=1092,V={9}:\";Accueil!$D$13;Accueil!$D$14;Accueil!$D$15;Accueil!$D$16;Accueil!$D$17;Accueil!$D$43;#REF!;$A45;G$6;G$5)": 2237,_x000D_
    "=RIK_AC(\"INF04__;INF02@E=1,S=1022,G=0,T=0,P=0:@R=A,S=1257,V={0}:R=B,S=1137,V={1}:R=C,S=1005,V={2}:R=D,S=1007,V={3}:R=E,S=1081,V={4}:R=F,S=1010,V={5}:R=G,S=1092,V={6}:R=H,S=1080,V={7}:R=I,S=1044,V={8}:R=J,S=1092,V={9}:\";Accueil!$D$13;Accueil!$D$14;Accueil!$D$15;Accueil!$D$16;Accueil!$D$17;Accueil!$D$46;#REF!;$A67;I$6;I$5)": 2238,_x000D_
    "=RIK_AC(\"INF04__;INF02@E=1,S=1022,G=0,T=0,P=0:@R=A,S=1257,V={0}:R=B,S=1137,V={1}:R=C,S=1005,V={2}:R=D,S=1007,V={3}:R=E,S=1081,V={4}:R=F,S=1010,V={5}:R=G,S=1092,V={6}:R=H,S=1080,V={7}:R=I,S=1044,V={8}:R=J,S=1092,V={9}:\";Accueil!$D$13;Accueil!$D$14;Accueil!$D$15;Accueil!$D$16;Accueil!$D$17;Accueil!$D$46;#REF!;$A69;G$6;G$5)": 2239,_x000D_
    "=RIK_AC(\"INF04__;INF02@E=1,S=1022,G=0,T=0,P=0:@R=A,S=1257,V={0}:R=B,S=1137,V={1}:R=C,S=1005,V={2}:R=D,S=1007,V={3}:R=E,S=1081,V={4}:R=F,S=1010,V={5}:R=G,S=1092,V={6}:R=H,S=1092,V={7}:\";Accueil!$D$13;Accueil!$D$14;Accueil!$D$15;Accueil!$D$16;Accueil!$D$17;Accueil!$D$49;#REF!;E$4)": 2240,_x000D_
    "=RIK_AC(\"INF04__;INF02@E=1,S=1022,G=0,T=0,P=0:@R=A,S=1257,V={0}:R=B,S=1137,V={1}:R=C,S=1005,V={2}:R=D,S=1007,V={3}:R=E,S=1081,V={4}:R=F,S=1010,V={5}:R=H,S=1092,V={6}:R=G,S=1080,V={7}:R=I,S=1044,V={8}:R=J,S=1092,V={9}:\";Accueil!$D$13;Accueil!$D$14;Accueil!$D$15;Accueil!$D$16;Accueil!$D$17;Accueil!$D$43;#REF!;$A45;H$6;H$5)": 2241,_x000D_
    "=RIK_AC(\"INF04__;INF02@E=1,S=1022,G=0,T=0,P=0:@R=A,S=1257,V={0}:R=B,S=1137,V={1}:R=C,S=1005,V={2}:R=D,S=1007,V={3}:R=E,S=1081,V={4}:R=F,S=1010,V={5}:R=G,S=1092,V={6}:R=H,S=1092,V={7}:\";Accueil!$D$13;Accueil!$D$14;Accueil!$D$15;Accueil!$D$16;Accueil!$D$17;Accueil!$D$47;#REF!;E$4)": 2242,_x000D_
    "=RIK_AC(\"INF04__;INF02@E=1,S=1022,G=0,T=0,P=0:@R=A,S=1257,V={0}:R=B,S=1137,V={1}:R=C,S=1005,V={2}:R=D,S=1007,V={3}:R=E,S=1081,V={4}:R=F,S=1010,V={5}:R=G,S=1092,V={6}:R=H,S=1080,V={7}:R=I,S=1044,V={8}:R=J,S=1092,V={9}:\";Accueil!$D$13;Accueil!$D$14;Accueil!$D$15;Accueil!$D$16;Accueil!$D$17;Accueil!$D$46;#REF!;$A67;G$6;G$5)": 2243,_x000D_
    "=RIK_AC(\"INF04__;INF02@E=1,S=1022,G=0,T=0,P=0:@R=A,S=1257,V={0}:R=B,S=1137,V={1}:R=C,S=1005,V={2}:R=D,S=1007,V={3}:R=E,S=1081,V={4}:R=F,S=1010,V={5}:R=G,S=1092,V={6}:R=H,S=1080,V={7}:R=I,S=1044,V={8}:R=J,S=1092,V={9}:\";Accueil!$D$13;Accueil!$D$14;Accueil!$D$15;Accueil!$D$16;Accueil!$D$17;Accueil!$D$46;#REF!;$A69;E$6;E$5)": 2244,_x000D_
    "=RIK_AC(\"INF04__;INF02@E=1,S=1022,G=0,T=0,P=0:@R=A,S=1257,V={0}:R=B,S=1137,V={1}:R=C,S=1005,V={2}:R=D,S=1007,V={3}:R=E,S=1081,V={4}:R=F,S=1010,V={5}:R=G,S=1092,V={6}:R=H,S=1080,V={7}:R=I,S=1044,V={8}:R=J,S=1092,V={9}:\";Accueil!$D$13;Accueil!$D$14;Accueil!$D$15;Accueil!$D$16;Accueil!$D$17;Accueil!$D$46;#REF!;$A69;I$6;I$5)": 2245,_x000D_
    "=RIK_AC(\"INF04__;INF02@E=1,S=1022,G=0,T=0,P=0:@R=A,S=1257,V={0}:R=B,S=1137,V={1}:R=C,S=1005,V={2}:R=D,S=1007,V={3}:R=E,S=1081,V={4}:R=F,S=1010,V={5}:R=G,S=1092,V={6}:R=H,S=1092,V={7}:\";#REF!;#REF!;#REF!;#REF!;#REF!;$A$15;#REF!;E$4)": 2246,_x000D_
    "=RIK_AC(\"INF04__;INF02@E=1,S=1022,G=0,T=0,P=0:@R=A,S=1257,V={0}:R=B,S=1137,V={1}:R=C,S=1005,V={2}:R=D,S=1007,V={3}:R=E,S=1081,V={4}:R=F,S=1010,V={5}:R=G,S=1092,V={6}:R=H,S=1092,V={7}:\";Accueil!$D$13;Accueil!$D$14;Accueil!$D$15;Accueil!$D$16;Accueil!$D$17;Accueil!$D$47;#REF!;F$4)": 2247,_x000D_
    "=RIK_AC(\"INF04__;INF02@E=2,S=1022,G=0,T=0,P=0:@R=A,S=1257,V={0}:R=B,S=1137,V={1}:R=C,S=1005,V={2}:R=D,S=1007,V={3}:R=E,S=1081,V={4}:R=F,S=1010,V={5}:R=G,S=1092,V={6}:R=H,S=1092,V={7}:\";Accueil!$D$13;Accueil!$D$14;Accueil!$D$15;Accueil!$D$16;Accueil!$D$17;Accueil!$D$47;#REF!;F$4)": 2248,_x000D_
    "=RIK_AC(\"INF04__;INF02@E=1,S=1022,G=0,T=0,P=0:@R=A,S=1257,V={0}:R=B,S=1137,V={1}:R=C,S=1005,V={2}:R=D,S=1007,V={3}:R=E,S=1081,V={4}:R=F,S=1010,V={5}:R=H,S=1092,V={6}:R=G,S=1080,V={7}:R=I,S=1044,V={8}:R=J,S=1092,V={9}:\";Accueil!$D$13;Accueil!$D$14;Accueil!$D$15;Accueil!$D$16;Accueil!$D$17;Accueil!$D$43;#REF!;$A38;I$6;I$5)": 2249,_x000D_
    "=RIK_AC(\"INF04__;INF02@E=2,S=1022,G=0,T=0,P=0:@R=A,S=1257,V={0}:R=B,S=1137,V={1}:R=C,S=1005,V={2}:R=D,S=1007,V={3}:R=E,S=1081,V={4}:R=F,S=1010,V={5}:R=G,S=1092,V={6}:R=H,S=1092,V={7}:\";Accueil!$D$13;Accueil!$D$14;Accueil!$D$15;Accueil!$D$16;Accueil!$D$17;Accueil!$D$47;#REF!;E$4)": 2250,_x000D_
    "=RIK_AC(\"INF04__;INF02@E=1,S=1022,G=0,T=0,P=0:@R=A,S=1257,V={0}:R=B,S=1137,V={1}:R=C,S=1005,V={2}:R=D,S=1007,V={3}:R=E,S=1081,V={4}:R=F,S=1010,V={5}:R=G,S=1092,V={6}:R=H,S=1092,V={7}:\";Accueil!$D$13;Accueil!$D$14;Accueil!$D$15;Accueil!$D$16;Accueil!$D$17;Accueil!$D$45;#REF!;E$4)": 2251,_x000D_
    "=RIK_AC(\"INF04__;INF02@E=1,S=1022,G=0,T=0,P=0:@R=A,S=1257,V={0}:R=B,S=1137,V={1}:R=C,S=1005,V={2}:R=D,S=1007,V={3}:R=E,S=1081,V={4}:R=F,S=1010,V={5}:R=G,S=1092,V={6}:R=H,S=1080,V={7}:R=I,S=1044,V={8}:R=J,S=1092,V={9}:\";Accueil!$D$13;Accueil!$D$14;Accueil!$D$15;Accueil!$D$16;Accueil!$D$17;Accueil!$D$46;#REF!;$A68;E$6;E$5)": 2252,_x000D_
    "=RIK_AC(\"INF04__;INF02@E=1,S=1022,G=0,T=0,P=0:@R=A,S=1257,V={0}:R=B,S=1137,V={1}:R=C,S=1005,V={2}:R=D,S=1007,V={3}:R=E,S=1081,V={4}:R=F,S=1010,V={5}:R=G,S=1092,V={6}:R=H,S=1080,V={7}:R=I,S=1044,V={8}:R=J,S=1092,V={9}:\";Accueil!$D$13;Accueil!$D$14;Accueil!$D$15;Accueil!$D$16;Accueil!$D$17;Accueil!$D$46;#REF!;$A69;F$6;F$5)": 2253,_x000D_
    "=RIK_AC(\"INF04__;INF02@E=1,S=1022,G=0,T=0,P=0:@R=A,S=1257,V={0}:R=B,S=1137,V={1}:R=C,S=1005,V={2}:R=D,S=1007,V={3}:R=E,S=1081,V={4}:R=F,S=1010,V={5}:R=H,S=1092,V={6}:R=G,S=1080,V={7}:R=I,S=1044,V={8}:R=J,S=1092,V={9}:\";Accueil!$D$13;Accueil!$D$14;Accueil!$D$15;Accueil!$D$16;Accueil!$D$17;Accueil!$D$43;#REF!;$A38;G$6;G$5)": 2254,_x000D_
    "=RIK_AC(\"INF04__;INF02@E=1,S=1022,G=0,T=0,P=0:@R=A,S=1257,V={0}:R=B,S=1137,V={1}:R=C,S=1005,V={2}:R=D,S=1007,V={3}:R=E,S=1081,V={4}:R=F,S=1010,V={5}:R=G,S=1092,V={6}:R=H,S=1080,V={7}:R=I,S=1044,V={8}:R=J,S=1092,V={9}:\";Accueil!$D$13;Accueil!$D$14;Accueil!$D$15;Accueil!$D$16;Accueil!$D$17;Accueil!$D$46;#REF!;$A66;I$6;I$5)": 2255,_x000D_
    "=RIK_AC(\"INF04__;INF02@E=1,S=1022,G=0,T=0,P=0:@R=A,S=1257,V={0}:R=B,S=1137,V={1}:R=C,S=1005,V={2}:R=D,S=1007,V={3}:R=E,S=1081,V={4}:R=F,S=1010,V={5}:R=G,S=1092,V={6}:R=H,S=1080,V={7}:R=I,S=1044,V={8}:R=J,S=1092,V={9}:\";Accueil!$D$13;Accueil!$D$14;Accueil!$D$15;Accueil!$D$16;Accueil!$D$17;Accueil!$D$46;#REF!;$A68;I$6;I$5)": 2256,_x000D_
    "=RIK_AC(\"INF04__;INF02@E=1,S=1022,G=0,T=0,P=0:@R=A,S=1257,V={0}:R=B,S=1137,V={1}:R=C,S=1005,V={2}:R=D,S=1007,V={3}:R=E,S=1081,V={4}:R=F,S=1010,V={5}:R=G,S=1092,V={6}:R=H,S=1080,V={7}:R=I,S=1044,V={8}:R=J,S=1092,V={9}:\";Accueil!$D$13;Accueil!$D$14;Accueil!$D$15;Accueil!$D$16;Accueil!$D$17;Accueil!$D$46;#REF!;$A66;H$6;H$5)": 2257,_x000D_
    "=RIK_AC(\"INF04__;INF02@E=1,S=1022,G=0,T=0,P=0:@R=A,S=1257,V={0}:R=B,S=1137,V={1}:R=C,S=1005,V={2}:R=D,S=1007,V={3}:R=E,S=1081,V={4}:R=F,S=1010,V={5}:R=G,S=1092,V={6}:R=H,S=1092,V={7}:\";Accueil!$D$13;Accueil!$D$14;Accueil!$D$15;Accueil!$D$16;Accueil!$D$17;Accueil!$D$44;#REF!;F$4)": 2258,_x000D_
    "=RIK_AC(\"INF04__;INF02@E=1,S=1022,G=0,T=0,P=0:@R=A,S=1257,V={0}:R=B,S=1137,V={1}:R=C,S=1005,V={2}:R=D,S=1007,V={3}:R=E,S=1081,V={4}:R=F,S=1010,V={5}:R=G,S=1092,V={6}:R=H,S=1092,V={7}:\";Accueil!$D$13;Accueil!$D$14;Accueil!$D$15;Accueil!$D$16;Accueil!$D$17;Accueil!$D$45;#REF!;F$4)": 2259,_x000D_
    "=RIK_AC(\"INF04__;INF02@E=2,S=1022,G=0,T=0,P=0:@R=A,S=1257,V={0}:R=B,S=1137,V={1}:R=C,S=1005,V={2}:R=D,S=1007,V={3}:R=E,S=1081,V={4}:R=F,S=1010,V={5}:R=G,S=1092,V={6}:R=H,S=1092,V={7}:\";Accueil!$D$13;Accueil!$D$14;Accueil!$D$15;Accueil!$D$16;Accueil!$D$17;Accueil!$D$47;#REF!;G$4)": 2260,_x000D_
    "=RIK_AC(\"INF04__;INF02@E=1,S=1022,G=0,T=0,P=0:@R=A,S=1257,V={0}:R=B,S=1137,V={1}:R=C,S=1005,V={2}:R=D,S=1007,V={3}:R=E,S=1081,V={4}:R=F,S=1010,V={5}:R=G,S=1092,V={6}:R=H,S=1092,V={7}:\";#REF!;#REF!;#REF!;#REF!;#REF!;$A$15;#REF!;G$4)": 2261,_x000D_
    "=RIK_AC(\"INF04__;INF02@E=1,S=1022,G=0,T=0,P=0:@R=A,S=1257,V={0}:R=B,S=1137,V={1}:R=C,S=1005,V={2}:R=D,S=1007,V={3}:R=E,S=1081,V={4}:R=F,S=1010,V={5}:R=H,S=1092,V={6}:R=G,S=1080,V={7}:R=I,S=1044,V={8}:R=J,S=1092,V={9}:\";Accueil!$D$13;Accueil!$D$14;Accueil!$D$15;Accueil!$D$16;Accueil!$D$17;Accueil!$D$43;#REF!;$A45;E$6;E$5)": 2262,_x000D_
    "=RIK_AC(\"INF04__;INF02@E=1,S=1022,G=0</t>
  </si>
  <si>
    <t>[Accueil] : ajout des filtres dans le sommaire pour laisser à l'utilisateur plus de possibilités pour choisir ses indicateurs, catégories, natures de contrat ...
[Bilan Social] : modification du calcul de l'ancienneté &lt;2 pour faire apparaitre aussi les valeurs nulles et remonter ainsi tous les effectifs
[Bilan Social] : Ajout de la notion de présent = '1' et d'année ancienneté société &lt;&gt;&lt;NULL&gt; pour le calcul de l'âge moyen et ancienneté moyenne + conversion en cast (numeric) pour avoir les décimale
[Bilan Social] : modification de l'équivalant 24h en ETP Contrat (séparateur "." (point) pour bien prendre en compte la décimale)
[Bilan Social] : modification des ACE sur le calcul des effectifs par ancienneté puisque modification du connecteur avec l'ajout de 2 décimales sur l'année d'ancienneté
[Rémunérations] : modification du calcul du salaire moyen annuel qui ramenait le salaire moyen mensuel
[Rémunérations] : suppression de l'indicateur "Salaire minimum annuel". Nous ramenions le salaire minimum mensuel de l'année. Pour le calcul du salaire minimum annuel, il faudrait passer par un assistant liste pour agréger le salaire à l'année et calculer le minimum.</t>
  </si>
  <si>
    <t>[Bilan Social] : Suppression du critère sur le sexe pour ressortir l'indicateur "Nb de personnes reconnues travailleur handicapé salariées"</t>
  </si>
  <si>
    <t>[Bilan Social] : prise en compte de l'arrondi inférieur pour le calcul de l'indicateur Obligation d'emplois ( 6% de l'effectif) concernant les travailleurs handicapés</t>
  </si>
  <si>
    <t>[Rémunérations] : Ajout d'un filtre Indicateur Valeur &gt; 0 pour identifier le nombre de bénéficiaires ayant des avantages en nature +  changement de l'agrégation par un "compter distinct" sur le matricule</t>
  </si>
  <si>
    <t>Jeu d'Essai</t>
  </si>
  <si>
    <t>52500</t>
  </si>
  <si>
    <t>[Rémunérations] : Correction sur l'indicateur "Montant global de la part patronale de complémentaire santé". Remplacement de la valeur de l'indicateur par la part patronale</t>
  </si>
  <si>
    <t>1.1   Evolution des effectifs</t>
  </si>
  <si>
    <r>
      <rPr>
        <b/>
        <sz val="9"/>
        <color theme="5"/>
        <rFont val="Calibri"/>
        <family val="2"/>
        <scheme val="minor"/>
      </rPr>
      <t>NB:</t>
    </r>
    <r>
      <rPr>
        <sz val="9"/>
        <color theme="5"/>
        <rFont val="Calibri"/>
        <family val="2"/>
        <scheme val="minor"/>
      </rPr>
      <t xml:space="preserve"> Les effectifs sont calculés sur le dernier jour du mois spécifié dans la date d’analyse (onglet accueil) </t>
    </r>
  </si>
  <si>
    <t>Ajout d'un NB pour informer la date de calcul des effectifs à l'utilisateur</t>
  </si>
  <si>
    <t>{_x000D_
  "Name": "CacheManager_Bilan Social",_x000D_
  "Column": 3,_x000D_
  "Length": 128,_x000D_
  "IsEncrypted": false_x000D_
}</t>
  </si>
  <si>
    <t>,V={5}:R=F,S=1081,V={6}:R=G,S=1093,V={7}:R=H,S=1094,V={8}:\";$D$1;$A43;$B43;$D$2;$D$3;$D$4;$D$5;F$38;$D$8)": 5579,_x000D_
    "=RIK_AC(\"INF04__;INF04@E=1,S=1,G=0,T=0,P=0:@R=A,S=1260,V={0}:R=B,S=1151,V={1}:R=I,S=1151,V={2}:R=C,S=1250,V={3}:R=D,S=1005,V={4}:R=E,S=1007,V={5}:R=F,S=1081,V={6}:R=G,S=1093,V={7}:R=H,S=1094,V={8}:\";$D$1;$A43;$B43;$D$2;$D$3;$D$4;$D$5;G$38;$D$8)": 5580,_x000D_
    "=RIK_AC(\"INF04__;INF04@E=1,S=1,G=0,T=0,P=0:@R=A,S=1260,V={0}:R=B,S=1151,V={1}:R=I,S=1151,V={2}:R=C,S=1250,V={3}:R=D,S=1005,V={4}:R=E,S=1007,V={5}:R=F,S=1081,V={6}:R=G,S=1093,V={7}:R=H,S=1094,V={8}:\";$D$1;$A43;$B43;$D$2;$D$3;$D$4;$D$5;H$38;$D$8)": 5581,_x000D_
    "=RIK_AC(\"INF04__;INF04@E=1,S=1,G=0,T=0,P=0:@R=A,S=1260,V={0}:R=B,S=1151,V={1}:R=I,S=1151,V={2}:R=C,S=1250,V={3}:R=D,S=1005,V={4}:R=E,S=1007,V={5}:R=F,S=1081,V={6}:R=G,S=1093,V={7}:R=H,S=1094,V={8}:\";$D$1;$A44;$B44;$D$2;$D$3;$D$4;$D$5;F$38;$D$8)": 5582,_x000D_
    "=RIK_AC(\"INF04__;INF04@E=1,S=1,G=0,T=0,P=0:@R=A,S=1260,V={0}:R=B,S=1151,V={1}:R=I,S=1151,V={2}:R=C,S=1250,V={3}:R=D,S=1005,V={4}:R=E,S=1007,V={5}:R=F,S=1081,V={6}:R=G,S=1093,V={7}:R=H,S=1094,V={8}:\";$D$1;$A44;$B44;$D$2;$D$3;$D$4;$D$5;G$38;$D$8)": 5583,_x000D_
    "=RIK_AC(\"INF04__;INF04@E=1,S=1,G=0,T=0,P=0:@R=A,S=1260,V={0}:R=B,S=1151,V={1}:R=I,S=1151,V={2}:R=C,S=1250,V={3}:R=D,S=1005,V={4}:R=E,S=1007,V={5}:R=F,S=1081,V={6}:R=G,S=1093,V={7}:R=H,S=1094,V={8}:\";$D$1;$A44;$B44;$D$2;$D$3;$D$4;$D$5;H$38;$D$8)": 5584,_x000D_
    "=RIK_AC(\"INF04__;INF04@E=1,S=1,G=0,T=0,P=0:@R=A,S=1260,V={0}:R=B,S=1151,V={1}:R=I,S=1151,V={2}:R=C,S=1250,V={3}:R=D,S=1005,V={4}:R=E,S=1007,V={5}:R=F,S=1081,V={6}:R=G,S=1093,V={7}:R=H,S=1094,V={8}:\";$D$1;$A45;$B45;$D$2;$D$3;$D$4;$D$5;F$38;$D$8)": 5585,_x000D_
    "=RIK_AC(\"INF04__;INF04@E=1,S=1,G=0,T=0,P=0:@R=A,S=1260,V={0}:R=B,S=1151,V={1}:R=I,S=1151,V={2}:R=C,S=1250,V={3}:R=D,S=1005,V={4}:R=E,S=1007,V={5}:R=F,S=1081,V={6}:R=G,S=1093,V={7}:R=H,S=1094,V={8}:\";$D$1;$A45;$B45;$D$2;$D$3;$D$4;$D$5;G$38;$D$8)": 5586,_x000D_
    "=RIK_AC(\"INF04__;INF04@E=1,S=1,G=0,T=0,P=0:@R=A,S=1260,V={0}:R=B,S=1151,V={1}:R=I,S=1151,V={2}:R=C,S=1250,V={3}:R=D,S=1005,V={4}:R=E,S=1007,V={5}:R=F,S=1081,V={6}:R=G,S=1093,V={7}:R=H,S=1094,V={8}:\";$D$1;$A45;$B45;$D$2;$D$3;$D$4;$D$5;H$38;$D$8)": 5587,_x000D_
    "=RIK_AC(\"INF04__;INF04@L=Ancienneté,E=3,G=0,T=0,P=0,F=cast([1151] as numeric),Y=1:@R=A,S=1260,V={0}:R=B,S=1151,V={1}:R=C,S=1250,V={2}:R=D,S=1005,V={3}:R=E,S=1007,V={4}:R=F,S=1081,V={5}:R=G,S=1093,V={6}:R=H,S=1094,V={7}:R=I,S=1,V=\"&amp;\"1:\";$D$1;$A$46;$D$2;$D$3;$D$4;$D$5;H$38;$D$8)": 5588,_x000D_
    "=RIK_AC(\"INF04__;INF04@L=Ancienneté,E=3,G=0,T=0,P=0,F=cast([1151] as numeric),Y=1:@R=A,S=1260,V={0}:R=B,S=1151,V={1}:R=C,S=1250,V={2}:R=D,S=1005,V={3}:R=E,S=1007,V={4}:R=F,S=1081,V={5}:R=G,S=1093,V={6}:R=H,S=1094,V={7}:R=I,S=1,V=\"&amp;\"1:\";$D$1;$A$46;$D$2;$D$3;$D$4;$D$5;G$38;$D$8)": 5589,_x000D_
    "=RIK_AC(\"INF04__;INF04@L=Ancienneté,E=3,G=0,T=0,P=0,F=cast([1151] as numeric),Y=1:@R=A,S=1260,V={0}:R=B,S=1151,V={1}:R=C,S=1250,V={2}:R=D,S=1005,V={3}:R=E,S=1007,V={4}:R=F,S=1081,V={5}:R=G,S=1093,V={6}:R=H,S=1094,V={7}:R=I,S=1,V=\"&amp;\"1:\";$D$1;$A$46;$D$2;$D$3;$D$4;$D$5;F$38;$D$8)": 5590,_x000D_
    "=RIK_AC(\"INF04__;INF04@L=Ancienneté,E=3,G=0,T=0,P=0,F=cast([1151] as numeric),Y=1:@R=A,S=1260,V={0}:R=B,S=1151,V={1}:R=C,S=1250,V={2}:R=D,S=1005,V={3}:R=E,S=1007,V={4}:R=F,S=1081,V={5}:R=G,S=1093,V={6}:R=H,S=1094,V={7}:R=I,S=1,V=\"&amp;\"1:R=J,S=1151,V=&lt;&gt;&lt;NULL&gt;:\";$D$1;$A$46;$D$2;$D$3;$D$4;$D$5;F$38;$D$8)": 5591,_x000D_
    "=RIK_AC(\"INF04__;INF04@E=8,S=1014,G=0,T=0,P=0:@R=A,S=1093,V={0}:R=B,S=1094,V={1}:R=C,S=1251,V={2}:R=D,S=1080,V={3}:R=E,S=26,V=&lt;1:R=F,S=26,V={4}:R=G,S=1250,V={5}:R=H,S=1005,V={6}:R=I,S=1007,V={7}:R=J,S=1171,V={8}:\";$J$191;$D$8;K$9;$A196;$A$193;$D$2;$D$3;$D$4;$B$193)": 5592,_x000D_
    "=RIK_AC(\"INF04__;INF04@E=8,S=1014,G=0,T=0,P=0:@R=A,S=1093,V={0}:R=B,S=1094,V={1}:R=C,S=1251,V={2}:R=D,S=1080,V={3}:R=E,S=26,V=&gt;0:R=F,S=26,V={4}:R=G,S=1250,V={5}:R=H,S=1005,V={6}:R=I,S=1007,V={7}:R=J,S=1171,V={8}:\";$J$191;$D$8;K$9;$A201;$A$198;$D$2;$D$3;$D$4;$B$193)": 5593,_x000D_
    "=RIK_AC(\"INF04__;INF04@L=Age,E=3,G=0,T=0,P=0,F=cast([1253] as numeric),Y=1:@R=A,S=1260,V={0}:R=B,S=1250,V={1}:R=C,S=1005,V={2}:R=D,S=1007,V={3}:R=E,S=1081,V={4}:R=F,S=1253,V={5}:R=G,S=1093,V={6}:R=H,S=1094,V={7}:R=I,S=1,V=1:\";$D$1;$D$2;$D$3;$D$4;$D$5;$A$33;H$27;$D$8)": 5594,_x000D_
    "=RIK_AC(\"INF04__;INF04@E=8,S=1014,G=0,T=0,P=0:@R=A,S=1093,V={0}:R=B,S=1094,V={1}:R=C,S=1251,V={2}:R=D,S=1080,V={3}:R=E,S=26,V=&lt;1:R=F,S=26,V={4}:R=G,S=1250,V={5}:R=H,S=1005,V={6}:R=I,S=1007,V={7}:R=J,S=1171,V={8}:\";$J$191;$D$8;J$9;$A197;$A$193;$D$2;$D$3;$D$4;$B$193)": 5595,_x000D_
    "=RIK_AC(\"INF04__;INF04@E=8,S=1014,G=0,T=0,P=0:@R=A,S=1093,V={0}:R=B,S=1094,V={1}:R=C,S=1251,V={2}:R=D,S=1080,V={3}:R=E,S=26,V=&gt;0:R=F,S=26,V={4}:R=G,S=1250,V={5}:R=H,S=1005,V={6}:R=I,S=1007,V={7}:R=J,S=1171,V={8}:\";$J$191;$D$8;J$9;$A202;$A$198;$D$2;$D$3;$D$4;$B$193)": 5596,_x000D_
    "=RIK_AC(\"INF04__;INF04@E=8,S=1014,G=0,T=0,P=0:@R=A,S=1093,V={0}:R=B,S=1094,V={1}:R=C,S=1251,V={2}:R=D,S=1080,V={3}:R=E,S=26,V=&gt;0:R=F,S=26,V={4}:R=G,S=1250,V={5}:R=H,S=1005,V={6}:R=I,S=1007,V={7}:R=J,S=1171,V={8}:\";$J$191;$D$8;J$9;$A201;$A$198;$D$2;$D$3;$D$4;$B$193)": 5597,_x000D_
    "=RIK_AC(\"INF04__;INF04@E=8,S=1014,G=0,T=0,P=0:@R=A,S=1093,V={0}:R=B,S=1094,V={1}:R=C,S=1251,V={2}:R=D,S=1080,V={3}:R=E,S=26,V=&lt;1:R=F,S=26,V={4}:R=G,S=1250,V={5}:R=H,S=1005,V={6}:R=I,S=1007,V={7}:R=J,S=1171,V={8}:\";$J$191;$D$8;K$9;$A197;$A$193;$D$2;$D$3;$D$4;$B$193)": 5598,_x000D_
    "=RIK_AC(\"INF04__;INF04@E=8,S=1014,G=0,T=0,P=0:@R=A,S=1093,V={0}:R=B,S=1094,V={1}:R=C,S=1251,V={2}:R=D,S=1080,V={3}:R=E,S=26,V=&gt;0:R=F,S=26,V={4}:R=G,S=1250,V={5}:R=H,S=1005,V={6}:R=I,S=1007,V={7}:R=J,S=1171,V={8}:\";$J$191;$D$8;K$9;$A202;$A$198;$D$2;$D$3;$D$4;$B$193)": 5599,_x000D_
    "=RIK_AC(\"INF04__;INF04@E=8,S=1014,G=0,T=0,P=0:@R=A,S=1093,V={0}:R=B,S=1094,V={1}:R=C,S=1251,V={2}:R=D,S=1080,V={3}:R=E,S=26,V=&lt;1:R=F,S=26,V={4}:R=G,S=1250,V={5}:R=H,S=1005,V={6}:R=I,S=1007,V={7}:R=J,S=1171,V={8}:\";$J$191;$D$8;J$9;$A196;$A$193;$D$2;$D$3;$D$4;$B$193)": 5600,_x000D_
    "=RIK_AC(\"INF04__;INF04@E=8,S=1014,G=0,T=0,P=0:@R=A,S=1093,V={0}:R=B,S=1094,V={1}:R=C,S=1251,V={2}:R=D,S=1080,V={3}:R=E,S=26,V=&lt;1:R=F,S=26,V={4}:R=G,S=1250,V={5}:R=H,S=1005,V={6}:R=I,S=1007,V={7}:R=J,S=1171,V={8}:\";$J$191;$D$8;J$9;$A194;$A$193;$D$2;$D$3;$D$4;$B$193)": 5601,_x000D_
    "=RIK_AC(\"INF04__;INF04@E=8,S=1014,G=0,T=0,P=0:@R=A,S=1093,V={0}:R=B,S=1094,V={1}:R=C,S=1251,V={2}:R=D,S=1080,V={3}:R=E,S=26,V=&gt;0:R=F,S=26,V={4}:R=G,S=1250,V={5}:R=H,S=1005,V={6}:R=I,S=1007,V={7}:R=J,S=1171,V={8}:\";$J$191;$D$8;J$9;$A199;$A$198;$D$2;$D$3;$D$4;$B$193)": 5602,_x000D_
    "=RIK_AC(\"INF04__;INF04@E=8,S=1014,G=0,T=0,P=0:@R=A,S=1093,V={0}:R=B,S=1094,V={1}:R=C,S=1251,V={2}:R=D,S=1080,V={3}:R=E,S=26,V=&lt;1:R=F,S=26,V={4}:R=G,S=1250,V={5}:R=H,S=1005,V={6}:R=I,S=1007,V={7}:R=J,S=1171,V={8}:\";$J$191;$D$8;K$9;$A194;$A$193;$D$2;$D$3;$D$4;$B$193)": 5603,_x000D_
    "=RIK_AC(\"INF04__;INF04@E=8,S=1014,G=0,T=0,P=0:@R=A,S=1093,V={0}:R=B,S=1094,V={1}:R=C,S=1251,V={2}:R=D,S=1080,V={3}:R=E,S=26,V=&gt;0:R=F,S=26,V={4}:R=G,S=1250,V={5}:R=H,S=1005,V={6}:R=I,S=1007,V={7}:R=J,S=1171,V={8}:\";$J$191;$D$8;K$9;$A199;$A$198;$D$2;$D$3;$D$4;$B$193)": 5604,_x000D_
    "=RIK_AC(\"INF04__;INF04@E=8,S=1014,G=0,T=0,P=0:@R=A,S=1093,V={0}:R=B,S=1094,V={1}:R=C,S=1251,V={2}:R=D,S=1080,V={3}:R=E,S=26,V=&lt;1:R=F,S=26,V={4}:R=G,S=1250,V={5}:R=H,S=1005,V={6}:R=I,S=1007,V={7}:R=J,S=1171,V={8}:\";$J$191;$D$8;J$9;$A195;$A$193;$D$2;$D$3;$D$4;$B$193)": 5605,_x000D_
    "=RIK_AC(\"INF04__;INF04@E=8,S=1014,G=0,T=0,P=0:@R=A,S=1093,V={0}:R=B,S=1094,V={1}:R=C,S=1251,V={2}:R=D,S=1080,V={3}:R=E,S=26,V=&gt;0:R=F,S=26,V={4}:R=G,S=1250,V={5}:R=H,S=1005,V={6}:R=I,S=1007,V={7}:R=J,S=1171,V={8}:\";$J$191;$D$8;J$9;$A200;$A$198;$D$2;$D$3;$D$4;$B$193)": 5606,_x000D_
    "=RIK_AC(\"INF04__;INF04@E=8,S=1014,G=0,T=0,P=0:@R=A,S=1093,V={0}:R=B,S=1094,V={1}:R=C,S=1251,V={2}:R=D,S=1080,V={3}:R=E,S=26,V=&lt;1:R=F,S=26,V={4}:R=G,S=1250,V={5}:R=H,S=1005,V={6}:R=I,S=1007,V={7}:R=J,S=1171,V={8}:\";$J$191;$D$8;K$9;$A195;$A$193;$D$2;$D$3;$D$4;$B$193)": 5607,_x000D_
    "=RIK_AC(\"INF04__;INF04@E=8,S=1014,G=0,T=0,P=0:@R=A,S=1093,V={0}:R=B,S=1094,V={1}:R=C,S=1251,V={2}:R=D,S=1080,V={3}:R=E,S=26,V=&gt;0:R=F,S=26,V={4}:R=G,S=1250,V={5}:R=H,S=1005,V={6}:R=I,S=1007,V={7}:R=J,S=1171,V={8}:\";$J$191;$D$8;K$9;$A200;$A$198;$D$2;$D$3;$D$4;$B$193)": 5608,_x000D_
    "=RIK_AC(\"INF04__;INF04@L=Age,E=3,G=0,T=0,P=0,F=cast([1253] as numeric),Y=1:@R=A,S=1260,V={0}:R=B,S=1250,V={1}:R=C,S=1005,V={2}:R=D,S=1007,V={3}:R=E,S=1081,V={4}:R=F,S=1253,V={5}:R=G,S=1093,V={6}:R=H,S=1094,V={7}:R=I,S=1,V=1:\";$D$1;$D$2;$D$3;$D$4;$D$5;$A$33;G$27;$D$8)": 5609,_x000D_
    "=RIK_AC(\"INF04__;INF02@E=1,S=1022,G=0,T=0,P=0,C=/{0}:@R=A,S=1257,V={1}:R=B,S=1010,V={2}:R=C,S=1092,V={3}:R=D,S=1044,V={4}:R=E,S=1080,V={5}:R=F,S=1171,V={6}:R=G,S=1137,V={7}:R=H,S=1005,V={8}:R=I,S=1007,V={9}:\";K$111;$D$1;$C$113;K$8;K$9;$A113;$B113;$D$2;$D$3;$D$4)": 5610,_x000D_
    "=RIK_AC(\"INF04__;INF02@E=1,S=1022,G=0,T=0,P=0,C=/{0}:@R=A,S=1257,V={1}:R=B,S=1010,V={2}:R=C,S=1092,V={3}:R=D,S=1044,V={4}:R=E,S=1080,V={5}:R=F,S=1171,V={6}:R=G,S=1137,V={7}:R=H,S=1005,V={8}:R=I,S=1007,V={9}:\";K$81;$D$1;$C$83;K$8;K$9;$A83;$B83;$D$2;$D$3;$D$4)": 5611,_x000D_
    "=RIK_AC(\"INF04__;INF04@E=8,S=1014,G=0,T=0,P=0:@R=A,S=1093,V={0}:R=B,S=1094,V={1}:R=C,S=1251,V={2}:R=D,S=1080,V={3}:R=E,S=26,V=&lt;1:R=F,S=26,V={4}:R=G,S=1250,V={5}:R=H,S=1005,V={6}:R=I,S=1007,V={7}:R=J,S=1171,V={8}:\";$H$191;$D$8;H$9;$A195;$A$193;$D$2;$D$3;$D$4;$B$193)": 5612,_x000D_
    "=RIK_AC(\"INF04__;INF04@E=8,S=1014,G=0,T=0,P=0:@R=A,S=1093,V={0}:R=B,S=1094,V={1}:R=C,S=1251,V={2}:R=D,S=1080,V={3}:R=E,S=26,V=&gt;0:R=F,S=26,V={4}:R=G,S=1250,V={5}:R=H,S=1005,V={6}:R=I,S=1007,V={7}:R=J,S=1171,V={8}:\";$H$191;$D$8;H$9;$A200;$A$198;$D$2;$D$3;$D$4;$B$193)": 5613,_x000D_
    "=RIK_AC(\"INF04__;INF02@E=1,S=1022,G=0,T=0,P=0,C=/{0}:@R=A,S=1257,V={1}:R=B,S=1010,V={2}:R=C,S=1092,V={3}:R=D,S=1044,V={4}:R=E,S=1080,V={5}:R=F,S=1171,V={6}:R=G,S=1137,V={7}:R=H,S=1005,V={8}:R=I,S=1007,V={9}:\";F$114;$D$1;$C$113;F$8;F$9;$A116;$B116;$D$2;$D$3;$D$4)": 5614,_x000D_
    "=RIK_AC(\"INF04__;INF02@E=1,S=1022,G=0,T=0,P=0,C=/{0}:@R=A,S=1257,V={1}:R=B,S=1010,V={2}:R=C,S=1092,V={3}:R=D,S=1044,V={4}:R=E,S=1080,V={5}:R=F,S=1171,V={6}:R=G,S=1137,V={7}:R=H,S=1005,V={8}:R=I,S=1007,V={9}:\";F$84;$D$1;$C$83;F$8;F$9;$A86;$B86;$D$2;$D$3;$D$4)": 5615,_x000D_
    "=RIK_AC(\"INF04__;INF02@E=1,S=1022,G=0,T=0,P=0,C=/{0}:@R=A,S=1257,V={1}:R=B,S=1010,V={2}:R=C,S=1092,V={3}:R=D,S=1044,V={4}:R=E,S=1080,V={5}:R=F,S=1171,V={6}:R=G,S=1137,V={7}:R=H,S=1005,V={8}:R=I,S=1007,V={9}:\";F$96;$D$1;$C$98;F$8;F$9;$A98;$B98;$D$2;$D$3;$D$4)": 5616,_x000D_
    "=RIK_AC(\"INF04__;INF02@E=1,S=1022,G=0,T=0,P=0,C=/{0}:@R=A,S=1257,V={1}:R=B,S=1010,V={2}:R=C,S=1092,V={3}:R=D,S=1044,V={4}:R=E,S=1080,V={5}:R=F,S=1171,V={6}:R=G,S=1137,V={7}:R=H,S=1005,V={8}:R=I,S=1007,V={9}:\";J$67;$D$1;$C$69;J$8;J$9;$A69;$B69;$D$2;$D$3;$D$4)": 5617,_x000D_
    "=RIK_AC(\"INF04__;INF02@E=1,S=1022,G=0,T=0,P=0,C=/{0}:@R=A,S=1257,V={1}:R=B,S=1010,V={2}:R=C,S=1092,V={3}:R=D,S=1044,V={4}:R=E,S=1080,V={5}:R=F,S=1171,V={6}:R=G,S=1137,V={7}:R=H,S=1005,V={8}:R=I,S=1007,V={9}:\";I$67;$D$1;$C$69;I$8;I$9;$A69;$B69;$D$2;$D$3;$D$4)": 5618,_x000D_
    "=RIK_AC(\"INF04__;INF02@E=1,S=1022,G=0,T=0,P=0,C=/{0}:@R=A,S=1257,V={1}:R=B,S=1010,V={2}:R=C,S=1092,V={3}:R=D,S=1044,V={4}:R=E,S=1080,V={5}:R=F,S=1171,V={6}:R=G,S=1137,V={7}:R=H,S=1005,V={8}:R=I,S=1007,V={9}:\";G$111;$D$1;$C$113;G$8;G$9;$A113;$B113;$D$2;$D$3;$D$4)": 5619,_x000D_
    "=RIK_AC(\"INF04__;INF02@E=1,S=1022,G=0,T=0,P=0,C=/{0}:@R=A,S=1257,V={1}:R=B,S=1010,V={2}:R=C,S=1092,V={3}:R=D,S=1044,V={4}:R=E,S=1080,V={5}:R=F,S=1171,V={6}:R=G,S=1137,V={7}:R=H,S=1005,V={8}:R=I,S=1007,V={9}:\";J$114;$D$1;$C$113;J$8;J$9;$A116;$B116;$D$2;$D$3;$D$4)": 5620,_x000D_
    "=RIK_AC(\"INF04__;INF02@E=1,S=1022,G=0,T=0,P=0,C=/{0}:@R=A,S=1257,V={1}:R=B,S=1010,V={2}:R=C,S=1092,V={3}:R=D,S=1044,V={4}:R=E,S=1080,V={5}:R=F,S=1171,V={6}:R=G,S=1137,V={7}:R=H,S=1005,V={8}:R=I,S=1007,V={9}:\";J$84;$D$1;$C$83;J$8;J$9;$A86;$B86;$D$2;$D$3;$D$4)": 5621,_x000D_
    "=RIK_AC(\"INF04__;INF02@E=1,S=1022,G=0,T=0,P=0,C=/{0}:@R=A,S=1257,V={1}:R=B,S=1010,V={2}:R=C,S=1092,V={3}:R=D,S=1044,V={4}:R=E,S=1080,V={5}:R=F,S=1171,V={6}:R=G,S=1137,V={7}:R=H,S=1005,V={8}:R=I,S=1007,V={9}:\";I$114;$D$1;$C$113;I$8;I$9;$A116;$B116;$D$2;$D$3;$D$4)": 5622,_x000D_
    "=RIK_AC(\"INF04__;INF02@E=1,S=1022,G=0,T=0,P=0,C=/{0}:@R=A,S=1257,V={1}:R=B,S=1010,V={2}:R=C,S=1092,V={3}:R=D,S=1044,V={4}:R=E,S=1080,V={5}:R=F,S=1171,V={6}:R=G,S=1137,V={7}:R=H,S=1005,V={8}:R=I,S=1007,V={9}:\";I$84;$D$1;$C$83;I$8;I$9;$A86;$B86;$D$2;$D$3;$D$4)": 5623,_x000D_
    "=RIK_AC(\"INF04__;INF04@E=8,S=1014,G=0,T=0,P=0:@R=A,S=1093,V={0}:R=B,S=1094,V={1}:R=C,S=1251,V={2}:R=D,S=1080,V={3}:R=E,S=26,V=&lt;1:R=F,S=26,V={4}:R=G,S=1250,V={5}:R=H,S=1005,V={6}:R=I,S=1007,V={7}:R=J,S=1171,V={8}:\";$H$191;$D$8;I$9;$A195;$A$193;$D$2;$D$3;$D$4;$B$193)": 5624,_x000D_
    "=RIK_AC(\"INF04__;INF04@E=8,S=1014,G=0,T=0,P=0:@R=A,S=1093,V={0}:R=B,S=1094,V={1}:R=C,S=1251,V={2}:R=D,S=1080,V={3}:R=E,S=26,V=&gt;0:R=F,S=26,V={4}:R=G,S=1250,V={5}:R=H,S=1005,V={6}:R=I,S=1007,V={7}:R=J,S=1171,V={8}:\";$H$191;$D$8;I$9;$A200;$A$198;$D$2;$D$3;$D$4;$B$193)": 5625,_x000D_
    "=RIK_AC(\"INF04__;INF02@E=1,S=1022,G=0,T=0,P=0,C=/{0}:@R=A,S=1257,V={1}:R=B,S=1010,V={2}:R=C,S=1092,V={3}:R=D,S=1044,V={4}:R=E,S=1080,V={5}:R=F,S=1171,V={6}:R=G,S=1137,V={7}:R=H,S=1005,V={8}:R=I,S=1007,V={9}:\";H$114;$D$1;$C$113;H$8;H$9;$A116;$B116;$D$2;$D$3;$D$4)": 5626,_x000D_
    "=RIK_AC(\"INF04__;INF02@E=1,S=1022,G=0,T=0,P=0,C=/{0}:@R=A,S=1257,V={1}:R=B,S=1010,V={2}:R=C,S=1092,V={3}:R=D,S=1044,V={4}:R=E,S=1080,V={5}:R=F,S=1171,V={6}:R=G,S=1137,V={7}:R=H,S=1005,V={8}:R=I,S=1007,V={9}:\";H$84;$D$1;$C$83;H$8;H$9;$A86;$B86;$D$2;$D$3;$D$4)": 5627,_x000D_
    "=RIK_AC(\"INF04__;INF02@E=1,S=1022,G=0,T=0,P=0,C=/{0}:@R=A,S=1257,V={1}:R=B,S=1010,V={2}:R=C,S=1092,V={3}:R=D,S=1044,V={4}:R=E,S=1080,V={5}:R=F,S=1171,V={6}:R=G,S=1137,V={7}:R=H,S=1005,V={8}:R=I,S=1007,V={9}:\";G$99;$D$1;$C$98;G$8;G$9;$A101;$B101;$D$2;$D$3;$D$4)": 5628,_x000D_
    "=RIK_AC(\"INF04__;INF02@E=1,S=1022,G=0,T=0,P=0,C=/{0}:@R=A,S=1257,V={1}:R=B,S=1010,V={2}:R=C,S=1092,V={3}:R=D,S=1044,V={4}:R=E,S=1080,V={5}:R=F,S=1171,V={6}:R=G,S=1137,V={7}:R=H,S=1005,V={8}:R=I,S=1007,V={9}:\";G$70;$D$1;$C$69;G$8;G$9;$A72;$B72;$D$2;$D$3;$D$4)": 5629,_x000D_
    "=RIK_AC(\"INF04__;INF02@E=1,S=1022,G=0,T=0,P=0,C=/{0}:@R=A,S=1257,V={1}:R=B,S=1010,V={2}:R=C,S=1092,V={3}:R=D,S=1044,V={4}:R=E,S=1080,V={5}:R=F,S=1171,V={6}:R=G,S=1137,V={7}:R=H,S=1005,V={8}:R=I,S=1007,V={9}:\";F$81;$D$1;$C$83;F$8;F$9;$A83;$B83;$D$2;$D$3;$D$4)": 5630,_x000D_
    "=RIK_AC(\"INF04__;INF02@E=1,S=1022,G=0,T=0,P=0,C=/{0}:@R=A,S=1257,V={1}:R=B,S=1010,V={2}:R=C,S=1092,V={3}:R=D,S=1044,V={4}:R=E,S=1080,V={5}:R=F,S=1171,V={6}:R=G,S=1137,V={7}:R=H,S=1005,V={8}:R=I,S=1007,V={9}:\";I$99;$D$1;$C$98;I$8;I$9;$A101;$B101;$D$2;$D$3;$D$4)": 5631,_x000D_
    "=RIK_AC(\"INF04__;INF04@E=8,S=1014,G=0,T=0,P=0:@R=A,S=1093,V={0}:R=B,S=1094,V={1}:R=C,S=1251,V={2}:R=D,S=1080,V={3}:R=E,S=26,V=&lt;1:R=F,S=26,V={4}:R=G,S=1250,V={5}:R=H,S=1005,V={6}:R=I,S=1007,V={7}:R=J,S=1171,V={8}:\";$H$191;$D$8;I$9;$A197;$A$193;$D$2;$D$3;$D$4;$B$193)": 5632,_x000D_
    "=RIK_AC(\"INF04__;INF02@E=1,S=1022,G=0,T=0,P=0,C=/{0}:@R=A,S=1257,V={1}:R=B,S=1010,V={2}:R=C,S=1092,V={3}:R=D,S=1044,V={4}:R=E,S=1080,V={5}:R=F,S=1171,V={6}:R=G,S=1137,V={7}:R=H,S=1005,V={8}:R=I,S=1007,V={9}:\";H$70;$D$1;$C$69;H$8;H$9;$A72;$B72;$D$2;$D$3;$D$4)": 5633,_x000D_
    "=RIK_AC(\"INF04__;INF02@E=1,S=1022,G=0,T=0,P=0,C=/{0}:@R=A,S=1257,V={1}:R=B,S=1010,V={2}:R=C,S=1092,V={3}:R=D,S=1044,V={4}:R=E,S=1080,V={5}:R=F,S=1171,V={6}:R=G,S=1137,V={7}:R=H,S=1005,V={8}:R=I,S=1007,V={9}:\";K$114;$D$1;$C$113;K$8;K$9;$A116;$B116;$D$2;$D$3;$D$4)": 5634,_x000D_
    "=RIK_AC(\"INF04__;INF04@E=8,S=1014,G=0,T=0,P=0:@R=A,S=1093,V={0}:R=B,S=1094,V={1}:R=C,S=1251,V={2}:R=D,S=1080,V={3}:R=E,S=26,V=&gt;0:R=F,S=26,V={4}:R=G,S=1250,V={5}:R=H,S=1005,V={6}:R=I,S=1007,V={7}:R=J,S=1171,V={8}:\";$H$191;$D$8;H$9;$A199;$A$198;$D$2;$D$3;$D$4;$B$193)": 5635,_x000D_
    "=RIK_AC(\"INF04__;INF02@E=1,S=1022,G=0,T=0,P=0,C=/{0}:@R=A,S=1257,V={1}:R=B,S=1010,V={2}:R=C,S=1092,V={3}:R=D,S=1044,V={4}:R=E,S=1080,V={5}:R=F,S=1171,V={6}:R=G,S=1137,V={7}:R=H,S=1005,V={8}:R=I,S=1007,V={9}:\";K$99;$D$1;$C$98;K$8;K$9;$A101;$B101;$D$2;$D$3;$D$4)": 5636,_x000D_
    "=RIK_AC(\"INF04__;INF02@E=1,S=1022,G=0,T=0,P=0,C=/{0}:@R=A,S=1257,V={1}:R=B,S=1010,V={2}:R=C,S=1092,V={3}:R=D,S=1044,V={4}:R=E,S=1080,V={5}:R=F,S=1171,V={6}:R=G,S=1137,V={7}:R=H,S=1005,V={8}:R=I,S=1007,V={9}:\";K$70;$D$1;$C$69;K$8;K$9;$A72;$B72;$D$2;$D$3;$D$4)": 5637,_x000D_
    "=RIK_AC(\"INF04__;INF04@E=8,S=1014,G=0,T=0,P=0:@R=A,S=1093,V={0}:R=B,S=1094,V={1}:R=C,S=1251,V={2}:R=D,S=1080,V={3}:R=E,S=26,V=&lt;1:R=F,S=26,V={4}:R=G,S=1250,V={5}:R=H,S=1005,V={6}:R=I,S=1007,V={7}:R=J,S=1171,V={8}:\";$H$191;$D$8;H$9;$A196;$A$193;$D$2;$D$3;$D$4;$B$193)": 5638,_x000D_
    "=RIK_AC(\"INF04__;INF04@E=8,S=1014,G=0,T=0,P=0:@R=A,S=1093,V={0}:R=B,S=1094,V={1}:R=C,S=1251,V={2}:R=D,S=1080,V={3}:R=E,S=26,V=&gt;0:R=F,S=26,V={4}:R=G,S=1250,V={5}:R=H,S=1005,V={6}:R=I,S=1007,V={7}:R=J,S=1171,V={8}:\";$H$191;$D$8;H$9;$A201;$A$198;$D$2;$D$3;$D$4;$B$193)": 5639,_x000D_
    "=RIK_AC(\"INF04__;INF02@E=1,S=1022,G=0,T=0,P=0,C=/{0}:@R=A,S=1257,V={1}:R=B,S=1010,V={2}:R=C,S=1092,V={3}:R=D,S=1044,V={4}:R=E,S=1080,V={5}:R=F,S=1171,V={6}:R=G,S=1137,V={7}:R=H,S=1005,V={8}:R=I,S=1007,V={9}:\";F$111;$D$1;$C$113;F$8;F$9;$A113;$B113;$D$2;$D$3;$D$4)": 5640,_x000D_
    "=RIK_AC(\"INF04__;INF02@E=1,S=1022,G=0,T=0,P=0,C=/{0}:@R=A,S=1257,V={1}:R=B,S=1010,V={2}:R=C,S=1092,V={3}:R=D,S=1044,V={4}:R=E,S=1080,V={5}:R=F,S=1171,V={6}:R=G,S=1137,V={7}:R=H,S=1005,V={8}:R=I,S=1007,V={9}:\";G$67;$D$1;$C$69;G$8;G$9;$A69;$B69;$D$2;$D$3;$D$4)": 5641,_x000D_
    "=RIK_AC(\"INF04__;INF02@E=1,S=1022,G=0,T=0,P=0,C=/{0}:@R=A,S=1257,V={1}:R=B,S=1010,V={2}:R=C,S=1092,V={3}:R=D,S=1044,V={4}:R=E,S=1080,V={5}:R=F,S=1171,V={6}:R=G,S=1137,V={7}:R=H,S=1005,V={8}:R=I,S=1007,V={9}:\";J$99;$D$1;$C$98;J$8;J$9;$A101;$B101;$D$2;$D$3;$D$4)": 5642,_x000D_
    "=RIK_AC(\"INF04__;INF02@E=1,S=1022,G=0,T=0,P=0,C=/{0}:@R=A,S=1257,V={1}:R=B,S=1010,V={2}:R=C,S=1092,V={3}:R=D,S=1044,V={4}:R=E,S=1080,V={5}:R=F,S=1171,V={6}:R=G,S=1137,V={7}:R=H,S=1005,V={8}:R=I,S=1007,V={9}:\";I$70;$D$1;$C$69;I$8;I$9;$A72;$B72;$D$2;$D$3;$D$4)": 5643,_x000D_
    "=RIK_AC(\"INF04__;INF02@E=1,S=1022,G=0,T=0,P=0,C=/{0}:@R=A,S=1257,V={1}:R=B,S=1010,V={2}:R=C,S=1092,V={3}:R=D,S=1044,V={4}:R=E,S=1080,V={5}:R=F,S=1171,V={6}:R=G,S=1137,V={7}:R=H,S=1005,V={8}:R=I,S=1007,V={9}:\";H$99;$D$1;$C$98;H$8;H$9;$A101;$B101;$D$2;$D$3;$D$4)": 5644,_x000D_
    "=RIK_AC(\"INF04__;INF02@E=1,S=1022,G=0,T=0,P=0,C=/{0}:@R=A,S=1257,V={1}:R=B,S=1010,V={2}:R=C,S=1092,V={3}:R=D,S=1044,V={4}:R=E,S=1080,V={5}:R=F,S=1171,V={6}:R=G,S=1137,V={7}:R=H,S=1005,V={8}:R=I,S=1007,V={9}:\";G$84;$D$1;$C$83;G$8;G$9;$A86;$B86;$D$2;$D$3;$D$4)": 5645,_x000D_
    "=RIK_AC(\"INF04__;INF02@E=1,S=1022,G=0,T=0,P=0,C=/{0}:@R=A,S=1257,V={1}:R=B,S=1010,V={2}:R=C,S=1092,V={3}:R=D,S=1044,V={4}:R=E,S=1080,V={5}:R=F,S=1171,V={6}:R=G,S=1137,V={7}:R=H,S=1005,V={8}:R=I,S=1007,V={9}:\";J$111;$D$1;$C$113;J$8;J$9;$A113;$B113;$D$2;$D$3;$D$4)": 5646,_x000D_
    "=RIK_AC(\"INF04__;INF02@E=1,S=1022,G=0,T=0,P=0,C=/{0}:@R=A,S=1257,V={1}:R=B,S=1010,V={2}:R=C,S=1092,V={3}:R=D,S=1044,V={4}:R=E,S=1080,V={5}:R=F,S=1171,V={6}:R=G,S=1137,V={7}:R=H,S=1005,V={8}:R=I,S=1007,V={9}:\";J$81;$D$1;$C$83;J$8;J$9;$A83;$B83;$D$2;$D$3;$D$4)": 5647,_x000D_
    "=RIK_AC(\"INF04__;INF02@E=1,S=1022,G=0,T=0,P=0,C=/{0}:@R=A,S=1257,V={1}:R=B,S=1010,V={2}:R=C,S=1092,V={3}:R=D,S=1044,V={4}:R=E,S=1080,V={5}:R=F,S=1171,V={6}:R=G,S=1137,V={7}:R=H,S=1005,V={8}:R=I,S=1007,V={9}:\";I$111;$D$1;$C$113;I$8;I$9;$A113;$B113;$D$2;$D$3;$D$4)": 5648,_x000D_
    "=RIK_AC(\"INF04__;INF02@E=1,S=1022,G=0,T=0,P=0,C=/{0}:@R=A,S=1257,V={1}:R=B,S=1010,V={2}:R=C,S=1092,V={3}:R=D,S=1044,V={4}:R=E,S=1080,V={5}:R=F,S=1171,V={6}:R=G,S=1137,V={7}:R=H,S=1005,V={8}:R=I,S=1007,V={9}:\";I$81;$D$1;$C$83;I$8;I$9;$A83;$B83;$D$2;$D$3;$D$4)": 5649,_x000D_
    "=RIK_AC(\"INF04__;INF04@E=8,S=1014,G=0,T=0,P=0:@R=A,S=1093,V={0}:R=B,S=1094,V={1}:R=C,S=1251,V={2}:R=D,S=1080,V={3}:R=E,S=26,V=&lt;1:R=F,S=26,V={4}:R=G,S=1250,V={5}:R=H,S=1005,V={6}:R=I,S=1007,V={7}:R=J,S=1171,V={8}:\";$H$191;$D$8;I$9;$A196;$A$193;$D$2;$D$3;$D$4;$B$193)": 5650,_x000D_
    "=RIK_AC(\"INF04__;INF04@E=8,S=1014,G=0,T=0,P=0:@R=A,S=1093,V={0}:R=B,S=1094,V={1}:R=C,S=1251,V={2}:R=D,S=1080,V={3}:R=E,S=26,V=&gt;0:R=F,S=26,V={4}:R=G,S=1250,V={5}:R=H,S=1005,V={6}:R=I,S=1007,V={7}:R=J,S=1171,V={8}:\";$H$191;$D$8;I$9;$A201;$A$198;$D$2;$D$3;$D$4;$B$193)": 5651,_x000D_
    "=RIK_AC(\"INF04__;INF02@E=1,S=1022,G=0,T=0,P=0,C=/{0}:@R=A,S=1257,V={1}:R=B,S=1010,V={2}:R=C,S=1092,V={3}:R=D,S=1044,V={4}:R=E,S=1080,V={5}:R=F,S=1171,V={6}:R=G,S=1137,V={7}:R=H,S=1005,V={8}:R=I,S=1007,V={9}:\";H$111;$D$1;$C$113;H$8;H$9;$A113;$B113;$D$2;$D$3;$D$4)": 5652,_x000D_
    "=RIK_AC(\"INF04__;INF02@E=1,S=1022,G=0,T=0,P=0,C=/{0}:@R=A,S=1257,V={1}:R=B,S=1010,V={2}:R=C,S=1092,V={3}:R=D,S=1044,V={4}:R=E,S=1080,V={5}:R=F,S=1171,V={6}:R=G,S=1137,V={7}:R=H,S=1005,V={8}:R=I,S=1007,V={9}:\";H$81;$D$1;$C$83;H$8;H$9;$A83;$B83;$D$2;$D$3;$D$4)": 5653,_x000D_
    "=RIK_AC(\"INF04__;INF02@E=1,S=1022,G=0,T=0,P=0,C=/{0}:@R=A,S=1257,V={1}:R=B,S=1010,V={2}:R=C,S=1092,V={3}:R=D,S=1044,V={4}:R=E,S=1080,V={5}:R=F,S=1171,V={6}:R=G,S=1137,V={7}:R=H,S=1005,V={8}:R=I,S=1007,V={9}:\";G$96;$D$1;$C$98;G$8;G$9;$A98;$B98;$D$2;$D$3;$D$4)": 5654,_x000D_
    "=RIK_AC(\"INF04__;INF02@E=1,S=1022,G=0,T=0,P=0,C=/{0}:@R=A,S=1257,V={1}:R=B,S=1010,V={2}:R=C,S=1092,V={3}:R=D,S=1044,V={4}:R=E,S=1080,V={5}:R=F,S=1171,V={6}:R=G,S=1137,V={7}:R=H,S=1005,V={8}:R=I,S=1007,V={9}:\";F$67;$D$1;$C$69;F$8;F$9;$A69;$B69;$D$2;$D$3;$D$4)": 5655,_x000D_
    "=RIK_AC(\"INF04__;INF02@E=1,S=1022,G=0,T=0,P=0,C=/{0}:@R=A,S=1257,V={1}:R=B,S=1010,V={2}:R=C,S=1092,V={3}:R=D,S=1044,V={4}:R=E,S=1080,V={5}:R=F,S=1171,V={6}:R=G,S=1137,V={7}:R=H,S=1005,V={8}:R=I,S=1007,V={9}:\";J$96;$D$1;$C$98;J$8;J$9;$A98;$B98;$D$2;$D$3;$D$4)": 5656,_x000D_
    "=RIK_AC(\"INF04__;INF04@E=8,S=1014,G=0,T=0,P=0:@R=A,S=1093,V={0}:R=B,S=1094,V={1}:R=C,S=1251,V={2}:R=D,S=1080,V={3}:R=E,S=26,V=&gt;0:R=F,S=26,V={4}:R=G,S=1250,V={5}:R=H,S=1005,V={6}:R=I,S=1007,V={7}:R=J,S=1171,V={8}:\";$H$191;$D$8;I$9;$A199;$A$198;$D$2;$D$3;$D$4;$B$193)": 5657,_x000D_
    "=RIK_AC(\"INF04__;INF02@E=1,S=1022,G=0,T=0,P=0,C=/{0}:@R=A,S=1257,V={1}:R=B,S=1010,V={2}:R=C,S=1092,V={3}:R=D,S=1044,V={4}:R=E,S=1080,V={5}:R=F,S=1171,V={6}:R=G,S=1137,V={7}:R=H,S=1005,V={8}:R=I,S=1007,V={9}:\";H$67;$D$1;$C$69;H$8;H$9;$A69;$B69;$D$2;$D$3;$D$4)": 5658,_x000D_
    "=RIK_AC(\"INF04__;INF02@E=1,S=1022,G=0,T=0,P=0,C=/{0}:@R=A,S=1257,V={1}:R=B,S=1010,V={2}:R=C,S=1092,V={3}:R=D,S=1044,V={4}:R=E,S=1080,V={5}:R=F,S=1171,V={6}:R=G,S=1137,V={7}:R=H,S=1005,V={8}:R=I,S=1007,V={9}:\";K$96;$D$1;$C$98;K$8;K$9;$A98;$B98;$D$2;$D$3;$D$4)": 5659,_x000D_
    "=RIK_AC(\"INF04__;INF02@E=1,S=1022,G=0,T=0,P=0,C=/{0}:@R=A,S=1257,V={1}:R=B,S=1010,V={2}:R=C,S=1092,V={3}:R=D,S=1044,V={4}:R=E,S=1080,V={5}:R=F,S=1171,V={6}:R=G,S=1137,V={7}:R=H,S=1005,V={8}:R=I,S=1007,V={9}:\";K$67;$D$1;$C$69;K$8;K$9;$A69;$B69;$D$2;$D$3;$D$4)": 5660,_x000D_
    "=RIK_AC(\"INF04__;INF04@E=8,S=1014,G=0,T=0,P=0:@R=A,S=1093,V={0}:R=B,S=1094,V={1}:R=C,S=1251,V={2}:R=D,S=1080,V={3}:R=E,S=26,V=&lt;1:R=F,S=26,V={4}:R=G,S=1250,V={5}:R=H,S=1005,V={6}:R=I,S=1007,V={7}:R=J,S=1171,V={8}:\";$H$191;$D$8;H$9;$A197;$A$193;$D$2;$D$3;$D$4;$B$193)": 5661,_x000D_
    "=RIK_AC(\"INF04__;INF04@E=8,S=1014,G=0,T=0,P=0:@R=A,S=1093,V={0}:R=B,S=1094,V={1}:R=C,S=1251,V={2}:R=D,S=1080,V={3}:R=E,S=26,V=&gt;0:R=F,S=26,V={4}:R=G,S=1250,V={5}:R=H,S=1005,V={6}:R=I,S=1007,V={7}:R=J,S=1171,V={8}:\";$H$191;$D$8;H$9;$A202;$A$198;$D$2;$D$3;$D$4;$B$193)": 5662,_x000D_
    "=RIK_AC(\"INF04__;INF02@E=1,S=1022,G=0,T=0,P=0,C=/{0}:@R=A,S=1257,V={1}:R=B,S=1010,V={2}:R=C,S=1092,V={3}:R=D,S=1044,V={4}:R=E,S=1080,V={5}:R=F,S=1171,V={6}:R=G,S=1137,V={7}:R=H,S=1005,V={8}:R=I,S=1007,V={9}:\";F$99;$D$1;$C$98;F$8;F$9;$A101;$B101;$D$2;$D$3;$D$4)": 5663,_x000D_
    "=RIK_AC(\"INF04__;INF02@E=1,S=1022,G=0,T=0,P=0,C=/{0}:@R=A,S=1257,V={1}:R=B,S=1010,V={2}:R=C,S=1092,V={3}:R=D,S=1044,V={4}:R=E,S=1080,V={5}:R=F,S=1171,V={6}:R=G,S=1137,V={7}:R=H,S=1005,V={8}:R=I,S=1007,V={9}:\";F$70;$D$1;$C$69;F$8;F$9;$A72;$B72;$D$2;$D$3;$D$4)": 5664,_x000D_
    "=RIK_AC(\"INF04__;INF02@E=1,S=1022,G=0,T=0,P=0,C=/{0}:@R=A,S=1257,V={1}:R=B,S=1010,V={2}:R=C,S=1092,V={3}:R=D,S=1044,V={4}:R=E,S=1080,V={5}:R=F,S=1171,V={6}:R=G,S=1137,V={7}:R=H,S=1005,V={8}:R=I,S=1007,V={9}:\";J$70;$D$1;$C$69;J$8;J$9;$A72;$B72;$D$2;$D$3;$D$4)": 5665,_x000D_
    "=RIK_AC(\"INF04__;INF04@E=8,S=1014,G=0,T=0,P=0:@R=A,S=1093,V={0}:R=B,S=1094,V={1}:R=C,S=1251,V={2}:R=D,S=1080,V={3}:R=E,S=26,V=&gt;0:R=F,S=26,V={4}:R=G,S=1250,V={5}:R=H,S=1005,V={6}:R=I,S=1007,V={7}:R=J,S=1171,V={8}:\";$H$191;$D$8;I$9;$A202;$A$198;$D$2;$D$3;$D$4;$B$193)": 5666,_x000D_
    "=RIK_AC(\"INF04__;INF02@E=1,S=1022,G=0,T=0,P=0,C=/{0}:@R=A,S=1257,V={1}:R=B,S=1010,V={2}:R=C,S=1092,V={3}:R=D,S=1044,V={4}:R=E,S=1080,V={5}:R=F,S=1171,V={6}:R=G,S=1137,V={7}:R=H,S=1005,V={8}:R=I,S=1007,V={9}:\";G$114;$D$1;$C$113;G$8;G$9;$A116;$B116;$D$2;$D$3;$D$4)": 5667,_x000D_
    "=RIK_AC(\"INF04__;INF02@E=1,S=1022,G=0,T=0,P=0,C=/{0}:@R=A,S=1257,V={1}:R=B,S=1010,V={2}:R=C,S=1092,V={3}:R=D,S=1044,V={4}:R=E,S=1080,V={5}:R=F,S=1171,V={6}:R=G,S=1137,V={7}:R=H,S=1005,V={8}:R=I,S=1007,V={9}:\";K$84;$D$1;$C$83;K$8;K$9;$A86;$B86;$D$2;$D$3;$D$4)": 5668,_x000D_
    "=RIK_AC(\"INF04__;INF04@E=8,S=1014,G=0,T=0,P=0:@R=A,S=1093,V={0}:R=B,S=1094,V={1}:R=C,S=1251,V={2}:R=D,S=1080,V={3}:R=E,S=26,V=&lt;1:R=F,S=26,V={4}:R=G,S=1250,V={5}:R=H,S=1005,V={6}:R=I,S=1007,V={7}:R=J,S=1171,V={8}:\";$H$191;$D$8;H$9;$A194;$A$193;$D$2;$D$3;$D$4;$B$193)": 5669,_x000D_
    "=RIK_AC(\"INF04__;INF02@E=1,S=1022,G=0,T=0,P=0,C=/{0}:@R=A,S=1257,V={1}:R=B,S=1010,V={2}:R=C,S=1092,V={3}:R=D,S=1044,V={4}:R=E,S=1080,V={5}:R=F,S=1171,V={6}:R=G,S=1137,V={7}:R=H,S=1005,V={8}:R=I,S=1007,V={9}:\";I$96;$D$1;$C$98;I$8;I$9;$A98;$B98;$D$2;$D$3;$D$4)": 5670,_x000D_
    "=RIK_AC(\"INF04__;INF04@E=8,S=1014,G=0,T=0,P=0:@R=A,S=1093,V={0}:R=B,S=1094,V={1}:R=C,S=1251,V={2}:R=D,S=1080,V={3}:R=E,S=26,V=&lt;1:R=F,S=26,V={4}:R=G,S=1250,V={5}:R=H,S=1005,V={6}:R=I,S=1007,V={7}:R=J,S=1171,V={8}:\";$H$191;$D$8;I$9;$A194;$A$193;$D$2;$D$3;$D$4;$B$193)": 5671,_x000D_
    "=RIK_AC(\"INF04__;INF02@E=1,S=1022,G=0,T=0,P=0,C=/{0}:@R=A,S=1257,V={1}:R=B,S=1010,V={2}:R=C,S=1092,V={3}:R=D,S=1044,V={4}:R=E,S=1080,V={5}:R=F,S=1171,V={6}:R=G,S=1137,V={7}:R=H,S=1005,V={8}:R=I,S=1007,V={9}:\";H$96;$D$1;$C$98;H$8;H$9;$A98;$B98;$D$2;$D$3;$D$4)": 5672,_x000D_
    "=RIK_AC(\"INF04__;INF02@E=1,S=1022,G=0,T=0,P=0,C=/{0}:@R=A,S=1257,V={1}:R=B,S=1010,V={2}:R=C,S=1092,V={3}:R=D,S=1044,V={4}:R=E,S=1080,V={5}:R=F,S=1171,V={6}:R=G,S=1137,V={7}:R=H,S=1005,V={8}:R=I,S=1007,V={9}:\";G$81;$D$1;$C$83;G$8;G$9;$A83;$B83;$D$2;$D$3;$D$4)": 5673,_x000D_
    "=RIK_AC(\"INF04__;INF04@E=8,S=1014,G=0,T=0,P=0:@R=A,S=1093,V={0}:R=B,S=1094,V={1}:R=C,S=1251,V={2}:R=D,S=1080,V={3}:R=E,S=26,V=&lt;1:R=F,S=26,V={4}:R=G,S=1250,V={5}:R=H,S=1005,V={6}:R=I,S=1007,V={7}:R=J,S=1171,V={8}:\";$F$191;$D$8;F$9;$A194;$A$193;$D$2;$D$3;$D$4;$B$193)": 5674,_x000D_
    "=RIK_AC(\"INF04__;INF04@E=8,S=1014,G=0,T=0,P=0:@R=A,S=1093,V={0}:R=B,S=1094,V={1}:R=C,S=1251,V={2}:R=D,S=1080,V={3}:R=E,S=26,V=&gt;0:R=F,S=26,V={4}:R=G,S=1250,V={5}:R=H,S=1005,V={6}:R=I,S=1007,V={7}:R=J,S=1171,V={8}:\";$F$191;$D$8;F$9;$A199;$A$198;$D$2;$D$3;$D$4;$B$193)": 5675,_x000D_
    "=RIK_AC(\"INF04__;INF04@E=8,S=1014,G=0,T=0,P=0:@R=A,S=1093,V={0}:R=B,S=1094,V={1}:R=C,S=1251,V={2}:R=D,S=1080,V={3}:R=E,S=26,V=&gt;0:R=F,S=26,V={4}:R=G,S=1250,V={5}:R=H,S=1005,V={6}:R=I,S=1007,V={7}:R=J,S=1171,V={8}:\";$F$191;$D$8;F$9;$A201;$A$198;$D$2;$D$3;$D$4;$B$193)": 5676,_x000D_
    "=RIK_AC(\"INF04__;INF04@E=8,S=1014,G=0,T=0,P=0:@R=A,S=1093,V={0}:R=B,S=1094,V={1}:R=C,S=1251,V={2}:R=D,S=1080,V={3}:R=E,S=26,V=&gt;0:R=F,S=26,V={4}:R=G,S=1250,V={5}:R=H,S=1005,V={6}:R=I,S=1007,V={7}:R=J,S=1171,V={8}:\";$F$191;$D$8;F$9;$A202;$A$198;$D$2;$D$3;$D$4;$B$193)": 5677,_x000D_
    "=RIK_AC(\"INF04__;INF04@E=8,S=1014,G=0,T=0,P=0:@R=A,S=1093,V={0}:R=B,S=1094,V={1}:R=C,S=1251,V={2}:R=D,S=1080,V={3}:R=E,S=26,V=&lt;1:R=F,S=26,V={4}:R=G,S=1250,V={5}:R=H,S=1005,V={6}:R=I,S=1007,V={7}:R=J,S=1171,V={8}:\";$F$191;$D$8;G$9;$A194;$A$193;$D$2;$D$3;$D$4;$B$193)": 5678,_x000D_
    "=RIK_AC(\"INF04__;INF04@E=8,S=1014,G=0,T=0,P=0:@R=A,S=1093,V={0}:R=B,S=1094,V={1}:R=C,S=1251,V={2}:R=D,S=1080,V={3}:R=E,S=26,V=&gt;0:R=F,S=26,V={4}:R=G,S=1250,V={5}:R=H,S=1005,V={6}:R=I,S=1007,V={7}:R=J,S=1171,V={8}:\";$F$191;$D$8;G$9;$A199;$A$198;$D$2;$D$3;$D$4;$B$193)": 5679,_x000D_
    "=RIK_AC(\"INF04__;INF04@L=Age,E=3,G=0,T=0,P=0,F=cast([1253] as numeric),Y=1:@R=A,S=1260,V={0}:R=B,S=1250,V={1}:R=C,S=1005,V={2}:R=D,S=1007,V={3}:R=E,S=1081,V={4}:R=F,S=1253,V={5}:R=G,S=1093,V={6}:R=H,S=1094,V={7}:R=I,S=1,V=1:\";$D$1;$D$2;$D$3;$D$4;$D$5;$A$33;F$27;$D$8)": 5680,_x000D_
    "=RIK_AC(\"INF04__;INF04@E=8,S=1014,G=0,T=0,P=0:@R=A,S=1093,V={0}:R=B,S=1094,V={1}:R=C,S=1251,V={2}:R=D,S=1080,V={3}:R=E,S=26,V=&lt;1:R=F,S=26,V={4}:R=G,S=1250,V={5}:R=H,S=1005,V={6}:R=I,S=1007,V={7}:R=J,S=1171,V={8}:\";$F$191;$D$8;F$9;$A195;$A$193;$D$2;$D$3;$D$4;$B$193)": 5681,_x000D_
    "=RIK_AC(\"INF04__;INF04@E=8,S=1014,G=0,T=0,P=0:@R=A,S=1093,V={0}:R=B,S=1094,V={1}:R=C,S=1251,V={2}:R=D,S=1080,V={3}:R=E,S=26,V=&gt;0:R=F,S=26,V={4}:R=G,S=1250,V={5}:R=H,S=1005,V={6}:R=I,S=1007,V={7}:R=J,S=1171,V={8}:\";$F$191;$D$8;F$9;$A200;$A$198;$D$2;$D$3;$D$4;$B$193)": 5682,_x000D_
    "=RIK_AC(\"INF04__;INF04@E=8,S=1014,G=0,T=0,P=0:@R=A,S=1093,V={0}:R=B,S=1094,V={1}:R=C,S=1251,V={2}:R=D,S=1080,V={3}:R=E,S=26,V=&lt;1:R=F,S=26,V={4}:R=G,S=1250,V={5}:R=H,S=1005,V={6}:R=I,S=1007,V={7}:R=J,S=1171,V={8}:\";$F$191;$D$8;F$9;$A196;$A$193;$D$2;$D$3;$D$4;$B$193)": 5683,_x000D_
    "=RIK_AC(\"INF04__;INF04@E=8,S=1014,G=0,T=0,P=0:@R=A,S=1093,V={0}:R=B,S=1094,V={1}:R=C,S=1251,V={2}:R=D,S=1080,V={3}:R=E,S=26,V=&lt;1:R=F,S=26,V={4}:R=G,S=1250,V={5}:R=H,S=1005,V={6}:R=I,S=1007,V={7}:R=J,S=1171,V={8}:\";$F$191;$D$8;F$9;$A197;$A$193;$D$2;$D$3;$D$4;$B$193)": 5684,_x000D_
    "=RIK_AC(\"INF04__;INF04@E=8,S=1014,G=0,T=0,P=0:@R=A,S=1093,V={0}:R=B,S=1094,V={1}:R=C,S=1251,V={2}:R=D,S=1080,V={3}:R=E,S=26,V=&lt;1:R=F,S=26,V={4}:R=G,S=1250,V={5}:R=H,S=1005,V={6}:R=I,S=1007,V={7}:R=J,S=1171,V={8}:\";$F$191;$D$8;G$9;$A197;$A$193;$D$2;$D$3;$D$4;$B$193)": 5685,_x000D_
    "=RIK_AC(\"INF04__;INF04@E=8,S=1014,G=0,T=0,P=0:@R=A,S=1093,V={0}:R=B,S=1094,V={1}:R=C,S=1251,V={2}:R=D,S=1080,V={3}:R=E,S=26,V=&lt;1:R=F,S=26,V={4}:R=G,S=1250,V={5}:R=H,S=1005,V={6}:R=I,S=1007,V={7}:R=J,S=1171,V={8}:\";$F$191;$D$8;G$9;$A195;$A$193;$D$2;$D$3;$D$4;$B$193)": 5686,_x000D_
    "=RIK_AC(\"INF04__;INF04@E=8,S=1014,G=0,T=0,P=0:@R=A,S=1093,V={0}:R=B,S=1094,V={1}:R=C,S=1251,V={2}:R=D,S=1080,V={3}:R=E,S=26,V=&gt;0:R=F,S=26,V={4}:R=G,S=1250,V={5}:R=H,S=1005,V={6}:R=I,S=1007,V={7}:R=J,S=1171,V={8}:\";$F$191;$D$8;G$9;$A200;$A$198;$D$2;$D$3;$D$4;$B$193)": 5687,_x000D_
    "=RIK_AC(\"INF04__;INF04@E=8,S=1014,G=0,T=0,P=0:@R=A,S=1093,V={0}:R=B,S=1094,V={1}:R=C,S=1251,V={2}:R=D,S=1080,V={3}:R=E,S=26,V=&gt;0:R=F,S=26,V={4}:R=G,S=1250,V={5}:R=H,S=1005,V={6}:R=I,S=1007,V={7}:R=J,S=1171,V={8}:\";$F$191;$D$8;G$9;$A202;$A$198;$D$2;$D$3;$D$4;$B$193)": 5688,_x000D_
    "=RIK_AC(\"INF04__;INF04@E=8,S=1014,G=0,T=0,P=0:@R=A,S=1093,V={0}:R=B,S=1094,V={1}:R=C,S=1251,V={2}:R=D,S=1080,V={3}:R=E,S=26,V=&lt;1:R=F,S=26,V={4}:R=G,S=1250,V={5}:R=H,S=1005,V={6}:R=I,S=1007,V={7}:R=J,S=1171,V={8}:\";$F$191;$D$8;G$9;$A196;$A$193;$D$2;$D$3;$D$4;$B$193)": 5689,_x000D_
    "=RIK_AC(\"INF04__;INF04@E=8,S=1014,G=0,T=0,P=0:@R=A,S=1093,V={0}:R=B,S=1094,V={1}:R=C,S=1251,V={2}:R=D,S=1080,V={3}:R=E,S=26,V=&gt;0:R=F,S=26,V={4}:R=G,S=1250,V={5}:R=H,S=1005,V={6}:R=I,S=1007,V={7}:R=J,S=1171,V={8}:\";$F$191;$D$8;G$9;$A201;$A$198;$D$2;$D$3;$D$4;$B$193)": 5690,_x000D_
    "=RIK_AC(\"INF04__;INF04@E=1,S=1,G=0,T=0,P=0:@R=A,S=1260,V={0}:R=B,S=1080,V={1}:R=D,S=1204,V={2}:R=E,S=1250,V={3}:R=F,S=1005,V={4}:R=G,S=1007,V={5}:R=H,S=1093,V={6}:R=I,S=1094,V={7}:\";$D$1;$A$124;$A$124;$D$2;$D$3;$D$4;F$122;$D$8)": 5691,_x000D_
    "=RIK_AC(\"INF04__;INF04@E=1,S=1,G=0,T=0,P=0:@R=A,S=1260,V={0}:R=B,S=1080,V={1}:R=D,S=1204,V={2}:R=E,S=1250,V={3}:R=F,S=1005,V={4}:R=G,S=1007,V={5}:R=H,S=1093,V={6}:R=I,S=1094,V={7}:\";$D$1;$A$124;$A$124;$D$2;$D$3;$D$4;G$122;$D$8)": 5692,_x000D_
    "=RIK_AC(\"INF04__;INF04@E=1,S=1,G=0,T=0,P=0:@R=A,S=1260,V={0}:R=B,S=1080,V={1}:R=D,S=1204,V={2}:R=E,S=1250,V={3}:R=F,S=1005,V={4}:R=G,S=1007,V={5}:R=H,S=1093,V={6}:R=I,S=1094,V={7}:\";$D$1;$A$124;$A$124;$D$2;$D$3;$D$4;H$122;$D$8)": 5693,_x000D_
    "=RIK_AC(\"INF04__;INF04@E=1,S=7,G=0,T=0,P=0:@R=A,S=1260,V={0}:R=B,S=1080,V={1}:R=C,S=1251,V={2}:R=D,S=1250,V={3}:R=E,S=1005,V={4}:R=F,S=1007,V={5}:R=G,S=1092,V={6}:\";$D$1;$A111;J$9;$D$2;$D$3;$D$4;J$10)": 5694,_x000D_
    "=RIK_AC(\"INF04__;INF04@E=1,S=6,G=0,T=0,P=0:@R=A,S=1260,V={0}:R=B,S=1080,V={1}:R=C,S=1251,V={2}:R=D,S=1250,V={3}:R=E,S=1005,V={4}:R=F,S=1007,V={5}:R=G,S=1092,V={6}:\";$D$1;$A110;J$9;$D$2;$D$3;$D$4;J$10)": 5695,_x000D_
    "=RIK_AC(\"INF04__;INF04@E=1,S=1,G=0,T=0,P=0:@R=A,S=1260,V={0}:R=B,S=1080,V={1}:R=C,S=1251,V={2}:R=D,S=1250,V={3}:R=E,S=1005,V={4}:R=F,S=1007,V={5}:R=G,S=1092,V={6}:\";$D$1;$A109;J$9;$D$2;$D$3;$D$4;J$10)": 5696,_x000D_
    "=RIK_AC(\"INF04__;INF04@E=1,S=1,G=0,T=0,P=0:@R=A,S=1260,V={0}:R=B,S=1080,V={1}:R=C,S=1251,V={2}:R=D,S=1171,V={3}:R=E,S=1250,V={4}:R=F,S=1005,V={5}:R=G,S=1007,V={6}:R=H,S=1092,V={7}:\";$D$1;$A100;J$9;$B100;$D$2;$D$3;$D$4;J$10)": 5697,_x000D_
    "=RIK_AC(\"INF04__;INF04@E=1,S=7,G=0,T=0,P=0:@R=A,S=1260,V={0}:R=B,S=1080,V={1}:R=</t>
  </si>
  <si>
    <t>C,S=1251,V={2}:R=D,S=1250,V={3}:R=E,S=1005,V={4}:R=F,S=1007,V={5}:R=G,S=1092,V={6}:\";$D$1;$A96;J$9;$D$2;$D$3;$D$4;J$10)": 5698,_x000D_
    "=RIK_AC(\"INF04__;INF04@E=1,S=1,G=0,T=0,P=0:@R=A,S=1260,V={0}:R=B,S=1080,V={1}:R=C,S=1251,V={2}:R=D,S=1171,V={3}:R=E,S=1250,V={4}:R=F,S=1005,V={5}:R=G,S=1007,V={6}:R=H,S=1092,V={7}:\";$D$1;$A112;J$9;$B112;$D$2;$D$3;$D$4;J$10)": 5699,_x000D_
    "=RIK_AC(\"INF04__;INF04@E=1,S=1,G=0,T=0,P=0:@R=A,S=1260,V={0}:R=B,S=1080,V={1}:R=C,S=1251,V={2}:R=D,S=1171,V={3}:R=E,S=1250,V={4}:R=F,S=1005,V={5}:R=G,S=1007,V={6}:R=H,S=1092,V={7}:\";$D$1;$A97;J$9;$B97;$D$2;$D$3;$D$4;J$10)": 5700,_x000D_
    "=RIK_AC(\"INF04__;INF04@E=1,S=6,G=0,T=0,P=0:@R=A,S=1260,V={0}:R=B,S=1080,V={1}:R=C,S=1251,V={2}:R=D,S=1250,V={3}:R=E,S=1005,V={4}:R=F,S=1007,V={5}:R=G,S=1092,V={6}:\";$D$1;$A80;J$9;$D$2;$D$3;$D$4;J$10)": 5701,_x000D_
    "=RIK_AC(\"INF04__;INF04@E=1,S=1,G=0,T=0,P=0:@R=A,S=1260,V={0}:R=B,S=1080,V={1}:R=C,S=1251,V={2}:R=D,S=1171,V={3}:R=E,S=1250,V={4}:R=F,S=1005,V={5}:R=G,S=1007,V={6}:R=H,S=1092,V={7}:\";$D$1;$A68;J$9;$B68;$D$2;$D$3;$D$4;J$10)": 5702,_x000D_
    "=RIK_AC(\"INF04__;INF04@E=1,S=1,G=0,T=0,P=0:@R=A,S=1260,V={0}:R=B,S=1080,V={1}:R=C,S=1251,V={2}:R=D,S=1250,V={3}:R=E,S=1005,V={4}:R=F,S=1007,V={5}:R=G,S=1092,V={6}:\";$D$1;$A79;J$9;$D$2;$D$3;$D$4;J$10)": 5703,_x000D_
    "=RIK_AC(\"INF04__;INF04@E=1,S=7,G=0,T=0,P=0:@R=A,S=1260,V={0}:R=B,S=1080,V={1}:R=C,S=1251,V={2}:R=D,S=1250,V={3}:R=E,S=1005,V={4}:R=F,S=1007,V={5}:R=G,S=1092,V={6}:\";$D$1;$A81;J$9;$D$2;$D$3;$D$4;J$10)": 5704,_x000D_
    "=RIK_AC(\"INF04__;INF04@E=1,S=1,G=0,T=0,P=0:@R=A,S=1260,V={0}:R=B,S=1080,V={1}:R=C,S=1251,V={2}:R=D,S=1171,V={3}:R=E,S=1250,V={4}:R=F,S=1005,V={5}:R=G,S=1007,V={6}:R=H,S=1092,V={7}:\";$D$1;$A82;J$9;$B82;$D$2;$D$3;$D$4;J$10)": 5705,_x000D_
    "=RIK_AC(\"INF04__;INF04@E=1,S=1,G=0,T=0,P=0:@R=A,S=1260,V={0}:R=B,S=1080,V={1}:R=C,S=1251,V={2}:R=D,S=1171,V={3}:R=E,S=1250,V={4}:R=F,S=1005,V={5}:R=G,S=1007,V={6}:R=H,S=1092,V={7}:\";$D$1;$A71;J$9;$B71;$D$2;$D$3;$D$4;J$10)": 5706,_x000D_
    "=RIK_AC(\"INF04__;INF04@E=1,S=1,G=0,T=0,P=0:@R=A,S=1260,V={0}:R=B,S=1080,V={1}:R=C,S=1251,V={2}:R=D,S=1171,V={3}:R=E,S=1250,V={4}:R=F,S=1005,V={5}:R=G,S=1007,V={6}:R=H,S=1092,V={7}:\";$D$1;$A85;J$9;$B85;$D$2;$D$3;$D$4;J$10)": 5707,_x000D_
    "=RIK_AC(\"INF04__;INF04@E=1,S=6,G=0,T=0,P=0:@R=A,S=1260,V={0}:R=B,S=1080,V={1}:R=C,S=1251,V={2}:R=D,S=1250,V={3}:R=E,S=1005,V={4}:R=F,S=1007,V={5}:R=G,S=1092,V={6}:\";$D$1;$A66;J$9;$D$2;$D$3;$D$4;J$10)": 5708,_x000D_
    "=RIK_AC(\"INF04__;INF04@E=1,S=7,G=0,T=0,P=0:@R=A,S=1260,V={0}:R=B,S=1080,V={1}:R=C,S=1251,V={2}:R=D,S=1250,V={3}:R=E,S=1005,V={4}:R=F,S=1007,V={5}:R=G,S=1092,V={6}:\";$D$1;$A67;J$9;$D$2;$D$3;$D$4;J$10)": 5709,_x000D_
    "=RIK_AC(\"INF04__;INF04@E=1,S=6,G=0,T=0,P=0:@R=A,S=1260,V={0}:R=B,S=1080,V={1}:R=C,S=1251,V={2}:R=D,S=1250,V={3}:R=E,S=1005,V={4}:R=F,S=1007,V={5}:R=G,S=1092,V={6}:\";$D$1;$A95;J$9;$D$2;$D$3;$D$4;J$10)": 5710,_x000D_
    "=RIK_AC(\"INF04__;INF04@E=1,S=1,G=0,T=0,P=0:@R=A,S=1260,V={0}:R=B,S=1080,V={1}:R=C,S=1251,V={2}:R=D,S=1250,V={3}:R=E,S=1005,V={4}:R=F,S=1007,V={5}:R=G,S=1092,V={6}:\";$D$1;$A94;J$9;$D$2;$D$3;$D$4;J$10)": 5711,_x000D_
    "=RIK_AC(\"INF04__;INF04@E=1,S=1,G=0,T=0,P=0:@R=A,S=1260,V={0}:R=B,S=1080,V={1}:R=C,S=1251,V={2}:R=D,S=1250,V={3}:R=E,S=1005,V={4}:R=F,S=1007,V={5}:R=G,S=1092,V={6}:\";$D$1;$A65;J$9;$D$2;$D$3;$D$4;J$10)": 5712,_x000D_
    "=RIK_AC(\"INF04__;INF04@E=1,S=6,G=0,T=0,P=0:@R=A,S=1260,V={0}:R=B,S=1080,V={1}:R=C,S=1251,V={2}:R=D,S=1250,V={3}:R=E,S=1005,V={4}:R=F,S=1007,V={5}:R=G,S=1092,V={6}:\";$D$1;$A66;H$9;$D$2;$D$3;$D$4;H$10)": 5713,_x000D_
    "=RIK_AC(\"INF04__;INF04@E=1,S=1,G=0,T=0,P=0:@R=A,S=1260,V={0}:R=C,S=1096,V={1}:R=D,S=1250,V={2}:R=E,S=1005,V={3}:R=F,S=1007,V={4}:R=G,S=1081,V={5}:R=G,S=1093,V={6}:R=H,S=1094,V={7}:\";$D$1;$A20;$D$2;$D$3;$D$4;$D$5;H$18;$D$8)": 5714,_x000D_
    "=RIK_AC(\"INF04__;INF04@E=1,S=6,G=0,T=0,P=0:@R=A,S=1260,V={0}:R=B,S=1080,V={1}:R=C,S=1251,V={2}:R=D,S=1250,V={3}:R=E,S=1005,V={4}:R=F,S=1007,V={5}:R=G,S=1092,V={6}:\";$D$1;$A80;K$9;$D$2;$D$3;$D$4;K$10)": 5715,_x000D_
    "=RIK_AC(\"INF04__;INF04@E=1,S=6,G=0,T=0,P=0:@R=A,S=1260,V={0}:R=B,S=1080,V={1}:R=C,S=1251,V={2}:R=D,S=1250,V={3}:R=E,S=1005,V={4}:R=F,S=1007,V={5}:R=G,S=1092,V={6}:\";$D$1;$A80;I$9;$D$2;$D$3;$D$4;I$10)": 5716,_x000D_
    "=RIK_AC(\"INF04__;INF04@E=1,S=1,G=0,T=0,P=0:@R=A,S=1260,V={0}:R=B,S=1080,V={1}:R=C,S=1251,V={2}:R=D,S=1171,V={3}:R=E,S=1250,V={4}:R=F,S=1005,V={5}:R=G,S=1007,V={6}:R=H,S=1092,V={7}:\";$D$1;$A68;H$9;$B68;$D$2;$D$3;$D$4;H$10)": 5717,_x000D_
    "=RIK_AC(\"INF04__;INF04@E=1,S=1,G=0,T=0,P=0:@R=A,S=1260,V={0}:R=B,S=1080,V={1}:R=C,S=1250,V={2}:R=D,S=1005,V={3}:R=E,S=1007,V={4}:R=F,S=1093,V={5}:R=G,S=1094,V={6}:\";$D$1;$A54;$D$2;$D$3;$D$4;H$52;$D$8)": 5718,_x000D_
    "=RIK_AC(\"INF04__;INF04@E=8,S=1014,G=0,T=0,P=0:@R=A,S=1093,V={0}:R=B,S=1094,V={1}:R=C,S=1251,V={2}:R=D,S=1080,V={3}:R=E,S=26,V=&lt;1:R=F,S=26,V={4}:R=G,S=1250,V={5}:R=H,S=1005,V={6}:R=I,S=1007,V={7}:R=J,S=1171,V={8}:\";$J$192;$D$8;K$9;$A198;$A$194;$D$2;$D$3;$D$4;$B$194)": 5719,_x000D_
    "=RIK_AC(\"INF04__;INF04@E=1,S=1,G=0,T=0,P=0:@R=A,S=1260,V={0}:R=B,S=1080,V={1}:R=C,S=1251,V={2}:R=D,S=1171,V={3}:R=E,S=1250,V={4}:R=F,S=1005,V={5}:R=G,S=1007,V={6}:R=H,S=1092,V={7}:\";$D$1;$A100;H$9;$B100;$D$2;$D$3;$D$4;H$10)": 5720,_x000D_
    "=RIK_AC(\"INF04__;INF04@E=1,S=1,G=0,T=0,P=0:@R=A,S=1260,V={0}:R=B,S=1080,V={1}:R=C,S=1251,V={2}:R=D,S=1250,V={3}:R=E,S=1005,V={4}:R=F,S=1007,V={5}:R=G,S=1092,V={6}:\";$D$1;$A79;I$9;$D$2;$D$3;$D$4;I$10)": 5721,_x000D_
    "=RIK_AC(\"INF04__;INF04@E=1,S=1,G=0,T=0,P=0:@R=A,S=1260,V={0}:R=B,S=1080,V={1}:R=C,S=1251,V={2}:R=D,S=1171,V={3}:R=E,S=1250,V={4}:R=F,S=1005,V={5}:R=G,S=1007,V={6}:R=H,S=1092,V={7}:\";$D$1;$A112;G$9;$B112;$D$2;$D$3;$D$4;G$10)": 5722,_x000D_
    "=RIK_AC(\"INF04__;INF04@E=1,S=1,G=0,T=0,P=0:@R=A,S=1260,V={0}:R=B,S=1080,V={1}:R=C,S=1250,V={2}:R=D,S=1005,V={3}:R=E,S=1007,V={4}:R=F,S=1093,V={5}:R=G,S=1094,V={6}:\";$D$1;$A57;$D$2;$D$3;$D$4;H$52;$D$8)": 5723,_x000D_
    "=RIK_AC(\"INF04__;INF04@E=1,S=7,G=0,T=0,P=0:@R=A,S=1260,V={0}:R=B,S=1080,V={1}:R=C,S=1251,V={2}:R=D,S=1250,V={3}:R=E,S=1005,V={4}:R=F,S=1007,V={5}:R=G,S=1092,V={6}:\";$D$1;$A96;G$9;$D$2;$D$3;$D$4;G$10)": 5724,_x000D_
    "=RIK_AC(\"INF04__;INF04@E=1,S=1,G=0,T=0,P=0:@R=A,S=1260,V={0}:R=B,S=1080,V={1}:R=C,S=1251,V={2}:R=D,S=1250,V={3}:R=E,S=1005,V={4}:R=F,S=1007,V={5}:R=G,S=1092,V={6}:\";$D$1;$A109;K$9;$D$2;$D$3;$D$4;K$10)": 5725,_x000D_
    "=RIK_AC(\"INF04__;INF04@E=1,S=1,G=0,T=0,P=0:@R=A,S=1260,V={0}:R=B,S=1151,V={1}:R=I,S=1151,V={2}:R=C,S=1250,V={3}:R=D,S=1005,V={4}:R=E,S=1007,V={5}:R=F,S=1081,V={6}:R=G,S=1093,V={7}:R=H,S=1094,V={8}:\";$D$1;$A46;$B46;$D$2;$D$3;$D$4;$D$5;H$39;$D$8)": 5726,_x000D_
    "=RIK_AC(\"INF04__;INF04@E=8,S=1014,G=0,T=0,P=0:@R=A,S=1093,V={0}:R=B,S=1094,V={1}:R=C,S=1251,V={2}:R=D,S=1080,V={3}:R=E,S=26,V=&lt;1:R=F,S=26,V={4}:R=G,S=1250,V={5}:R=H,S=1005,V={6}:R=I,S=1007,V={7}:R=J,S=1171,V={8}:\";$J$192;$D$8;J$9;$A195;$A$194;$D$2;$D$3;$D$4;$B$194)": 5727,_x000D_
    "=RIK_AC(\"INF04__;INF04@E=8,S=1014,G=0,T=0,P=0:@R=A,S=1093,V={0}:R=B,S=1094,V={1}:R=C,S=1251,V={2}:R=D,S=1080,V={3}:R=E,S=26,V=&lt;1:R=F,S=26,V={4}:R=G,S=1250,V={5}:R=H,S=1005,V={6}:R=I,S=1007,V={7}:R=J,S=1171,V={8}:\";$J$192;$D$8;K$9;$A196;$A$194;$D$2;$D$3;$D$4;$B$194)": 5728,_x000D_
    "=RIK_AC(\"INF04__;INF04@E=1,S=1,G=0,T=0,P=0:@R=A,S=1260,V={0}:R=B,S=1080,V={1}:R=C,S=1251,V={2}:R=D,S=1171,V={3}:R=E,S=1250,V={4}:R=F,S=1005,V={5}:R=G,S=1007,V={6}:R=H,S=1092,V={7}:\";$D$1;$A100;F$9;$B100;$D$2;$D$3;$D$4;F$10)": 5729,_x000D_
    "=RIK_AC(\"INF04__;INF04@E=1,S=1,G=0,T=0,P=0:@R=A,S=1260,V={0}:R=B,S=1080,V={1}:R=C,S=1251,V={2}:R=D,S=1171,V={3}:R=E,S=1250,V={4}:R=F,S=1005,V={5}:R=G,S=1007,V={6}:R=H,S=1092,V={7}:\";$D$1;$A71;F$9;$B71;$D$2;$D$3;$D$4;F$10)": 5730,_x000D_
    "=RIK_AC(\"INF04__;INF04@E=1,S=1,G=0,T=0,P=0:@R=A,S=1260,V={0}:R=C,S=1250,V={1}:R=D,S=1005,V={2}:R=E,S=1007,V={3}:R=F,S=1081,V={4}:R=G,S=1253,V={5}:R=G,S=1093,V={6}:R=H,S=1094,V={7}:\";$D$1;$D$2;$D$3;$D$4;$D$5;$A29;H$28;$D$8)": 5731,_x000D_
    "=RIK_AC(\"INF04__;INF04@E=1,S=1,G=0,T=0,P=0:@R=A,S=1260,V={0}:R=B,S=1080,V={1}:R=C,S=1251,V={2}:R=D,S=1250,V={3}:R=E,S=1005,V={4}:R=F,S=1007,V={5}:R=G,S=1092,V={6}:\";$D$1;$A94;F$9;$D$2;$D$3;$D$4;F$10)": 5732,_x000D_
    "=RIK_AC(\"INF04__;INF04@E=1,S=1,G=0,T=0,P=0:@R=A,S=1260,V={0}:R=B,S=1080,V={1}:R=C,S=1251,V={2}:R=D,S=1171,V={3}:R=E,S=1250,V={4}:R=F,S=1005,V={5}:R=G,S=1007,V={6}:R=H,S=1092,V={7}:\";$D$1;$A85;G$9;$B85;$D$2;$D$3;$D$4;G$10)": 5733,_x000D_
    "=RIK_AC(\"INF04__;INF04@E=1,S=1,G=0,T=0,P=0:@R=A,S=1260,V={0}:R=B,S=1080,V={1}:R=C,S=1251,V={2}:R=D,S=1171,V={3}:R=E,S=1250,V={4}:R=F,S=1005,V={5}:R=G,S=1007,V={6}:R=H,S=1092,V={7}:\";$D$1;$A112;H$9;$B112;$D$2;$D$3;$D$4;H$10)": 5734,_x000D_
    "=RIK_AC(\"INF04__;INF04@L=Ancienneté,E=3,G=0,T=0,P=0,F=cast([1151] as numeric),Y=1:@R=A,S=1260,V={0}:R=B,S=1151,V={1}:R=C,S=1250,V={2}:R=D,S=1005,V={3}:R=E,S=1007,V={4}:R=F,S=1081,V={5}:R=G,S=1093,V={6}:R=H,S=1094,V={7}:R=I,S=1,V=\"&amp;\"1:\";$D$1;$A$47;$D$2;$D$3;$D$4;$D$5;H$39;$D$8)": 5735,_x000D_
    "=RIK_AC(\"INF04__;INF04@E=1,S=7,G=0,T=0,P=0:@R=A,S=1260,V={0}:R=B,S=1080,V={1}:R=C,S=1251,V={2}:R=D,S=1250,V={3}:R=E,S=1005,V={4}:R=F,S=1007,V={5}:R=G,S=1092,V={6}:\";$D$1;$A67;I$9;$D$2;$D$3;$D$4;I$10)": 5736,_x000D_
    "=RIK_AC(\"INF04__;INF04@E=1,S=6,G=0,T=0,P=0:@R=A,S=1260,V={0}:R=B,S=1080,V={1}:R=C,S=1251,V={2}:R=D,S=1250,V={3}:R=E,S=1005,V={4}:R=F,S=1007,V={5}:R=G,S=1092,V={6}:\";$D$1;$A66;I$9;$D$2;$D$3;$D$4;I$10)": 5737,_x000D_
    "=RIK_AC(\"INF04__;INF04@E=1,S=1,G=0,T=0,P=0:@R=A,S=1260,V={0}:R=C,S=1250,V={1}:R=D,S=1005,V={2}:R=E,S=1007,V={3}:R=F,S=1081,V={4}:R=G,S=1253,V={5}:R=G,S=1093,V={6}:R=H,S=1094,V={7}:\";$D$1;$D$2;$D$3;$D$4;$D$5;$A31;H$28;$D$8)": 5738,_x000D_
    "=RIK_AC(\"INF04__;INF04@E=1,S=7,G=0,T=0,P=0:@R=A,S=1260,V={0}:R=B,S=1080,V={1}:R=C,S=1251,V={2}:R=D,S=1250,V={3}:R=E,S=1005,V={4}:R=F,S=1007,V={5}:R=G,S=1092,V={6}:\";$D$1;$A96;I$9;$D$2;$D$3;$D$4;I$10)": 5739,_x000D_
    "=RIK_AC(\"INF04__;INF04@E=1,S=1,G=0,T=0,P=0:@R=A,S=1260,V={0}:R=B,S=1080,V={1}:R=C,S=1251,V={2}:R=D,S=1171,V={3}:R=E,S=1250,V={4}:R=F,S=1005,V={5}:R=G,S=1007,V={6}:R=H,S=1092,V={7}:\";$D$1;$A97;K$9;$B97;$D$2;$D$3;$D$4;K$10)": 5740,_x000D_
    "=RIK_AC(\"INF04__;INF04@E=1,S=1,G=0,T=0,P=0:@R=A,S=1260,V={0}:R=B,S=1080,V={1}:R=C,S=1251,V={2}:R=D,S=1250,V={3}:R=E,S=1005,V={4}:R=F,S=1007,V={5}:R=G,S=1092,V={6}:\";$D$1;$A65;F$9;$D$2;$D$3;$D$4;F$10)": 5741,_x000D_
    "=RIK_AC(\"INF04__;INF04@E=1,S=7,G=0,T=0,P=0:@R=A,S=1260,V={0}:R=B,S=1080,V={1}:R=C,S=1251,V={2}:R=D,S=1250,V={3}:R=E,S=1005,V={4}:R=F,S=1007,V={5}:R=G,S=1092,V={6}:\";$D$1;$A81;H$9;$D$2;$D$3;$D$4;H$10)": 5742,_x000D_
    "=RIK_AC(\"INF04__;INF04@E=1,S=1,G=0,T=0,P=0:@R=A,S=1260,V={0}:R=B,S=1080,V={1}:R=C,S=1251,V={2}:R=D,S=1171,V={3}:R=E,S=1250,V={4}:R=F,S=1005,V={5}:R=G,S=1007,V={6}:R=H,S=1092,V={7}:\";$D$1;$A85;I$9;$B85;$D$2;$D$3;$D$4;I$10)": 5743,_x000D_
    "=RIK_AC(\"INF04__;INF04@E=1,S=7,G=0,T=0,P=0:@R=A,S=1260,V={0}:R=B,S=1080,V={1}:R=C,S=1251,V={2}:R=D,S=1250,V={3}:R=E,S=1005,V={4}:R=F,S=1007,V={5}:R=G,S=1092,V={6}:\";$D$1;$A111;F$9;$D$2;$D$3;$D$4;F$10)": 5744,_x000D_
    "=RIK_AC(\"INF04__;INF04@E=1,S=1,G=0,T=0,P=0:@R=A,S=1260,V={0}:R=C,S=1250,V={1}:R=D,S=1005,V={2}:R=E,S=1007,V={3}:R=F,S=1081,V={4}:R=G,S=1253,V={5}:R=G,S=1093,V={6}:R=H,S=1094,V={7}:\";$D$1;$D$2;$D$3;$D$4;$D$5;$A32;H$28;$D$8)": 5745,_x000D_
    "=RIK_AC(\"INF04__;INF04@E=1,S=1,G=0,T=0,P=0:@R=A,S=1260,V={0}:R=B,S=1080,V={1}:R=C,S=1250,V={2}:R=D,S=1005,V={3}:R=E,S=1007,V={4}:R=F,S=1093,V={5}:R=G,S=1094,V={6}:\";$D$1;$A56;$D$2;$D$3;$D$4;H$52;$D$8)": 5746,_x000D_
    "=RIK_AC(\"INF04__;INF04@E=1,S=1,G=0,T=0,P=0:@R=A,S=1260,V={0}:R=B,S=1080,V={1}:R=C,S=1251,V={2}:R=D,S=1250,V={3}:R=E,S=1005,V={4}:R=F,S=1007,V={5}:R=G,S=1092,V={6}:\";$D$1;$A79;H$9;$D$2;$D$3;$D$4;H$10)": 5747,_x000D_
    "=RIK_AC(\"INF04__;INF04@E=1,S=1,G=0,T=0,P=0:@R=A,S=1260,V={0}:R=B,S=1080,V={1}:R=C,S=1251,V={2}:R=D,S=1250,V={3}:R=E,S=1005,V={4}:R=F,S=1007,V={5}:R=G,S=1092,V={6}:\";$D$1;$A79;F$9;$D$2;$D$3;$D$4;F$10)": 5748,_x000D_
    "=RIK_AC(\"INF04__;INF04@E=1,S=7,G=0,T=0,P=0:@R=A,S=1260,V={0}:R=B,S=1080,V={1}:R=C,S=1251,V={2}:R=D,S=1250,V={3}:R=E,S=1005,V={4}:R=F,S=1007,V={5}:R=G,S=1092,V={6}:\";$D$1;$A96;H$9;$D$2;$D$3;$D$4;H$10)": 5749,_x000D_
    "=RIK_AC(\"INF04__;INF04@E=1,S=1,G=0,T=0,P=0:@R=A,S=1260,V={0}:R=B,S=1151,V={1}:R=I,S=1151,V={2}:R=C,S=1250,V={3}:R=D,S=1005,V={4}:R=E,S=1007,V={5}:R=F,S=1081,V={6}:R=G,S=1093,V={7}:R=H,S=1094,V={8}:\";$D$1;$A43;$B43;$D$2;$D$3;$D$4;$D$5;H$39;$D$8)": 5750,_x000D_
    "=RIK_AC(\"INF04__;INF04@E=1,S=1,G=0,T=0,P=0:@R=A,S=1260,V={0}:R=B,S=1080,V={1}:R=C,S=1251,V={2}:R=D,S=1171,V={3}:R=E,S=1250,V={4}:R=F,S=1005,V={5}:R=G,S=1007,V={6}:R=H,S=1092,V={7}:\";$D$1;$A97;G$9;$B97;$D$2;$D$3;$D$4;G$10)": 5751,_x000D_
    "=RIK_AC(\"INF04__;INF04@E=1,S=1,G=0,T=0,P=0:@R=A,S=1260,V={0}:R=B,S=1080,V={1}:R=C,S=1251,V={2}:R=D,S=1250,V={3}:R=E,S=1005,V={4}:R=F,S=1007,V={5}:R=G,S=1092,V={6}:\";$D$1;$A109;G$9;$D$2;$D$3;$D$4;G$10)": 5752,_x000D_
    "=RIK_AC(\"INF04__;INF04@E=1,S=6,G=0,T=0,P=0:@R=A,S=1260,V={0}:R=B,S=1080,V={1}:R=C,S=1251,V={2}:R=D,S=1250,V={3}:R=E,S=1005,V={4}:R=F,S=1007,V={5}:R=G,S=1092,V={6}:\";$D$1;$A66;K$9;$D$2;$D$3;$D$4;K$10)": 5753,_x000D_
    "=RIK_AC(\"INF04__;INF04@E=1,S=6,G=0,T=0,P=0:@R=A,S=1260,V={0}:R=B,S=1080,V={1}:R=C,S=1251,V={2}:R=D,S=1250,V={3}:R=E,S=1005,V={4}:R=F,S=1007,V={5}:R=G,S=1092,V={6}:\";$D$1;$A110;H$9;$D$2;$D$3;$D$4;H$10)": 5754,_x000D_
    "=RIK_AC(\"INF04__;INF04@E=1,S=1,G=0,T=0,P=0:@R=A,S=1260,V={0}:R=C,S=1080,V={1}:R=D,S=1250,V={2}:R=E,S=1005,V={3}:R=F,S=1007,V={4}:R=F,S=1093,V={5}:R=G,S=1094,V={6}:\";$D$1;$A$147;$D$2;$D$3;$D$4;H$146;$D$8)": 5755,_x000D_
    "=RIK_AC(\"INF04__;INF04@E=1,S=7,G=0,T=0,P=0:@R=A,S=1260,V={0}:R=B,S=1080,V={1}:R=C,S=1251,V={2}:R=D,S=1250,V={3}:R=E,S=1005,V={4}:R=F,S=1007,V={5}:R=G,S=1092,V={6}:\";$D$1;$A81;F$9;$D$2;$D$3;$D$4;F$10)": 5756,_x000D_
    "=RIK_AC(\"INF04__;INF04@E=1,S=1,G=0,T=0,P=0:@R=A,S=1260,V={0}:R=B,S=1080,V={1}:R=C,S=1251,V={2}:R=D,S=1171,V={3}:R=E,S=1250,V={4}:R=F,S=1005,V={5}:R=G,S=1007,V={6}:R=H,S=1092,V={7}:\";$D$1;$A85;F$9;$B85;$D$2;$D$3;$D$4;F$10)": 5757,_x000D_
    "=RIK_AC(\"INF04__;INF04@E=8,S=1014,G=0,T=0,P=0:@R=A,S=1093,V={0}:R=B,S=1094,V={1}:R=C,S=1251,V={2}:R=D,S=1080,V={3}:R=E,S=26,V=&gt;0:R=F,S=26,V={4}:R=G,S=1250,V={5}:R=H,S=1005,V={6}:R=I,S=1007,V={7}:R=J,S=1171,V={8}:\";$J$192;$D$8;K$9;$A202;$A$199;$D$2;$D$3;$D$4;$B$194)": 5758,_x000D_
    "=RIK_AC(\"INF04__;INF04@E=1,S=1,G=0,T=0,P=0:@R=A,S=1260,V={0}:R=B,S=1080,V={1}:R=C,S=1251,V={2}:R=D,S=1171,V={3}:R=E,S=1250,V={4}:R=F,S=1005,V={5}:R=G,S=1007,V={6}:R=H,S=1092,V={7}:\";$D$1;$A97;H$9;$B97;$D$2;$D$3;$D$4;H$10)": 5759,_x000D_
    "=RIK_AC(\"INF04__;INF04@E=1,S=1,G=0,T=0,P=0:@R=A,S=1260,V={0}:R=B,S=1080,V={1}:R=C,S=1251,V={2}:R=D,S=1171,V={3}:R=E,S=1250,V={4}:R=F,S=1005,V={5}:R=G,S=1007,V={6}:R=H,S=1092,V={7}:\";$D$1;$A112;F$9;$B112;$D$2;$D$3;$D$4;F$10)": 5760,_x000D_
    "=RIK_AC(\"INF04__;INF04@E=1,S=6,G=0,T=0,P=0:@R=A,S=1260,V={0}:R=B,S=1080,V={1}:R=C,S=1251,V={2}:R=D,S=1250,V={3}:R=E,S=1005,V={4}:R=F,S=1007,V={5}:R=G,S=1092,V={6}:\";$D$1;$A80;F$9;$D$2;$D$3;$D$4;F$10)": 5761,_x000D_
    "=RIK_AC(\"INF04__;INF04@E=1,S=1,G=0,T=0,P=0:@R=A,S=1260,V={0}:R=B,S=1080,V={1}:R=C,S=1251,V={2}:R=D,S=1250,V={3}:R=E,S=1005,V={4}:R=F,S=1007,V={5}:R=G,S=1092,V={6}:\";$D$1;$A94;G$9;$D$2;$D$3;$D$4;G$10)": 5762,_x000D_
    "=RIK_AC(\"INF04__;INF04@E=8,S=1014,G=0,T=0,P=0:@R=A,S=1093,V={0}:R=B,S=1094,V={1}:R=C,S=1251,V={2}:R=D,S=1080,V={3}:R=E,S=26,V=&lt;1:R=F,S=26,V={4}:R=G,S=1250,V={5}:R=H,S=1005,V={6}:R=I,S=1007,V={7}:R=J,S=1171,V={8}:\";$J$192;$D$8;J$9;$A196;$A$194;$D$2;$D$3;$D$4;$B$194)": 5763,_x000D_
    "=RIK_AC(\"INF04__;INF04@E=1,S=1,G=0,T=0,P=0:@R=A,S=1260,V={0}:R=B,S=1080,V={1}:R=C,S=1251,V={2}:R=D,S=1171,V={3}:R=E,S=1250,V={4}:R=F,S=1005,V={5}:R=G,S=1007,V={6}:R=H,S=1092,V={7}:\";$D$1;$A71;G$9;$B71;$D$2;$D$3;$D$4;G$10)": 5764,_x000D_
    "=RIK_AC(\"INF04__;INF04@E=1,S=1,G=0,T=0,P=0:@R=A,S=1260,V={0}:R=B,S=1151,V={1}:R=I,S=1151,V={2}:R=C,S=1250,V={3}:R=D,S=1005,V={4}:R=E,S=1007,V={5}:R=F,S=1081,V={6}:R=G,S=1093,V={7}:R=H,S=1094,V={8}:\";$D$1;$A40;$B40;$D$2;$D$3;$D$4;$D$5;H$39;$D$8)": 5765,_x000D_
    "=RIK_AC(\"INF04__;INF04@E=1,S=1,G=0,T=0,P=0:@R=A,S=1260,V={0}:R=B,S=1080,V={1}:R=C,S=1251,V={2}:R=D,S=1171,V={3}:R=E,S=1250,V={4}:R=F,S=1005,V={5}:R=G,S=1007,V={6}:R=H,S=1092,V={7}:\";$D$1;$A85;H$9;$B85;$D$2;$D$3;$D$4;H$10)": 5766,_x000D_
    "=RIK_AC(\"INF04__;INF04@E=1,S=1,G=0,T=0,P=0:@R=A,S=1260,V={0}:R=B,S=1080,V={1}:R=D,S=1204,V={2}:R=E,S=1250,V={3}:R=F,S=1005,V={4}:R=G,S=1007,V={5}:R=H,S=1093,V={6}:R=I,S=1094,V={7}:\";$D$1;$A$125;$A$125;$D$2;$D$3;$D$4;H$123;$D$8)": 5767,_x000D_
    "=RIK_AC(\"INF04__;INF04@E=1,S=1,G=0,T=0,P=0:@R=A,S=1260,V={0}:R=B,S=1080,V={1}:R=C,S=1251,V={2}:R=D,S=1171,V={3}:R=E,S=1250,V={4}:R=F,S=1005,V={5}:R=G,S=1007,V={6}:R=H,S=1092,V={7}:\";$D$1;$A71;H$9;$B71;$D$2;$D$3;$D$4;H$10)": 5768,_x000D_
    "=RIK_AC(\"INF04__;INF04@E=1,S=1,G=0,T=0,P=0:@R=A,S=1260,V={0}:R=B,S=1080,V={1}:R=C,S=1251,V={2}:R=D,S=1171,V={3}:R=E,S=1250,V={4}:R=F,S=1005,V={5}:R=G,S=1007,V={6}:R=H,S=1092,V={7}:\";$D$1;$A100;K$9;$B100;$D$2;$D$3;$D$4;K$10)": 5769,_x000D_
    "=RIK_AC(\"INF04__;INF04@E=1,S=1,G=0,T=0,P=0:@R=A,S=1260,V={0}:R=B,S=1080,V={1}:R=C,S=1251,V={2}:R=D,S=1171,V={3}:R=E,S=1250,V={4}:R=F,S=1005,V={5}:R=G,S=1007,V={6}:R=H,S=1092,V={7}:\";$D$1;$A82;I$9;$B82;$D$2;$D$3;$D$4;I$10)": 5770,_x000D_
    "=RIK_AC(\"INF04__;INF04@E=1,S=6,G=0,T=0,P=0:@R=A,S=1260,V={0}:R=B,S=1080,V={1}:R=C,S=1251,V={2}:R=D,S=1250,V={3}:R=E,S=1005,V={4}:R=F,S=1007,V={5}:R=G,S=1092,V={6}:\";$D$1;$A80;G$9;$D$2;$D$3;$D$4;G$10)": 5771,_x000D_
    "=RIK_AC(\"INF04__;INF04@E=1,S=1,G=0,T=0,P=0:@R=A,S=1260,V={0}:R=B,S=1080,V={1}:R=C,S=1251,V={2}:R=D,S=1250,V={3}:R=E,S=1005,V={4}:R=F,S=1007,V={5}:R=G,S=1092,V={6}:\";$D$1;$A65;I$9;$D$2;$D$3;$D$4;I$10)": 5772,_x000D_
    "=RIK_AC(\"INF04__;INF04@E=1,S=6,G=0,T=0,P=0:@R=A,S=1260,V={0}:R=B,S=1080,V={1}:R=C,S=1251,V={2}:R=D,S=1250,V={3}:R=E,S=1005,V={4}:R=F,S=1007,V={5}:R=G,S=1092,V={6}:\";$D$1;$A110;I$9;$D$2;$D$3;$D$4;I$10)": 5773,_x000D_
    "=RIK_AC(\"INF04__;INF04@E=1,S=1,G=0,T=0,P=0:@R=A,S=1260,V={0}:R=B,S=1080,V={1}:R=C,S=1251,V={2}:R=D,S=1250,V={3}:R=E,S=1005,V={4}:R=F,S=1007,V={5}:R=G,S=1092,V={6}:\";$D$1;$A65;K$9;$D$2;$D$3;$D$4;K$10)": 5774,_x000D_
    "=RIK_AC(\"INF04__;INF04@E=8,S=1014,G=0,T=0,P=0:@R=A,S=1093,V={0}:R=B,S=1094,V={1}:R=C,S=1251,V={2}:R=D,S=1080,V={3}:R=E,S=26,V=&lt;1:R=F,S=26,V={4}:R=G,S=1250,V={5}:R=H,S=1005,V={6}:R=I,S=1007,V={7}:R=J,S=1171,V={8}:\";$J$192;$D$8;K$9;$A195;$A$194;$D$2;$D$3;$D$4;$B$194)": 5775,_x000D_
    "=RIK_AC(\"INF04__;INF04@E=1,S=1,G=0,T=0,P=0:@R=A,S=1260,V={0}:R=B,S=1080,V={1}:R=C,S=1251,V={2}:R=D,S=1250,V={3}:R=E,S=1005,V={4}:R=F,S=1007,V={5}:R=G,S=1092,V={6}:\";$D$1;$A94;H$9;$D$2;$D$3;$D$4;H$10)": 5776,_x000D_
    "=RIK_AC(\"INF04__;INF04@E=1,S=1,G=0,T=0,P=0:@R=A,S=1260,V={0}:R=B,S=1080,V={1}:R=C,S=1251,V={2}:R=D,S=1250,V={3}:R=E,S=1005,V={4}:R=F,S=1007,V={5}:R=G,S=1092,V={6}:\";$D$1;$A94;K$9;$D$2;$D$3;$D$4;K$10)": 5777,_x000D_
    "=RIK_AC(\"INF04__;INF04@E=1,S=6,G=0,T=0,P=0:@R=A,S=1260,V={0}:R=B,S=1080,V={1}:R=C,S=1251,V={2}:R=D,S=1250,V={3}:R=E,S=1005,V={4}:R=F,S=1007,V={5}:R=G,S=1092,V={6}:\";$D$1;$A66;G$9;$D$2;$D$3;$D$4;G$10)": 5778,_x000D_
    "=RIK_AC(\"INF04__;INF04@E=8,S=1014,G=0,T=0,P=0:@R=A,S=1093,V={0}:R=B,S=1094,V={1}:R=C,S=1251,V={2}:R=D,S=1080,V={3}:R=E,S=26,V=&gt;0:R=F,S=26,V={4}:R=G,S=1250,V={5}:R=H,S=1005,V={6}:R=I,S=1007,V={7}:R=J,S=1171,V={8}:\";$J$192;$D$8;J$9;$A203;$A$199;$D$2;$D$3;$D$4;$B$194)": 5779,_x000D_
    "=RIK_AC(\"INF04__;INF04@E=1,S=6,G=0,T=0,P=0:@R=A,S=1260,V={0}:R=B,S=1080,V={1}:R=C,S=1251,V={2}:R=D,S=1250,V={3}:R=E,S=1005,V={4}:R=F,S=1007,V={5}:R=G,S=1092,V={6}:\";$D$1;$A110;F$9;$D$2;$D$3;$D$4;F$10)": 5780,_x000D_
    "=RIK_AC(\"INF04__;INF04@E=1,S=6,G=0,T=0,P=0:@R=A,S=1260,V={0}:R=B,S=1080,V={1}:R=C,S=1251,V={2}:R=D,S=1250,V={3}:R=E,S=1005,V={4}:R=F,S=1007,V={5}:R=G,S=1092,V={6}:\";$D$1;$A66;F$9;$D$2;$D$3;$D$4;F$10)": 5781,_x000D_
    "=RIK_AC(\"INF04__;INF04@E=1,S=1,G=0,T=0,P=0:@R=A,S=1260,V={0}:R=B,S=1080,V={1}:R=C,S=1251,V={2}:R=D,S=1171,V={3}:R=E,S=1250,V={4}:R=F,S=1005,V={5}:R=G,S=1007,V={6}:R=H,S=1092,V={7}:\";$D$1;$A97;I$9;$B97;$D$2;$D$3;$D$4;I$10)": 5782,_x000D_
    "=RIK_AC(\"INF04__;INF04@E=1,S=1,G=0,T=0,P=0:@R=A,S=1260,V={0}:R=B,S=1151,V={1}:R=I,S=1151,V={2}:R=C,S=1250,V={3}:R=D,S=1005,V={4}:R=E,S=1007,V={5}:R=F,S=1081,V={6}:R=G,S=1093,V={7}:R=H,S=1094,V={8}:\";$D$1;$A45;$B45;$D$2;$D$3;$D$4;$D$5;H$39;$D$8)": 5783,_x000D_
    "=RIK_AC(\"INF04__;INF04@E=1,S=1,G=0,T=0,P=0:@R=A,S=1260,V={0}:R=B,S=1151,V={1}:R=I,S=1151,V={2}:R=C,S=1250,V={3}:R=D,S=1005,V={4}:R=E,S=1007,V={5}:R=F,S=1081,V={6}:R=G,S=1093,V={7}:R=H,S=1094,V={8}:\";$D$1;$A42;$B42;$D$2;$D$3;$D$4;$D$5;H$39;$D$8)": 5784,_x000D_
    "=RIK_AC(\"INF04__;INF04@E=1,S=1,G=0,T=0,P=0:@R=A,S=1260,V={0}:R=B,S=1080,V={1}:R=C,S=1251,V={2}:R=D,S=1250,V={3}:R=E,S=1005,V={4}:R=F,S=1007,V={5}:R=G,S=1092,V={6}:\";$D$1;$A109;I$9;$D$2;$D$3;$D$4;I$10)": 5785,_x000D_
    "=RIK_AC(\"INF04__;INF04@E=1,S=1,G=0,T=0,P=0:@R=A,S=1260,V={0}:R=B,S=1080,V={1}:R=C,S=1251,V={2}:R=D,S=1171,V={3}:R=E,S=1250,V={4}:R=F,S=1005,V={5}:R=G,S=1007,V={6}:R=H,S=1092,V={7}:\";$D$1;$A82;H$9;$B82;$D$2;$D$3;$D$4;H$10)": 5786,_x000D_
    "=RIK_AC(\"INF04__;INF04@E=8,S=1014,G=0,T=0,P=0:@R=A,S=1093,V={0}:R=B,S=1094,V={1}:R=C,S=1251,V={2}:R=D,S=1080,V={3}:R=E,S=26,V=&lt;1:R=F,S=26,V={4}:R=G,S=1250,V={5}:R=H,S=1005,V={6}:R=I,S=1007,V={7}:R=J,S=1171,V={8}:\";$J$192;$D$8;K$9;$A197;$A$194;$D$2;$D$3;$D$4;$B$194)": 5787,_x000D_
    "=RIK_AC(\"INF04__;INF04@E=1,S=1,G=0,T=0,P=0:@R=A,S=1260,V={0}:R=B,S=1080,V={1}:R=C,S=1250,V={2}:R=D,S=1005,V={3}:R=E,S=1007,V={4}:R=F,S=1093,V={5}:R=G,S=1094,V={6}:\";$D$1;$A$133;$D$2;$D$3;$D$4;H$132;$D$8)": 5788,_x000D_
    "=RIK_AC(\"INF04__;INF04@E=1,S=1,G=0,T=0,P=0:@R=A,S=1260,V={0}:R=B,S=1080,V={1}:R=C,S=1251,V={2}:R=D,S=1171,V={3}:R=E,S=1250,V={4}:R=F,S=1005,V={5}:R=G,S=1007,V={6}:R=H,S=1092,V={7}:\";$D$1;$A100;G$9;$B100;$D$2;$D$3;$D$4;G$10)": 5789,_x000D_
    "=RIK_AC(\"INF04__;INF04@E=1,S=6,G=0,T=0,P=0:@R=A,S=1260,V={0}:R=B,S=1080,V={1}:R=C,S=1251,V={2}:R=D,S=1250,V={3}:R=E,S=1005,V={4}:R=F,S=1007,V={5}:R=G,S=1092,V={6}:\";$D$1;$A95;I$9;$D$2;$D$3;$D$4;I$10)": 5790,_x000D_
    "=RIK_AC(\"INF04__;INF04@E=1,S=1,G=0,T=0,P=0:@R=A,S=1260,V={0}:R=C,S=1250,V={1}:R=D,S=1005,V={2}:R=E,S=1007,V={3}:R=F,S=1081,V={4}:R=G,S=1253,V={5}:R=G,S=1093,V={6}:R=H,S=1094,V={7}:\";$D$1;$D$2;$D$3;$D$4;$D$5;$A30;H$28;$D$8)": 5791,_x000D_
    "=RIK_AC(\"INF04__;INF04@E=1,S=6,G=0,T=0,P=0:@R=A,S=1260,V={0}:R=B,S=1080,V={1}:R=C,S=1251,V={2}:R=D,S=1250,V={3}:R=E,S=1005,V={4}:R=F,S=1007,V={5}:R=G,S=1092,V={6}:\";$D$1;$A95;K$9;$D$2;$D$3;$D$4;K$10)": 5792,_x000D_
    "=RIK_AC(\"INF04__;INF04@E=1,S=7,G=0,T=0,P=0:@R=A,S=1260,V={0}:R=B,S=1080,V={1}:R=C,S=1251,V={2}:R=D,S=1250,V={3}:R=E,S=1005,V={4}:R=F,S=1007,V={5}:R=G,S=1092,V={6}:\";$D$1;$A111;I$9;$D$2;$D$3;$D$4;I$10)": 5793,_x000D_
    "=RIK_AC(\"INF04__;INF04@E=1,S=1,G=0,T=0,P=0:@R=A,S=1260,V={0}:R=C,S=1096,V={1}:R=D,S=1250,V={2}:R=E,S=1005,V={3}:R=F,S=1007,V={4}:R=G,S=1081,V={5}:R=G,S=1093,V={6}:R=H,S=1094,V={7}:\";$D$1;$A19;$D$2;$D$3;$D$4;$D$5;H$18;$D$8)": 5794,_x000D_
    "=RIK_AC(\"INF04__;INF04@E=1,S=6,G=0,T=0,P=0:@R=A,S=1260,V={0}:R=B,S=1080,V={1}:R=C,S=1251,V={2}:R=D,S=1250,V={3}:R=E,S=1005,V={4}:R=F,S=1007,V={5}:R=G,S=1092,V={6}:\";$D$1;$A95;G$9;$D$2;$D$3;$D$4;G$10)": 5795,_x000D_
    "=RIK_AC(\"INF04__;INF04@E=1,S=1,G=0,T=0,P=0:@R=A,S=1260,V={0}:R=B,S=1080,V={1}:R=C,S=1251,V={2}:R=D,S=1171,V={3}:R=E,S=1250,V={4}:R=F,S=1005,V={5}:R=G,S=1007,V={6}:R=H,S=1092,V={7}:\";$D$1;$A71;K$9;$B71;$D$2;$D$3;$D$4;K$10)": 5796,_x000D_
    "=RIK_AC(\"INF04__;INF04@E=8,S=1014,G=0,T=0,P=0:@R=A,S=1093,V={0}:R=B,S=1094,V={1}:R=C,S=1251,V={2}:R=D,S=1080,V={3}:R=E,S=26,V=&gt;0:R=F,S=26,V={4}:R=G,S=1250,V={5}:R=H,S=1005,V={6}:R=I,S=1007,V={7}:R=J,S=1171,V={8}:\";$J$192;$D$8;J$9;$A201;$A$199;$D$2;$D$3;$D$4;$B$194)": 5797,_x000D_
    "=RIK_AC(\"INF04__;INF04@E=1,S=7,G=0,T=0,P=0:@R=A,S=1260,V={0}:R=B,S=1080,V={1}:R=C,S=1251,V={2}:R=D,S=1250,V={3}:R=E,S=1005,V={4}:R=F,S=1007,V={5}:R=G,S=1092,V={6}:\";$D$1;$A111;K$9;$D$2;$D$3;$D$4;K$10)": 5798,_x000D_
    "=RIK_AC(\"INF04__;INF04@E=1,S=1,G=0,T=0,P=0:@R=A,S=1260,V={0}:R=B,S=1080,V={1}:R=C,S=1251,V={2}:R=D,S=1171,V={3}:R=E,S=1250,V={4}:R=F,S=1005,V={5}:R=G,S=1007,V={6}:R=H,S=1092,V={7}:\";$D$1;$A97;F$9;$B97;$D$2;$D$3;$D$4;F$10)": 5799,_x000D_
    "=RIK_AC(\"INF04__;INF04@E=1,S=1,G=0,T=0,P=0:@R=A,S=1260,V={0}:R=C,S=1096,V={1}:R=D,S=1250,V={2}:R=E,S=1005,V={3}:R=F,S=1007,V={4}:R=G,S=1081,V={5}:R=G,S=1093,V={6}:R=H,S=1094,V={7}:\";$D$1;$A21;$D$2;$D$3;$D$4;$D$5;H$18;$D$8)": 5800,_x000D_
    "=RIK_AC(\"INF04__;INF04@E=1,S=7,G=0,T=0,P=0:@R=A,S=1260,V={0}:R=B,S=1080,V={1}:R=C,S=1251,V={2}:R=D,S=1250,V={3}:R=E,S=1005,V={4}:R=F,S=1007,V={5}:R=G,S=1092,V={6}:\";$D$1;$A67;F$9;$D$2;$D$3;$D$4;F$10)": 5801,_x000D_
    "=RIK_AC(\"INF04__;INF04@E=1,S=6,G=0,T=0,P=0:@R=A,S=1260,V={0}:R=B,S=1080,V={1}:R=C,S=1251,V={2}:R=D,S=1250,V={3}:R=E,S=1005,V={4}:R=F,S=1007,V={5}:R=G,S=1092,V={6}:\";$D$1;$A80;H$9;$D$2;$D$3;$D$4;H$10)": 5802,_x000D_
    "=RIK_AC(\"INF04__;INF04@E=8,S=1014,G=0,T=0,P=0:@R=A,S=1093,V={0}:R=B,S=1094,V={1}:R=C,S=1251,V={2}:R=D,S=1080,V={3}:R=E,S=26,V=&gt;0:R=F,S=26,V={4}:R=G,S=1250,V={5}:R=H,S=1005,V={6}:R=I,S=1007,V={7}:R=J,S=1171,V={8}:\";$J$192;$D$8;K$9;$A200;$A$199;$D$2;$D$3;$D$4;$B$194)": 5803,_x000D_
    "=RIK_AC(\"INF04__;INF04@E=1,S=1,G=0,T=0,P=0:@R=A,S=1260,V={0}:R=C,S=1096,V={1}:R=D,S=1250,V={2}:R=E,S=1005,V={3}:R=F,S=1007,V={4}:R=G,S=1081,V={5}:R=G,S=1093,V={6}:R=H,S=1094,V={7}:\";$D$1;$A22;$D$2;$D$3;$D$4;$D$5;H$18;$D$8)": 5804,_x000D_
    "=RIK_AC(\"INF04__;INF04@E=1,S=1,G=0,T=0,P=0:@R=A,S=1260,V={0}:R=B,S=1080,V={1}:R=C,S=1251,V={2}:R=D,S=1250,V={3}:R=E,S=1005,V={4}:R=F,S=1007,V={5}:R=G,S=1092,V={6}:\";$D$1;$A109;F$9;$D$2;$D$3;$D$4;F$10)": 5805,_x000D_
    "=RIK_AC(\"INF04__;INF04@E=8,S=1014,G=0,T=0,P=0:@R=A,S=1093,V={0}:R=B,S=1094,V={1}:R=C,S=1251,V={2}:R=D,S=1080,V={3}:R=E,S=26,V=&lt;1:R=F,S=26,V={4}:R=G,S=1250,V={5}:R=H,S=1005,V={6}:R=I,S=1007,V={7}:R=J,S=1171,V={8}:\";$J$192;$D$8;J$9;$A198;$A$194;$D$2;$D$3;$D$4;$B$194)": 5806,_x000D_
    "=RIK_AC(\"INF04__;INF04@E=1,S=1,G=0,T=0,P=0:@R=A,S=1260,V={0}:R=B,S=1080,V={1}:R=C,S=1251,V={2}:R=D,S=1250,V={3}:R=E,S=1005,V={4}:R=F,S=1007,V={5}:R=G,S=1092,V={6}:\";$D$1;$A79;G$9;$D$2;$D$3;$D$4;G$10)": 5807,_x000D_
    "=RIK_AC(\"INF04__;INF04@E=1,S=1,G=0,T=0,P=0:@R=A,S=1260,V={0}:R=B,S=1151,V={1}:R=I,S=1151,V={2}:R=C,S=1250,V={3}:R=D,S=1005,V={4}:R=E,S=1007,V={5}:R=F,S=1081,V={6}:R=G,S=1093,V={7}:R=H,S=1094,V={8}:\";$D$1;$A41;$B41;$D$2;$D$3;$D$4;$D$5;H$39;$D$8)": 5808,_x000D_
    "=RIK_AC(\"INF04__;INF04@E=8,S=1014,G=0,T=0,P=0:@R=A,S=1093,V={0}:R=B,S=1094,V={1}:R=C,S=1251,V={2}:R=D,S=1080,V={3}:R=E,S=26,V=&lt;1:R=F,S=26,V={4}:R=G,S=1250,V={5}:R=H,S=1005,V={6}:R=I,S=1007,V={7}:R=J,S=1171,V={8}:\";$J$192;$D$8;J$9;$A197;$A$194;$D$2;$D$3;$D$4;$B$194)": 5809,_x000D_
    "=RIK_AC(\"INF04__;INF04@E=1,S=7,G=0,T=0,P=0:@R=A,S=1260,V={0}:R=B,S=1080,V={1}:R=C,S=1251,V={2}:R=D,S=1250,V={3}:R=E,S=1005,V={4}:R=F,S=1007,V={5}:R=G,S=1092,V={6}:\";$D$1;$A81;G$9;$D$2;$D$3;$D$4;G$10)": 5810,_x000D_
    "=RIK_AC(\"INF04__;INF04@E=1,S=7,G=0,T=0,P=0:@R=A,S=1260,V={0}:R=B,S=1080,V={1}:R=C,S=1251,V={2}:R=D,S=1250,V={3}:R=E,S=1005,V={4}:R=F,S=1007,V={5}:R=G,S=1092,V={6}:\";$D$1;$A96;F$9;$D$2;$D$3;$D$4;F$10)": 5811,_x000D_
    "=RIK_AC(\"INF04__;INF04@E=1,S=1,G=0,T=0,P=0:@R=A,S=1260,V={0}:R=B,S=1080,V={1}:R=C,S=1250,V={2}:R=D,S=1005,V={3}:R=E,S=1007,V={4}:R=F,S=1093,V={5}:R=G,S=1094,V={6}:\";$D$1;$A53;$D$2;$D$3;$D$4;H$52;$D$8)": 5812,_x000D_
    "=RIK_AC(\"INF04__;INF04@E=1,S=6,G=0,T=0,P=0:@R=A,S=1260,V={0}:R=B,S=1080,V={1}:R=C,S=1251,V={2}:R=D,S=1250,V={3}:R=E,S=1005,V={4}:R=F,S=1007,V={5}:R=G,S=1092,V={6}:\";$D$1;$A95;F$9;$D$2;$D$3;$D$4;F$10)": 5813,_x000D_
    "=RIK_AC(\"INF04__;INF04@E=1,S=1,G=0,T=0,P=0:@R=A,S=1260,V={0}:R=B,S=1080,V={1}:R=C,S=1251,V={2}:R=D,S=1171,V={3}:R=E,S=1250,V={4}:R=F,S=1005,V={5}:R=G,S=1007,V={6}:R=H,S=1092,V={7}:\";$D$1;$A71;I$9;$B71;$D$2;$D$3;$D$4;I$10)": 5814,_x000D_
    "=RIK_AC(\"INF04__;INF04@E=8,S=1014,G=0,T=0,P=0:@R=A,S=1093,V={0}:R=B,S=1094,V={1}:R=C,S=1251,V={2}:R=D,S=1080,V={3}:R=E,S=26,V=&gt;0:R=F,S=26,V={4}:R=G,S=1250,V={5}:R=H,S=1005,V={6}:R=I,S=1007,V={7}:R=J,S=1171,V={8}:\";$J$192;$D$8;K$9;$A203;$A$199;$D$2;$D$3;$D$4;$B$194)": 5815,_x000D_
    "=RIK_AC(\"INF04__;INF04@E=1,S=1,G=0,T=0,P=0:@R=A,S=1260,V={0}:R=B,S=1080,V={1}:R=C,S=1251,V={2}:R=D,S=1250,V={3}:R=E,S=1005,V={4}:R=F,S=1007,V={5}:R=G,S=1092,V={6}:\";$D$1;$A79;K$9;$D$2;$D$3;$D$4;K$10)": 5816,_x000D_
    "=RIK_AC(\"INF04__;INF04@E=1,S=6,G=0,T=0,P=0:@R=A,S=1260,V={0}:R=B,S=1080,V={1}:R=C,S=1251,V={2}:R=D,S=1250,V={3}:R=E,S=1005,V={4}:R=F,S=1007,V={5}:R=G,S=1092,V={6}:\";$D$1;$A95;H$9;$D$2;$D$3;$D$4;H$10)": 5817,_x000D_
    "=RIK_AC(\"INF04__;INF04@E=8,S=1014,G=0,T=0,P=0:@R=A,S=1093,V={0}:R=B,S=1094,V={1}:R=C,S=1251,V={2}:R=D,S=1080,V={3}:R=E,S=26,V=&gt;0:R=F,S=26,V={4}:R=G,S=1250,V={5}:R=H,S=1005,V={6}:R=I,S=1007,V={7}:R=J,S=1171,V={8}:\";$J$192;$D$8;J$9;$A200;$A$199;$D$2;$D$3;$D$4;$B$194)": 5818,_x000D_
    "=RIK_AC(\"INF04__;INF04@E=1,S=1,G=0,T=0,P=0:@R=A,S=1260,V={0}:R=B,S=1080,V={1}:R=C,S=1251,V={2}:R=D,S=1171,V={3}:R=E,S=1250,V={4}:R=F,S=1005,V={5}:R=G,S=1007,V={6}:R=H,S=1092,V={7}:\";$D$1;$A82;F$9;$B82;$D$2;$D$3;$D$4;F$10)": 5819,_x000D_
    "=RIK_AC(\"INF04__;INF04@E=1,S=7,G=0,T=0,P=0:@R=A,S=1260,V={0}:R=B,S=1080,V={1}:R=C,S=1251,V={2}:R=D,S=1250,V={3}:R=E,S=1005,V={4}:R=F,S=1007,V={5}:R=G,S=1092,V={6}:\";$D$1;$A111;G$9;$D$2;$D$3;$D$4;G$10)": 5820,_x000D_
    "=RIK_AC(\"INF04__;INF04@E=1,S=1,G=0,T=0,P=0:@R=A,S=1260,V={0}:R=B,S=1080,V={1}:R=C,S=1251,V={2}:R=D,S=1171,V={3}:R=E,S=1250,V={4}:R=F,S=1005,V={5}:R=G,S=1007,V={6}:R=H,S=1092,V={7}:\";$D$1;$A112;K$9;$B112;$D$2;$D$3;$D$4;K$10)": 5821,_x000D_
    "=RIK_AC(\"INF04__;INF04@E=1,S=6,G=0,T=0,P=0:@R=A,S=1260,V={0}:R=B,S=1080,V={1}:R=C,S=1251,V={2}:R=D,S=1250,V={3}:R=E,S=1005,V={4}:R=F,S=1007,V={5}:R=G,S=1092,V={6}:\";$D$1;$A110;K$9;$D$2;$D$3;$D$4;K$10)": 5822,_x000D_
    "=RIK_AC(\"INF04__;INF04@E=1,S=1,G=0,T=0,P=0:@R=A,S=1260,V={0}:R=B,S=1080,V={1}:R=C,S=1251,V={2}:R=D,S=1171,V={3}:R=E,S=1250,V={4}:R=F,S=1005,V={5}:R=G,S=1007,V={6}:R=H,S=1092,V={7}:\";$D$1;$A82;K$9;$B82;$D$2;$D$3;$D$4;K$10)": 5823,_x000D_
    "=RIK_AC(\"INF04__;INF04@E=1,S=1,G=0,T=0,P=0:@R=A,S=1260,V={0}:R=B,S=1080,V={1}:R=C,S=1251,V={2}:R=D,S=1250,V={3}:R=E,S=1005,V={4}:R=F,S=1007,V={5}:R=G,S=1092,V={6}:\";$D$1;$A109;H$9;$D$2;$D$3;$D$4;H$10)": 5824,_x000D_
    "=RIK_AC(\"INF04__;INF04@E=8,S=1014,G=0,T=0,P=0:@R=A,S=1093,V={0}:R=B,S=1094,V={1}:R=C,S=1251,V={2}:R=D,S=1080,V={3}:R=E,S=26,V=&gt;0:R=F,S=26,V={4}:R=G,S=1250,V={5}:R=H,S=1005,V={6}:R=I,S=1007,V={7}:R=J,S=1171,V={8}:\";$J$192;$D$8;J$9;$A202;$A$199;$D$2;$D$3;$D$4;$B$194)": 5825,_x000D_
    "=RIK_AC(\"INF04__;INF04@E=1,S=7,G=0,T=0,P=0:@R=A,S=1260,V={0}:R=B,S=1080,V={1}:R=C,S=1251,V={2}:R=D,S=1250,V={3}:R=E,S=1005,V={4}:R=F,S=1007,V={5}:R=G,S=1092,V={6}:\";$D$1;$A96;K$9;$D$2;$D$3;$D$4;K$10)": 5826,_x000D_
    "=RIK_AC(\"INF04__;INF04@E=1,S=1,G=0,T=0,P=0:@R=A,S=1260,V={0}:R=B,S=1080,V={1}:R=C,S=1251,V={2}:R=D,S=1250,V={3}:R=E,S=1005,V={4}:R=F,S=1007,V={5}:R=G,S=1092,V={6}:\";$D$1;$A65;H$9;$D$2;$D$3;$D$4;H$10)": 5827,_x000D_
    "=RIK_AC(\"INF04__;INF04@E=1,S=1,G=0,T=0,P=0:@R=A,S=1260,V={0}:R=B,S=1080,V={1}:R=C,S=1251,V={2}:R=D,S=1171,V={3}:R=E,S=1250,V={4}:R=F,S=1005,V={5}:R=G,S=1007,V={6}:R=H,S=1092,V={7}:\";$D$1;$A68;I$9;$B68;$D$2;$D$3;$D$4;I$10)": 5828,_x000D_
    "=RIK_AC(\"INF04__;INF04@E=1,S=1,G=0,T=0,P=0:@R=A,S=1260,V={0}:R=B,S=1080,V={1}:R=C,S=1251,V={2}:R=D,S=1171,V={3}:R=E,S=1250,V={4}:R=F,S=1005,V={5}:R=G,S=1007,V={6}:R=H,S=1092,V={7}:\";$D$1;$A112;I$9;$B112;$D$2;$D$3;$D$4;I$10)": 5829,_x000D_
    "=RIK_AC(\"INF04__;INF04@E=1,S=1,G=0,T=0,P=0:@R=A,S=1260,V={0}:R=B,S=1080,V={1}:R=C,S=1251,V={2}:R=D,S=1171,V={3}:R=E,S=1250,V={4}:R=F,S=1005,V={5}:R=G,S=1007,V={6}:R=H,S=1092,V={7}:\";$D$1;$A68;G$9;$B68;$D$2;$D$3;$D$4;G$10)": 5830,_x000D_
    "=RIK_AC(\"INF04__;INF04@E=1,S=1,G=0,T=0,P=0:@R=A,S=1260,V={0}:R=B,S=1080,V={1}:R=C,S=1251,V={2}:R=D,S=1171,V={3}:R=E,S=1250,V={4}:R=F,S=1005,V={5}:R=G,S=1007,V={6}:R=H,S=1092,V={7}:\";$D$1;$A100;I$9;$B100;$D$2;$D$3;$D$4;I$10)": 5831,_x000D_
    "=RIK_AC(\"INF04__;INF04@E=1,S=7,G=0,T=0,P=0:@R=A,S=1260,V={0}:R=B,S=1080,V={1}:R=C,S=1251,V={2}:R=D,S=1250,V={3}:R=E,S=1005,V={4}:R=F,S=1007,V={5}:R=G,S=1092,V={6}:\";$D$1;$A81;I$9;$D$2;$D$3;$D$4;I$10)": 5832,_x000D_
    "=RIK_AC(\"INF04__;INF04@E=1,S=1,G=0,T=0,P=0:@R=A,S=1260,V={0}:R=B,S=1080,V={1}:R=C,S=1250,V={2}:R=D,S=1005,V={3}:R=E,S=1007,V={4}:R=F,S=1093,V={5}:R=G,S=1094,V={6}:\";$D$1;$A55;$D$2;$D$3;$D$4;H$52;$D$8)": 5833,_x000D_
    "=RIK_AC(\"INF04__;INF04@E=1,S=1,G=0,T=0,P=0:@R=A,S=1260,V={0}:R=B,S=1080,V={1}:R=C,S=1251,V={2}:R=D,S=1171,V={3}:R=E,S=1250,V={4}:R=F,S=1005,V={5}:R=G,S=1007,V={6}:R=H,S=1092,V={7}:\";$D$1;$A85;K$9;$B85;$D$2;$D$3;$D$4;K$10)": 5834,_x000D_
    "=RIK_AC(\"INF04__;INF04@E=1,S=1,G=0,T=0,P=0:@R=A,S=1260,V={0}:R=C,S=1250,V={1}:R=D,S=1005,V={2}:R=E,S=1007,V={3}:R=F,S=1081,V={4}:R=G,S=1253,V={5}:R=G,S=1093,V={6}:R=H,S=1094,V={7}:\";$D$1;$D$2;$D$3;$D$4;$D$5;$A33;H$28;$D$8)": 5835,_x000D_
    "=RIK_AC(\"INF04__;INF04@E=1,S=1,G=0,T=0,P=0:@R=A,S=1260,V={0}:R=B,S=1080,V={1}:R=C,S=1251,V={2}:R=D,S=1250,V={3}:R=E,S=1005,V={4}:R=F,S=1007,V={5}:R=G,S=1092,V={6}:\";$D$1;$A65;G$9;$D$2;$D$3;$D$4;G$10)": 5836,_x000D_
    "=RIK_AC(\"INF04__;INF04@E=1,S=7,G=0,T=0,P=0:@R=A,S=1260,V={0}:R=B,S=1080,V={1}:R=C,S=1251,V={2}:R=D,S=1250,V={3}:R=E,S=1005,V={4}:R=F,S=1007,V={5}:R=G,S=1092,V={6}:\";$D$1;$A67;K$9;$D$2;$D$3;$D$4;K$10)": 5837,_x000D_
    "=RIK_AC(\"INF04__;INF04@L=Age,E=3,G=0,T=0,P=0,F=cast([1253] as numeric),Y=1:@R=A,S=1260,V={0}:R=B,S=1250,V={1}:R=C,S=1005,V={2}:R=D,S=1007,V={3}:R=E,</t>
  </si>
  <si>
    <t>S=1081,V={4}:R=F,S=1253,V={5}:R=G,S=1093,V={6}:R=H,S=1094,V={7}:R=I,S=1,V=1:\";$D$1;$D$2;$D$3;$D$4;$D$5;$A$34;H$28;$D$8)": 5838,_x000D_
    "=RIK_AC(\"INF04__;INF04@E=1,S=7,G=0,T=0,P=0:@R=A,S=1260,V={0}:R=B,S=1080,V={1}:R=C,S=1251,V={2}:R=D,S=1250,V={3}:R=E,S=1005,V={4}:R=F,S=1007,V={5}:R=G,S=1092,V={6}:\";$D$1;$A67;H$9;$D$2;$D$3;$D$4;H$10)": 5839,_x000D_
    "=RIK_AC(\"INF04__;INF04@E=1,S=1,G=0,T=0,P=0:@R=A,S=1260,V={0}:R=B,S=1080,V={1}:R=C,S=1251,V={2}:R=D,S=1171,V={3}:R=E,S=1250,V={4}:R=F,S=1005,V={5}:R=G,S=1007,V={6}:R=H,S=1092,V={7}:\";$D$1;$A68;K$9;$B68;$D$2;$D$3;$D$4;K$10)": 5840,_x000D_
    "=RIK_AC(\"INF04__;INF04@E=8,S=1014,G=0,T=0,P=0:@R=A,S=1093,V={0}:R=B,S=1094,V={1}:R=C,S=1251,V={2}:R=D,S=1080,V={3}:R=E,S=26,V=&gt;0:R=F,S=26,V={4}:R=G,S=1250,V={5}:R=H,S=1005,V={6}:R=I,S=1007,V={7}:R=J,S=1171,V={8}:\";$J$192;$D$8;K$9;$A201;$A$199;$D$2;$D$3;$D$4;$B$194)": 5841,_x000D_
    "=RIK_AC(\"INF04__;INF04@E=1,S=7,G=0,T=0,P=0:@R=A,S=1260,V={0}:R=B,S=1080,V={1}:R=C,S=1251,V={2}:R=D,S=1250,V={3}:R=E,S=1005,V={4}:R=F,S=1007,V={5}:R=G,S=1092,V={6}:\";$D$1;$A111;H$9;$D$2;$D$3;$D$4;H$10)": 5842,_x000D_
    "=RIK_AC(\"INF04__;INF04@E=1,S=6,G=0,T=0,P=0:@R=A,S=1260,V={0}:R=B,S=1080,V={1}:R=C,S=1251,V={2}:R=D,S=1250,V={3}:R=E,S=1005,V={4}:R=F,S=1007,V={5}:R=G,S=1092,V={6}:\";$D$1;$A110;G$9;$D$2;$D$3;$D$4;G$10)": 5843,_x000D_
    "=RIK_AC(\"INF04__;INF04@E=1,S=7,G=0,T=0,P=0:@R=A,S=1260,V={0}:R=B,S=1080,V={1}:R=C,S=1251,V={2}:R=D,S=1250,V={3}:R=E,S=1005,V={4}:R=F,S=1007,V={5}:R=G,S=1092,V={6}:\";$D$1;$A81;K$9;$D$2;$D$3;$D$4;K$10)": 5844,_x000D_
    "=RIK_AC(\"INF04__;INF04@E=1,S=7,G=0,T=0,P=0:@R=A,S=1260,V={0}:R=B,S=1080,V={1}:R=C,S=1251,V={2}:R=D,S=1250,V={3}:R=E,S=1005,V={4}:R=F,S=1007,V={5}:R=G,S=1092,V={6}:\";$D$1;$A67;G$9;$D$2;$D$3;$D$4;G$10)": 5845,_x000D_
    "=RIK_AC(\"INF04__;INF04@E=1,S=1,G=0,T=0,P=0:@R=A,S=1260,V={0}:R=B,S=1080,V={1}:R=C,S=1251,V={2}:R=D,S=1250,V={3}:R=E,S=1005,V={4}:R=F,S=1007,V={5}:R=G,S=1092,V={6}:\";$D$1;$A94;I$9;$D$2;$D$3;$D$4;I$10)": 5846,_x000D_
    "=RIK_AC(\"INF04__;INF04@E=1,S=1,G=0,T=0,P=0:@R=A,S=1260,V={0}:R=B,S=1080,V={1}:R=C,S=1251,V={2}:R=D,S=1171,V={3}:R=E,S=1250,V={4}:R=F,S=1005,V={5}:R=G,S=1007,V={6}:R=H,S=1092,V={7}:\";$D$1;$A82;G$9;$B82;$D$2;$D$3;$D$4;G$10)": 5847,_x000D_
    "=RIK_AC(\"INF04__;INF04@E=1,S=1,G=0,T=0,P=0:@R=A,S=1260,V={0}:R=B,S=1080,V={1}:R=C,S=1251,V={2}:R=D,S=1171,V={3}:R=E,S=1250,V={4}:R=F,S=1005,V={5}:R=G,S=1007,V={6}:R=H,S=1092,V={7}:\";$D$1;$A68;F$9;$B68;$D$2;$D$3;$D$4;F$10)": 5848,_x000D_
    "=RIK_AC(\"INF04__;INF04@E=1,S=1,G=0,T=0,P=0:@R=A,S=1260,V={0}:R=B,S=1151,V={1}:R=I,S=1151,V={2}:R=C,S=1250,V={3}:R=D,S=1005,V={4}:R=E,S=1007,V={5}:R=F,S=1081,V={6}:R=G,S=1093,V={7}:R=H,S=1094,V={8}:\";$D$1;$A44;$B44;$D$2;$D$3;$D$4;$D$5;H$39;$D$8)": 5849,_x000D_
    "=RIK_AC(\"INF04__;INF02@E=1,S=1022,G=0,T=0,P=0:@R=A,S=1257,V={0}:R=C,S=1010,V={1}:R=D,S=1092,V={2}:R=E,S=1044,V={3}:R=F,S=1080,V={4}:R=G,S=1171,V={5}:R=H,S=1137,V={6}:R=I,S=1005,V={7}:R=J,S=1007,V={8}:\";$D$1;$C83;K$8;K$9;$A83;$B83;$D$2;$D$3;$D$4)": 5850,_x000D_
    "=RIK_AC(\"INF04__;INF02@E=1,S=1022,G=0,T=0,P=0:@R=A,S=1257,V={0}:R=C,S=1010,V={1}:R=D,S=1092,V={2}:R=E,S=1044,V={3}:R=F,S=1080,V={4}:R=G,S=1171,V={5}:R=H,S=1137,V={6}:R=I,S=1005,V={7}:R=J,S=1007,V={8}:\";$D$1;$C69;K$8;K$9;$A69;$B69;$D$2;$D$3;$D$4)": 5851,_x000D_
    "=RIK_AC(\"INF04__;INF02@E=1,S=1022,G=0,T=0,P=0,C=/{0}:@R=A,S=1257,V={1}:R=B,S=1010,V={2}:R=C,S=1092,V={3}:R=D,S=1044,V={4}:R=E,S=1080,V={5}:R=F,S=1171,V={6}:R=G,S=1137,V={7}:R=H,S=1005,V={8}:R=I,S=1007,V={9}:\";J$68;$D$1;$C$70;J$8;J$9;$A70;$B70;$D$2;$D$3;$D$4)": 5852,_x000D_
    "=RIK_AC(\"INF04__;INF02@E=1,S=1022,G=0,T=0,P=0,C=/{0}:@R=A,S=1257,V={1}:R=B,S=1010,V={2}:R=C,S=1092,V={3}:R=D,S=1044,V={4}:R=E,S=1080,V={5}:R=F,S=1171,V={6}:R=G,S=1137,V={7}:R=H,S=1005,V={8}:R=I,S=1007,V={9}:\";F$85;$D$1;$C$84;F$8;F$9;$A87;$B87;$D$2;$D$3;$D$4)": 5853,_x000D_
    "=RIK_AC(\"INF04__;INF02@E=1,S=1022,G=0,T=0,P=0:@R=A,S=1257,V={0}:R=C,S=1010,V={1}:R=D,S=1092,V={2}:R=E,S=1044,V={3}:R=F,S=1080,V={4}:R=G,S=1171,V={5}:R=H,S=1137,V={6}:R=I,S=1005,V={7}:R=J,S=1007,V={8}:\";$D$1;$C69;H$8;H$9;$A69;$B69;$D$2;$D$3;$D$4)": 5854,_x000D_
    "=RIK_AC(\"INF04__;INF02@E=1,S=1022,G=0,T=0,P=0,C=/{0}:@R=A,S=1257,V={1}:R=B,S=1010,V={2}:R=C,S=1092,V={3}:R=D,S=1044,V={4}:R=E,S=1080,V={5}:R=F,S=1171,V={6}:R=G,S=1137,V={7}:R=H,S=1005,V={8}:R=I,S=1007,V={9}:\";G$71;$D$1;$C$70;G$8;G$9;$A73;$B73;$D$2;$D$3;$D$4)": 5855,_x000D_
    "=RIK_AC(\"INF04__;INF02@E=1,S=1022,G=0,T=0,P=0:@R=A,S=1257,V={0}:R=C,S=1010,V={1}:R=D,S=1092,V={2}:R=E,S=1044,V={3}:R=F,S=1080,V={4}:R=G,S=1171,V={5}:R=H,S=1137,V={6}:R=I,S=1005,V={7}:R=J,S=1007,V={8}:\";$D$1;$C72;J$8;J$9;$A72;$B72;$D$2;$D$3;$D$4)": 5856,_x000D_
    "=RIK_AC(\"INF04__;INF02@E=1,S=1022,G=0,T=0,P=0:@R=A,S=1257,V={0}:R=C,S=1010,V={1}:R=D,S=1092,V={2}:R=E,S=1044,V={3}:R=F,S=1080,V={4}:R=G,S=1171,V={5}:R=H,S=1137,V={6}:R=I,S=1005,V={7}:R=J,S=1007,V={8}:\";$D$1;$C83;J$8;J$9;$A83;$B83;$D$2;$D$3;$D$4)": 5857,_x000D_
    "=RIK_AC(\"INF04__;INF04@E=1,S=1,G=0,T=0,P=0:@R=A,S=1260,V={0}:R=B,S=1080,V={1}:R=C,S=1250,V={2}:R=D,S=1005,V={3}:R=E,S=1007,V={4}:R=F,S=1093,V={5}:R=G,S=1094,V={6}:\";$D$1;$A54;$D$2;$D$3;$D$4;G$52;$D$8)": 5858,_x000D_
    "=RIK_AC(\"INF04__;INF02@E=1,S=1022,G=0,T=0,P=0,C=/{0}:@R=A,S=1257,V={1}:R=B,S=1010,V={2}:R=C,S=1092,V={3}:R=D,S=1044,V={4}:R=E,S=1080,V={5}:R=F,S=1171,V={6}:R=G,S=1137,V={7}:R=H,S=1005,V={8}:R=I,S=1007,V={9}:\";F$68;$D$1;$C$70;F$8;F$9;$A70;$B70;$D$2;$D$3;$D$4)": 5859,_x000D_
    "=RIK_AC(\"INF04__;INF02@E=1,S=1022,G=0,T=0,P=0,C=/{0}:@R=A,S=1257,V={1}:R=B,S=1010,V={2}:R=C,S=1092,V={3}:R=D,S=1044,V={4}:R=E,S=1080,V={5}:R=F,S=1171,V={6}:R=G,S=1137,V={7}:R=H,S=1005,V={8}:R=I,S=1007,V={9}:\";F$112;$D$1;$C$114;F$8;F$9;$A114;$B114;$D$2;$D$3;$D$4)": 5860,_x000D_
    "=RIK_AC(\"INF04__;INF06@E=8,S=74,G=0,T=0,P=0:@R=A,S=9,V={0}:R=B,S=95,V={1}:R=C,S=94,V={2}:R=D,S=98,V={3}:R=E,S=100,V={4}:R=F,S=21,V={5}:R=G,S=23,V={6}:\";$D$1;$A168;$D$2;$D$3;$D$4;H$153;H$7)": 5861,_x000D_
    "=RIK_AC(\"INF04__;INF02@E=1,S=1022,G=0,T=0,P=0:@R=A,S=1257,V={0}:R=C,S=1010,V={1}:R=D,S=1092,V={2}:R=E,S=1044,V={3}:R=F,S=1080,V={4}:R=G,S=1171,V={5}:R=H,S=1137,V={6}:R=I,S=1005,V={7}:R=J,S=1007,V={8}:\";$D$1;$C72;K$8;K$9;$A72;$B72;$D$2;$D$3;$D$4)": 5862,_x000D_
    "=RIK_AC(\"INF04__;INF06@E=1,S=83,G=0,T=0,P=0:@R=A,S=9,V={0}:R=B,S=95,V={1}:R=C,S=94,V={2}:R=D,S=98,V={3}:R=E,S=100,V={4}:R=F,S=21,V={5}:R=G,S=23,V={6}:\";$D$1;$A161;$D$2;$D$3;$D$4;G$153;G$7)": 5863,_x000D_
    "=RIK_AC(\"INF04__;INF02@E=1,S=1022,G=0,T=0,P=0:@R=A,S=1257,V={0}:R=C,S=1010,V={1}:R=D,S=1092,V={2}:R=E,S=1044,V={3}:R=F,S=1080,V={4}:R=G,S=1171,V={5}:R=H,S=1137,V={6}:R=I,S=1005,V={7}:R=J,S=1007,V={8}:\";$D$1;$C86;G$8;G$9;$A86;$B86;$D$2;$D$3;$D$4)": 5864,_x000D_
    "=RIK_AC(\"INF04__;INF02@E=1,S=1022,G=0,T=0,P=0,C=/{0}:@R=A,S=1257,V={1}:R=B,S=1010,V={2}:R=C,S=1092,V={3}:R=D,S=1044,V={4}:R=E,S=1080,V={5}:R=F,S=1171,V={6}:R=G,S=1137,V={7}:R=H,S=1005,V={8}:R=I,S=1007,V={9}:\";H$82;$D$1;$C$84;H$8;H$9;$A84;$B84;$D$2;$D$3;$D$4)": 5865,_x000D_
    "=RIK_AC(\"INF04__;INF06@E=8,S=74,G=0,T=0,P=0:@R=A,S=9,V={0}:R=B,S=95,V={1}:R=C,S=94,V={2}:R=D,S=98,V={3}:R=E,S=100,V={4}:R=F,S=21,V={5}:R=G,S=23,V={6}:\";$D$1;$A168;$D$2;$D$3;$D$4;F$153;F$7)": 5866,_x000D_
    "=RIK_AC(\"INF04__;INF02@E=1,S=1022,G=0,T=0,P=0:@R=A,S=1257,V={0}:R=C,S=1010,V={1}:R=D,S=1092,V={2}:R=E,S=1044,V={3}:R=F,S=1080,V={4}:R=G,S=1171,V={5}:R=H,S=1137,V={6}:R=I,S=1005,V={7}:R=J,S=1007,V={8}:\";$D$1;$C98;I$8;I$9;$A98;$B98;$D$2;$D$3;$D$4)": 5867,_x000D_
    "=RIK_AC(\"INF04__;INF02@E=1,S=1022,G=0,T=0,P=0,C=/{0}:@R=A,S=1257,V={1}:R=B,S=1010,V={2}:R=C,S=1092,V={3}:R=D,S=1044,V={4}:R=E,S=1080,V={5}:R=F,S=1171,V={6}:R=G,S=1137,V={7}:R=H,S=1005,V={8}:R=I,S=1007,V={9}:\";J$100;$D$1;$C$99;J$8;J$9;$A102;$B102;$D$2;$D$3;$D$4)": 5868,_x000D_
    "=RIK_AC(\"INF04__;INF02@E=1,S=1022,G=0,T=0,P=0,C=/{0}:@R=A,S=1257,V={1}:R=B,S=1010,V={2}:R=C,S=1092,V={3}:R=D,S=1044,V={4}:R=E,S=1080,V={5}:R=F,S=1171,V={6}:R=G,S=1137,V={7}:R=H,S=1005,V={8}:R=I,S=1007,V={9}:\";J$85;$D$1;$C$84;J$8;J$9;$A87;$B87;$D$2;$D$3;$D$4)": 5869,_x000D_
    "=RIK_AC(\"INF04__;INF02@E=1,S=1022,G=0,T=0,P=0:@R=A,S=1257,V={0}:R=C,S=1010,V={1}:R=D,S=1092,V={2}:R=E,S=1044,V={3}:R=F,S=1080,V={4}:R=G,S=1171,V={5}:R=H,S=1137,V={6}:R=I,S=1005,V={7}:R=J,S=1007,V={8}:\";$D$1;$C69;J$8;J$9;$A69;$B69;$D$2;$D$3;$D$4)": 5870,_x000D_
    "=RIK_AC(\"INF04__;INF02@E=1,S=1022,G=0,T=0,P=0:@R=A,S=1257,V={0}:R=C,S=1010,V={1}:R=D,S=1092,V={2}:R=E,S=1044,V={3}:R=F,S=1080,V={4}:R=G,S=1171,V={5}:R=H,S=1137,V={6}:R=I,S=1005,V={7}:R=J,S=1007,V={8}:\";$D$1;$C86;H$8;H$9;$A86;$B86;$D$2;$D$3;$D$4)": 5871,_x000D_
    "=RIK_AC(\"INF04__;INF04@E=1,S=1,G=0,T=0,P=0:@R=A,S=1260,V={0}:R=B,S=1151,V={1}:R=I,S=1151,V={2}:R=C,S=1250,V={3}:R=D,S=1005,V={4}:R=E,S=1007,V={5}:R=F,S=1081,V={6}:R=G,S=1093,V={7}:R=H,S=1094,V={8}:\";$D$1;$A44;$B44;$D$2;$D$3;$D$4;$D$5;G$39;$D$8)": 5872,_x000D_
    "=RIK_AC(\"INF04__;INF06@E=8,S=74,G=0,T=0,P=0:@R=A,S=9,V={0}:R=B,S=95,V={1}:R=C,S=94,V={2}:R=D,S=98,V={3}:R=E,S=100,V={4}:R=F,S=21,V={5}:R=G,S=23,V={6}:\";$D$1;$A164;$D$2;$D$3;$D$4;F$153;F$7)": 5873,_x000D_
    "=RIK_AC(\"INF04__;INF02@E=1,S=1022,G=0,T=0,P=0:@R=A,S=1257,V={0}:R=B,S=1010,V={1}:R=C,S=1092,V={2}:R=D,S=1137,V={3}:R=E,S=1005,V={4}:R=F,S=1007,V={5}:R=G,S=1016,V=NATURE D'EVENEMENTS:\";$D$1;$A237;F$8;$D$2;$D$3;$D$4)": 5874,_x000D_
    "=RIK_AC(\"INF04__;INF02@E=1,S=1022,G=0,T=0,P=0,C=/{0}:@R=A,S=1257,V={1}:R=B,S=1010,V={2}:R=C,S=1092,V={3}:R=D,S=1044,V={4}:R=E,S=1080,V={5}:R=F,S=1171,V={6}:R=G,S=1137,V={7}:R=H,S=1005,V={8}:R=I,S=1007,V={9}:\";F$97;$D$1;$C$99;F$8;F$9;$A99;$B99;$D$2;$D$3;$D$4)": 5875,_x000D_
    "=RIK_AC(\"INF04__;INF02@E=1,S=1022,G=0,T=0,P=0,C=/{0}:@R=A,S=1257,V={1}:R=B,S=1010,V={2}:R=C,S=1092,V={3}:R=D,S=1044,V={4}:R=E,S=1080,V={5}:R=F,S=1171,V={6}:R=G,S=1137,V={7}:R=H,S=1005,V={8}:R=I,S=1007,V={9}:\";J$82;$D$1;$C$84;J$8;J$9;$A84;$B84;$D$2;$D$3;$D$4)": 5876,_x000D_
    "=RIK_AC(\"INF04__;INF04@E=1,S=1,G=0,T=0,P=0:@R=A,S=1260,V={0}:R=B,S=1151,V={1}:R=I,S=1151,V={2}:R=C,S=1250,V={3}:R=D,S=1005,V={4}:R=E,S=1007,V={5}:R=F,S=1081,V={6}:R=G,S=1093,V={7}:R=H,S=1094,V={8}:\";$D$1;$A42;$B42;$D$2;$D$3;$D$4;$D$5;G$39;$D$8)": 5877,_x000D_
    "=RIK_AC(\"INF04__;INF02@E=1,S=1022,G=0,T=0,P=0:@R=A,S=1257,V={0}:R=C,S=1010,V={1}:R=D,S=1092,V={2}:R=E,S=1044,V={3}:R=F,S=1080,V={4}:R=G,S=1171,V={5}:R=H,S=1137,V={6}:R=I,S=1005,V={7}:R=J,S=1007,V={8}:\";$D$1;$C86;I$8;I$9;$A86;$B86;$D$2;$D$3;$D$4)": 5878,_x000D_
    "=RIK_AC(\"INF04__;INF04@E=8,S=1014,G=0,T=0,P=0:@R=A,S=1093,V={0}:R=B,S=1094,V={1}:R=C,S=1251,V={2}:R=D,S=1080,V={3}:R=E,S=26,V=&gt;0:R=F,S=26,V={4}:R=G,S=1250,V={5}:R=H,S=1005,V={6}:R=I,S=1007,V={7}:R=J,S=1171,V={8}:\";$H$192;$D$8;H$9;$A200;$A$199;$D$2;$D$3;$D$4;$B$194)": 5879,_x000D_
    "=RIK_AC(\"INF04__;INF02@E=1,S=1022,G=0,T=0,P=0,C=/{0}:@R=A,S=1257,V={1}:R=B,S=1010,V={2}:R=C,S=1092,V={3}:R=D,S=1044,V={4}:R=E,S=1080,V={5}:R=F,S=1171,V={6}:R=G,S=1137,V={7}:R=H,S=1005,V={8}:R=I,S=1007,V={9}:\";H$100;$D$1;$C$99;H$8;H$9;$A102;$B102;$D$2;$D$3;$D$4)": 5880,_x000D_
    "=RIK_AC(\"INF04__;INF06@E=1,S=83,G=0,T=0,P=0:@R=A,S=9,V={0}:R=B,S=95,V={1}:R=C,S=94,V={2}:R=D,S=98,V={3}:R=E,S=100,V={4}:R=F,S=21,V={5}:R=G,S=23,V={6}:\";$D$1;$A165;$D$2;$D$3;$D$4;G$153;G$7)": 5881,_x000D_
    "=RIK_AC(\"INF04__;INF02@E=1,S=1022,G=0,T=0,P=0:@R=A,S=1257,V={0}:R=C,S=1010,V={1}:R=D,S=1092,V={2}:R=E,S=1044,V={3}:R=F,S=1080,V={4}:R=G,S=1171,V={5}:R=H,S=1137,V={6}:R=I,S=1005,V={7}:R=J,S=1007,V={8}:\";$D$1;$C113;G$8;G$9;$A113;$B113;$D$2;$D$3;$D$4)": 5882,_x000D_
    "=RIK_AC(\"INF04__;INF02@E=1,S=1022,G=0,T=0,P=0:@R=A,S=1257,V={0}:R=C,S=1010,V={1}:R=D,S=1092,V={2}:R=E,S=1044,V={3}:R=F,S=1080,V={4}:R=G,S=1171,V={5}:R=H,S=1137,V={6}:R=I,S=1005,V={7}:R=J,S=1007,V={8}:\";$D$1;$C98;G$8;G$9;$A98;$B98;$D$2;$D$3;$D$4)": 5883,_x000D_
    "=RIK_AC(\"INF04__;INF04@E=1,S=1,G=0,T=0,P=0:@R=A,S=1260,V={0}:R=B,S=1080,V={1}:R=C,S=1250,V={2}:R=D,S=1005,V={3}:R=E,S=1007,V={4}:R=F,S=1093,V={5}:R=G,S=1094,V={6}:\";$D$1;$A53;$D$2;$D$3;$D$4;G$52;$D$8)": 5884,_x000D_
    "=RIK_AC(\"INF04__;INF02@E=1,S=1022,G=0,T=0,P=0,C=/{0}:@R=A,S=1257,V={1}:R=B,S=1010,V={2}:R=C,S=1092,V={3}:R=D,S=1044,V={4}:R=E,S=1080,V={5}:R=F,S=1171,V={6}:R=G,S=1137,V={7}:R=H,S=1005,V={8}:R=I,S=1007,V={9}:\";I$100;$D$1;$C$99;I$8;I$9;$A102;$B102;$D$2;$D$3;$D$4)": 5885,_x000D_
    "=RIK_AC(\"INF04__;INF02@E=1,S=1022,G=0,T=0,P=0,C=/{0}:@R=A,S=1257,V={1}:R=B,S=1010,V={2}:R=C,S=1092,V={3}:R=D,S=1044,V={4}:R=E,S=1080,V={5}:R=F,S=1171,V={6}:R=G,S=1137,V={7}:R=H,S=1005,V={8}:R=I,S=1007,V={9}:\";F$71;$D$1;$C$70;F$8;F$9;$A73;$B73;$D$2;$D$3;$D$4)": 5886,_x000D_
    "=RIK_AC(\"INF04__;INF02@E=1,S=1022,G=0,T=0,P=0,C=/{0}:@R=A,S=1257,V={1}:R=B,S=1010,V={2}:R=C,S=1092,V={3}:R=D,S=1044,V={4}:R=E,S=1080,V={5}:R=F,S=1171,V={6}:R=G,S=1137,V={7}:R=H,S=1005,V={8}:R=I,S=1007,V={9}:\";F$100;$D$1;$C$99;F$8;F$9;$A102;$B102;$D$2;$D$3;$D$4)": 5887,_x000D_
    "=RIK_AC(\"INF04__;INF02@E=1,S=1022,G=0,T=0,P=0,C=/{0}:@R=A,S=1257,V={1}:R=B,S=1010,V={2}:R=C,S=1092,V={3}:R=D,S=1044,V={4}:R=E,S=1080,V={5}:R=F,S=1171,V={6}:R=G,S=1137,V={7}:R=H,S=1005,V={8}:R=I,S=1007,V={9}:\";F$82;$D$1;$C$84;F$8;F$9;$A84;$B84;$D$2;$D$3;$D$4)": 5888,_x000D_
    "=RIK_AC(\"INF04__;INF02@E=1,S=1022,G=0,T=0,P=0,C=/{0}:@R=A,S=1257,V={1}:R=B,S=1010,V={2}:R=C,S=1092,V={3}:R=D,S=1044,V={4}:R=E,S=1080,V={5}:R=F,S=1171,V={6}:R=G,S=1137,V={7}:R=H,S=1005,V={8}:R=I,S=1007,V={9}:\";G$100;$D$1;$C$99;G$8;G$9;$A102;$B102;$D$2;$D$3;$D$4)": 5889,_x000D_
    "=RIK_AC(\"INF04__;INF02@E=1,S=1022,G=0,T=0,P=0:@R=A,S=1257,V={0}:R=C,S=1010,V={1}:R=D,S=1092,V={2}:R=E,S=1044,V={3}:R=F,S=1080,V={4}:R=G,S=1171,V={5}:R=H,S=1137,V={6}:R=I,S=1005,V={7}:R=J,S=1007,V={8}:\";$D$1;$C86;J$8;J$9;$A86;$B86;$D$2;$D$3;$D$4)": 5890,_x000D_
    "=RIK_AC(\"INF04__;INF02@E=1,S=1022,G=0,T=0,P=0,C=/{0}:@R=A,S=1257,V={1}:R=B,S=1010,V={2}:R=C,S=1092,V={3}:R=D,S=1044,V={4}:R=E,S=1080,V={5}:R=F,S=1171,V={6}:R=G,S=1137,V={7}:R=H,S=1005,V={8}:R=I,S=1007,V={9}:\";F$115;$D$1;$C$114;F$8;F$9;$A117;$B117;$D$2;$D$3;$D$4)": 5891,_x000D_
    "=RIK_AC(\"INF04__;INF02@E=1,S=1022,G=0,T=0,P=0:@R=A,S=1257,V={0}:R=C,S=1010,V={1}:R=D,S=1092,V={2}:R=E,S=1044,V={3}:R=F,S=1080,V={4}:R=G,S=1171,V={5}:R=H,S=1137,V={6}:R=I,S=1005,V={7}:R=J,S=1007,V={8}:\";$D$1;$C98;K$8;K$9;$A98;$B98;$D$2;$D$3;$D$4)": 5892,_x000D_
    "=RIK_AC(\"INF04__;INF02@E=1,S=1022,G=0,T=0,P=0:@R=A,S=1257,V={0}:R=C,S=1010,V={1}:R=D,S=1092,V={2}:R=E,S=1044,V={3}:R=F,S=1080,V={4}:R=G,S=1171,V={5}:R=H,S=1137,V={6}:R=I,S=1005,V={7}:R=J,S=1007,V={8}:\";$D$1;$C116;H$8;H$9;$A116;$B116;$D$2;$D$3;$D$4)": 5893,_x000D_
    "=RIK_AC(\"INF04__;INF06@E=8,S=74,G=0,T=0,P=0:@R=A,S=9,V={0}:R=B,S=95,V={1}:R=C,S=94,V={2}:R=D,S=98,V={3}:R=E,S=100,V={4}:R=F,S=21,V={5}:R=G,S=23,V={6}:\";$D$1;$A168;$D$2;$D$3;$D$4;G$153;G$7)": 5894,_x000D_
    "=RIK_AC(\"INF04__;INF06@E=8,S=74,G=0,T=0,P=0:@R=A,S=9,V={0}:R=B,S=95,V={1}:R=C,S=94,V={2}:R=D,S=98,V={3}:R=E,S=100,V={4}:R=F,S=21,V={5}:R=G,S=23,V={6}:\";$D$1;$A164;$D$2;$D$3;$D$4;H$153;H$7)": 5895,_x000D_
    "=RIK_AC(\"INF04__;INF06@E=1,S=83,G=0,T=0,P=0:@R=A,S=9,V={0}:R=B,S=95,V={1}:R=C,S=94,V={2}:R=D,S=98,V={3}:R=E,S=100,V={4}:R=F,S=21,V={5}:R=G,S=23,V={6}:\";$D$1;$A157;$D$2;$D$3;$D$4;G$153;G$7)": 5896,_x000D_
    "=RIK_AC(\"INF04__;INF02@E=1,S=1022,G=0,T=0,P=0,C=/{0}:@R=A,S=1257,V={1}:R=B,S=1010,V={2}:R=C,S=1092,V={3}:R=D,S=1044,V={4}:R=E,S=1080,V={5}:R=F,S=1171,V={6}:R=G,S=1137,V={7}:R=H,S=1005,V={8}:R=I,S=1007,V={9}:\";I$115;$D$1;$C$114;I$8;I$9;$A117;$B117;$D$2;$D$3;$D$4)": 5897,_x000D_
    "=RIK_AC(\"INF04__;INF02@E=1,S=1022,G=0,T=0,P=0,C=/{0}:@R=A,S=1257,V={1}:R=B,S=1010,V={2}:R=C,S=1092,V={3}:R=D,S=1044,V={4}:R=E,S=1080,V={5}:R=F,S=1171,V={6}:R=G,S=1137,V={7}:R=H,S=1005,V={8}:R=I,S=1007,V={9}:\";J$71;$D$1;$C$70;J$8;J$9;$A73;$B73;$D$2;$D$3;$D$4)": 5898,_x000D_
    "=RIK_AC(\"INF04__;INF06@E=1,S=83,G=0,T=0,P=0:@R=A,S=9,V={0}:R=B,S=95,V={1}:R=C,S=94,V={2}:R=D,S=98,V={3}:R=E,S=100,V={4}:R=F,S=21,V={5}:R=G,S=23,V={6}:\";$D$1;$A169;$D$2;$D$3;$D$4;F$153;F$7)": 5899,_x000D_
    "=RIK_AC(\"INF04__;INF02@E=1,S=1022,G=0,T=0,P=0:@R=A,S=1257,V={0}:R=C,S=1010,V={1}:R=D,S=1092,V={2}:R=E,S=1044,V={3}:R=F,S=1080,V={4}:R=G,S=1171,V={5}:R=H,S=1137,V={6}:R=I,S=1005,V={7}:R=J,S=1007,V={8}:\";$D$1;$C72;F$8;F$9;$A72;$B72;$D$2;$D$3;$D$4)": 5900,_x000D_
    "=RIK_AC(\"INF04__;INF04@E=1,S=1,G=0,T=0,P=0:@R=A,S=1260,V={0}:R=C,S=1080,V={1}:R=D,S=1250,V={2}:R=E,S=1005,V={3}:R=F,S=1007,V={4}:R=F,S=1093,V={5}:R=G,S=1094,V={6}:\";$D$1;$A$147;$D$2;$D$3;$D$4;G$146;$D$8)": 5901,_x000D_
    "=RIK_AC(\"INF04__;INF02@E=1,S=1022,G=0,T=0,P=0:@R=A,S=1257,V={0}:R=C,S=1010,V={1}:R=D,S=1092,V={2}:R=E,S=1044,V={3}:R=F,S=1080,V={4}:R=G,S=1171,V={5}:R=H,S=1137,V={6}:R=I,S=1005,V={7}:R=J,S=1007,V={8}:\";$D$1;$C113;J$8;J$9;$A113;$B113;$D$2;$D$3;$D$4)": 5902,_x000D_
    "=RIK_AC(\"INF04__;INF02@E=1,S=1022,G=0,T=0,P=0,C=/{0}:@R=A,S=1257,V={1}:R=B,S=1010,V={2}:R=C,S=1092,V={3}:R=D,S=1044,V={4}:R=E,S=1080,V={5}:R=F,S=1171,V={6}:R=G,S=1137,V={7}:R=H,S=1005,V={8}:R=I,S=1007,V={9}:\";I$97;$D$1;$C$99;I$8;I$9;$A99;$B99;$D$2;$D$3;$D$4)": 5903,_x000D_
    "=RIK_AC(\"INF04__;INF02@E=1,S=1022,G=0,T=0,P=0,C=/{0}:@R=A,S=1257,V={1}:R=B,S=1010,V={2}:R=C,S=1092,V={3}:R=D,S=1044,V={4}:R=E,S=1080,V={5}:R=F,S=1171,V={6}:R=G,S=1137,V={7}:R=H,S=1005,V={8}:R=I,S=1007,V={9}:\";I$82;$D$1;$C$84;I$8;I$9;$A84;$B84;$D$2;$D$3;$D$4)": 5904,_x000D_
    "=RIK_AC(\"INF04__;INF02@E=1,S=1022,G=0,T=0,P=0:@R=A,S=1257,V={0}:R=C,S=1010,V={1}:R=D,S=1092,V={2}:R=E,S=1044,V={3}:R=F,S=1080,V={4}:R=G,S=1171,V={5}:R=H,S=1137,V={6}:R=I,S=1005,V={7}:R=J,S=1007,V={8}:\";$D$1;$C116;G$8;G$9;$A116;$B116;$D$2;$D$3;$D$4)": 5905,_x000D_
    "=RIK_AC(\"INF04__;INF02@E=1,S=1022,G=0,T=0,P=0,C=/{0}:@R=A,S=1257,V={1}:R=B,S=1010,V={2}:R=C,S=1092,V={3}:R=D,S=1044,V={4}:R=E,S=1080,V={5}:R=F,S=1171,V={6}:R=G,S=1137,V={7}:R=H,S=1005,V={8}:R=I,S=1007,V={9}:\";K$115;$D$1;$C$114;K$8;K$9;$A117;$B117;$D$2;$D$3;$D$4)": 5906,_x000D_
    "=RIK_AC(\"INF04__;INF04@E=1,S=1,G=0,T=0,P=0:@R=A,S=1260,V={0}:R=C,S=1250,V={1}:R=D,S=1005,V={2}:R=E,S=1007,V={3}:R=F,S=1081,V={4}:R=G,S=1253,V={5}:R=G,S=1093,V={6}:R=H,S=1094,V={7}:\";$D$1;$D$2;$D$3;$D$4;$D$5;$A31;G$28;$D$8)": 5907,_x000D_
    "=RIK_AC(\"INF04__;INF02@E=1,S=1022,G=0,T=0,P=0:@R=A,S=1257,V={0}:R=C,S=1010,V={1}:R=D,S=1092,V={2}:R=E,S=1044,V={3}:R=F,S=1080,V={4}:R=G,S=1171,V={5}:R=H,S=1137,V={6}:R=I,S=1005,V={7}:R=J,S=1007,V={8}:\";$D$1;$C101;F$8;F$9;$A101;$B101;$D$2;$D$3;$D$4)": 5908,_x000D_
    "=RIK_AC(\"INF04__;INF02@E=1,S=1022,G=0,T=0,P=0,C=/{0}:@R=A,S=1257,V={1}:R=B,S=1010,V={2}:R=C,S=1092,V={3}:R=D,S=1044,V={4}:R=E,S=1080,V={5}:R=F,S=1171,V={6}:R=G,S=1137,V={7}:R=H,S=1005,V={8}:R=I,S=1007,V={9}:\";H$115;$D$1;$C$114;H$8;H$9;$A117;$B117;$D$2;$D$3;$D$4)": 5909,_x000D_
    "=RIK_AC(\"INF04__;INF04@E=1,S=1,G=0,T=0,P=0:@R=A,S=1260,V={0}:R=B,S=1080,V={1}:R=C,S=1250,V={2}:R=D,S=1005,V={3}:R=E,S=1007,V={4}:R=F,S=1093,V={5}:R=G,S=1094,V={6}:\";$D$1;$A57;$D$2;$D$3;$D$4;G$52;$D$8)": 5910,_x000D_
    "=RIK_AC(\"INF04__;INF02@E=1,S=1022,G=0,T=0,P=0,C=/{0}:@R=A,S=1257,V={1}:R=B,S=1010,V={2}:R=C,S=1092,V={3}:R=D,S=1044,V={4}:R=E,S=1080,V={5}:R=F,S=1171,V={6}:R=G,S=1137,V={7}:R=H,S=1005,V={8}:R=I,S=1007,V={9}:\";G$85;$D$1;$C$84;G$8;G$9;$A87;$B87;$D$2;$D$3;$D$4)": 5911,_x000D_
    "=RIK_AC(\"INF04__;INF02@E=1,S=1022,G=0,T=0,P=0,C=/{0}:@R=A,S=1257,V={1}:R=B,S=1010,V={2}:R=C,S=1092,V={3}:R=D,S=1044,V={4}:R=E,S=1080,V={5}:R=F,S=1171,V={6}:R=G,S=1137,V={7}:R=H,S=1005,V={8}:R=I,S=1007,V={9}:\";I$112;$D$1;$C$114;I$8;I$9;$A114;$B114;$D$2;$D$3;$D$4)": 5912,_x000D_
    "=RIK_AC(\"INF04__;INF04@E=1,S=1,G=0,T=0,P=0:@R=A,S=1260,V={0}:R=C,S=1250,V={1}:R=D,S=1005,V={2}:R=E,S=1007,V={3}:R=F,S=1081,V={4}:R=G,S=1253,V={5}:R=G,S=1093,V={6}:R=H,S=1094,V={7}:\";$D$1;$D$2;$D$3;$D$4;$D$5;$A29;G$28;$D$8)": 5913,_x000D_
    "=RIK_AC(\"INF04__;INF06@E=8,S=74,G=0,T=0,P=0:@R=A,S=9,V={0}:R=B,S=95,V={1}:R=C,S=94,V={2}:R=D,S=98,V={3}:R=E,S=100,V={4}:R=F,S=21,V={5}:R=G,S=23,V={6}:\";$D$1;$A172;$D$2;$D$3;$D$4;F$153;F$7)": 5914,_x000D_
    "=RIK_AC(\"INF04__;INF02@E=1,S=1022,G=0,T=0,P=0:@R=A,S=1257,V={0}:R=C,S=1010,V={1}:R=D,S=1092,V={2}:R=E,S=1044,V={3}:R=F,S=1080,V={4}:R=G,S=1171,V={5}:R=H,S=1137,V={6}:R=I,S=1005,V={7}:R=J,S=1007,V={8}:\";$D$1;$C113;I$8;I$9;$A113;$B113;$D$2;$D$3;$D$4)": 5915,_x000D_
    "=RIK_AC(\"INF04__;INF02@E=1,S=1022,G=0,T=0,P=0,C=/{0}:@R=A,S=1257,V={1}:R=B,S=1010,V={2}:R=C,S=1092,V={3}:R=D,S=1044,V={4}:R=E,S=1080,V={5}:R=F,S=1171,V={6}:R=G,S=1137,V={7}:R=H,S=1005,V={8}:R=I,S=1007,V={9}:\";K$97;$D$1;$C$99;K$8;K$9;$A99;$B99;$D$2;$D$3;$D$4)": 5916,_x000D_
    "=RIK_AC(\"INF04__;INF02@E=1,S=1022,G=0,T=0,P=0,C=/{0}:@R=A,S=1257,V={1}:R=B,S=1010,V={2}:R=C,S=1092,V={3}:R=D,S=1044,V={4}:R=E,S=1080,V={5}:R=F,S=1171,V={6}:R=G,S=1137,V={7}:R=H,S=1005,V={8}:R=I,S=1007,V={9}:\";H$85;$D$1;$C$84;H$8;H$9;$A87;$B87;$D$2;$D$3;$D$4)": 5917,_x000D_
    "=RIK_AC(\"INF04__;INF02@E=1,S=1022,G=0,T=0,P=0:@R=A,S=1257,V={0}:R=C,S=1010,V={1}:R=D,S=1092,V={2}:R=E,S=1044,V={3}:R=F,S=1080,V={4}:R=G,S=1171,V={5}:R=H,S=1137,V={6}:R=I,S=1005,V={7}:R=J,S=1007,V={8}:\";$D$1;$C116;I$8;I$9;$A116;$B116;$D$2;$D$3;$D$4)": 5918,_x000D_
    "=RIK_AC(\"INF04__;INF02@E=1,S=1022,G=0,T=0,P=0:@R=A,S=1257,V={0}:R=C,S=1010,V={1}:R=D,S=1092,V={2}:R=E,S=1044,V={3}:R=F,S=1080,V={4}:R=G,S=1171,V={5}:R=H,S=1137,V={6}:R=I,S=1005,V={7}:R=J,S=1007,V={8}:\";$D$1;$C116;K$8;K$9;$A116;$B116;$D$2;$D$3;$D$4)": 5919,_x000D_
    "=RIK_AC(\"INF04__;INF06@E=8,S=74,G=0,T=0,P=0:@R=A,S=9,V={0}:R=B,S=95,V={1}:R=C,S=94,V={2}:R=D,S=98,V={3}:R=E,S=100,V={4}:R=F,S=21,V={5}:R=G,S=23,V={6}:\";$D$1;$A156;$D$2;$D$3;$D$4;H$153;H$7)": 5920,_x000D_
    "=RIK_AC(\"INF04__;INF02@E=1,S=1022,G=0,T=0,P=0,C=/{0}:@R=A,S=1257,V={1}:R=B,S=1010,V={2}:R=C,S=1092,V={3}:R=D,S=1044,V={4}:R=E,S=1080,V={5}:R=F,S=1171,V={6}:R=G,S=1137,V={7}:R=H,S=1005,V={8}:R=I,S=1007,V={9}:\";H$71;$D$1;$C$70;H$8;H$9;$A73;$B73;$D$2;$D$3;$D$4)": 5921,_x000D_
    "=RIK_AC(\"INF04__;INF04@E=8,S=1014,G=0,T=0,P=0:@R=A,S=1093,V={0}:R=B,S=1094,V={1}:R=C,S=1251,V={2}:R=D,S=1080,V={3}:R=E,S=26,V=&gt;0:R=F,S=26,V={4}:R=G,S=1250,V={5}:R=H,S=1005,V={6}:R=I,S=1007,V={7}:R=J,S=1171,V={8}:\";$H$192;$D$8;H$9;$A203;$A$199;$D$2;$D$3;$D$4;$B$194)": 5922,_x000D_
    "=RIK_AC(\"INF04__;INF02@E=1,S=1022,G=0,T=0,P=0:@R=A,S=1257,V={0}:R=C,S=1010,V={1}:R=D,S=1092,V={2}:R=E,S=1044,V={3}:R=F,S=1080,V={4}:R=G,S=1171,V={5}:R=H,S=1137,V={6}:R=I,S=1005,V={7}:R=J,S=1007,V={8}:\";$D$1;$C83;H$8;H$9;$A83;$B83;$D$2;$D$3;$D$4)": 5923,_x000D_
    "=RIK_AC(\"INF04__;INF02@E=1,S=1022,G=0,T=0,P=0:@R=A,S=1257,V={0}:R=C,S=1010,V={1}:R=D,S=1092,V={2}:R=E,S=1044,V={3}:R=F,S=1080,V={4}:R=G,S=1171,V={5}:R=H,S=1137,V={6}:R=I,S=1005,V={7}:R=J,S=1007,V={8}:\";$D$1;$C72;I$8;I$9;$A72;$B72;$D$2;$D$3;$D$4)": 5924,_x000D_
    "=RIK_AC(\"INF04__;INF04@E=8,S=1014,G=0,T=0,P=0:@R=A,S=1093,V={0}:R=B,S=1094,V={1}:R=C,S=1251,V={2}:R=D,S=1080,V={3}:R=E,S=26,V=&gt;0:R=F,S=26,V={4}:R=G,S=1250,V={5}:R=H,S=1005,V={6}:R=I,S=1007,V={7}:R=J,S=1171,V={8}:\";$H$192;$D$8;I$9;$A203;$A$199;$D$2;$D$3;$D$4;$B$194)": 5925,_x000D_
    "=RIK_AC(\"INF04__;INF02@E=1,S=1022,G=0,T=0,P=0,C=/{0}:@R=A,S=1257,V={1}:R=B,S=1010,V={2}:R=C,S=1092,V={3}:R=D,S=1044,V={4}:R=E,S=1080,V={5}:R=F,S=1171,V={6}:R=G,S=1137,V={7}:R=H,S=1005,V={8}:R=I,S=1007,V={9}:\";H$112;$D$1;$C$114;H$8;H$9;$A114;$B114;$D$2;$D$3;$D$4)": 5926,_x000D_
    "=RIK_AC(\"INF04__;INF04@E=1,S=1,G=0,T=0,P=0:@R=A,S=1260,V={0}:R=B,S=1151,V={1}:R=I,S=1151,V={2}:R=C,S=1250,V={3}:R=D,S=1005,V={4}:R=E,S=1007,V={5}:R=F,S=1081,V={6}:R=G,S=1093,V={7}:R=H,S=1094,V={8}:\";$D$1;$A40;$B40;$D$2;$D$3;$D$4;$D$5;G$39;$D$8)": 5927,_x000D_
    "=RIK_AC(\"INF04__;INF04@E=1,S=1,G=0,T=0,P=0:@R=A,S=1260,V={0}:R=B,S=1151,V={1}:R=I,S=1151,V={2}:R=C,S=1250,V={3}:R=D,S=1005,V={4}:R=E,S=1007,V={5}:R=F,S=1081,V={6}:R=G,S=1093,V={7}:R=H,S=1094,V={8}:\";$D$1;$A41;$B41;$D$2;$D$3;$D$4;$D$5;G$39;$D$8)": 5928,_x000D_
    "=RIK_AC(\"INF04__;INF06@E=8,S=74,G=0,T=0,P=0:@R=A,S=9,V={0}:R=B,S=95,V={1}:R=C,S=94,V={2}:R=D,S=98,V={3}:R=E,S=100,V={4}:R=F,S=21,V={5}:R=G,S=23,V={6}:\";$D$1;$A160;$D$2;$D$3;$D$4;F$153;F$7)": 5929,_x000D_
    "=RIK_AC(\"INF04__;INF06@E=8,S=74,G=0,T=0,P=0:@R=A,S=9,V={0}:R=B,S=95,V={1}:R=C,S=94,V={2}:R=D,S=98,V={3}:R=E,S=100,V={4}:R=F,S=21,V={5}:R=G,S=23,V={6}:\";$D$1;$A156;$D$2;$D$3;$D$4;F$153;F$7)": 5930,_x000D_
    "=RIK_AC(\"INF04__;INF02@E=1,S=1022,G=0,T=0,P=0,C=/{0}:@R=A,S=1257,V={1}:R=B,S=1010,V={2}:R=C,S=1092,V={3}:R=D,S=1044,V={4}:R=E,S=1080,V={5}:R=F,S=1171,V={6}:R=G,S=1137,V={7}:R=H,S=1005,V={8}:R=I,S=1007,V={9}:\";K$71;$D$1;$C$70;K$8;K$9;$A73;$B73;$D$2;$D$3;$D$4)": 5931,_x000D_
    "=RIK_AC(\"INF04__;INF04@E=1,S=1,G=0,T=0,P=0:@R=A,S=1260,V={0}:R=B,S=1080,V={1}:R=C,S=1250,V={2}:R=D,S=1005,V={3}:R=E,S=1007,V={4}:R=F,S=1093,V={5}:R=G,S=1094,V={6}:\";$D$1;$A$133;$D$2;$D$3;$D$4;G$132;$D$8)": 5932,_x000D_
    "=RIK_AC(\"INF04__;INF06@E=1,S=83,G=0,T=0,P=0:@R=A,S=9,V={0}:R=B,S=95,V={1}:R=C,S=94,V={2}:R=D,S=98,V={3}:R=E,S=100,V={4}:R=F,S=21,V={5}:R=G,S=23,V={6}:\";$D$1;$A157;$D$2;$D$3;$D$4;F$153;F$7)": 5933,_x000D_
    "=RIK_AC(\"INF04__;INF06@E=1,S=83,G=0,T=0,P=0:@R=A,S=9,V={0}:R=B,S=95,V={1}:R=C,S=94,V={2}:R=D,S=98,V={3}:R=E,S=100,V={4}:R=F,S=21,V={5}:R=G,S=23,V={6}:\";$D$1;$A157;$D$2;$D$3;$D$4;H$153;H$7)": 5934,_x000D_
    "=RIK_AC(\"INF04__;INF02@E=1,S=1022,G=0,T=0,P=0:@R=A,S=1257,V={0}:R=C,S=1010,V={1}:R=D,S=1092,V={2}:R=E,S=1044,V={3}:R=F,S=1080,V={4}:R=G,S=1171,V={5}:R=H,S=1137,V={6}:R=I,S=1005,V={7}:R=J,S=1007,V={8}:\";$D$1;$C72;G$8;G$9;$A72;$B72;$D$2;$D$3;$D$4)": 5935,_x000D_
    "=RIK_AC(\"INF04__;INF02@E=1,S=1022,G=0,T=0,P=0,C=/{0}:@R=A,S=1257,V={1}:R=B,S=1010,V={2}:R=C,S=1092,V={3}:R=D,S=1044,V={4}:R=E,S=1080,V={5}:R=F,S=1171,V={6}:R=G,S=1137,V={7}:R=H,S=1005,V={8}:R=I,S=1007,V={9}:\";H$97;$D$1;$C$99;H$8;H$9;$A99;$B99;$D$2;$D$3;$D$4)": 5936,_x000D_
    "=RIK_AC(\"INF04__;INF04@L=Ancienneté,E=3,G=0,T=0,P=0,F=cast([1151] as numeric),Y=1:@R=A,S=1260,V={0}:R=B,S=1151,V={1}:R=C,S=1250,V={2}:R=D,S=1005,V={3}:R=E,S=1007,V={4}:R=F,S=1081,V={5}:R=G,S=1093,V={6}:R=H,S=1094,V={7}:R=I,S=1,V=\"&amp;\"1:\";$D$1;$A$47;$D$2;$D$3;$D$4;$D$5;G$39;$D$8)": 5937,_x000D_
    "=RIK_AC(\"INF04__;INF02@E=1,S=1022,G=0,T=0,P=0:@R=A,S=1257,V={0}:R=C,S=1010,V={1}:R=D,S=1092,V={2}:R=E,S=1044,V={3}:R=F,S=1080,V={4}:R=G,S=1171,V={5}:R=H,S=1137,V={6}:R=I,S=1005,V={7}:R=J,S=1007,V={8}:\";$D$1;$C113;K$8;K$9;$A113;$B113;$D$2;$D$3;$D$4)": 5938,_x000D_
    "=RIK_AC(\"INF04__;INF04@E=1,S=1,G=0,T=0,P=0:@R=A,S=1260,V={0}:R=B,S=1151,V={1}:R=I,S=1151,V={2}:R=C,S=1250,V={3}:R=D,S=1005,V={4}:R=E,S=1007,V={5}:R=F,S=1081,V={6}:R=G,S=1093,V={7}:R=H,S=1094,V={8}:\";$D$1;$A45;$B45;$D$2;$D$3;$D$4;$D$5;G$39;$D$8)": 5939,_x000D_
    "=RIK_AC(\"INF04__;INF02@E=1,S=1022,G=0,T=0,P=0:@R=A,S=1257,V={0}:R=C,S=1010,V={1}:R=D,S=1092,V={2}:R=E,S=1044,V={3}:R=F,S=1080,V={4}:R=G,S=1171,V={5}:R=H,S=1137,V={6}:R=I,S=1005,V={7}:R=J,S=1007,V={8}:\";$D$1;$C98;F$8;F$9;$A98;$B98;$D$2;$D$3;$D$4)": 5940,_x000D_
    "=RIK_AC(\"INF04__;INF02@E=1,S=1022,G=0,T=0,P=0:@R=A,S=1257,V={0}:R=C,S=1010,V={1}:R=D,S=1092,V={2}:R=E,S=1044,V={3}:R=F,S=1080,V={4}:R=G,S=1171,V={5}:R=H,S=1137,V={6}:R=I,S=1005,V={7}:R=J,S=1007,V={8}:\";$D$1;$C86;K$8;K$9;$A86;$B86;$D$2;$D$3;$D$4)": 5941,_x000D_
    "=RIK_AC(\"INF04__;INF02@E=1,S=1022,G=0,T=0,P=0:@R=A,S=1257,V={0}:R=B,S=1010,V={1}:R=C,S=1092,V={2}:R=D,S=1137,V={3}:R=E,S=1005,V={4}:R=F,S=1007,V={5}:R=G,S=1016,V=NATURE D'EVENEMENTS:\";$D$1;$A237;H$8;$D$2;$D$3;$D$4)": 5942,_x000D_
    "=RIK_AC(\"INF04__;INF02@E=1,S=1022,G=0,T=0,P=0,C=/{0}:@R=A,S=1257,V={1}:R=B,S=1010,V={2}:R=C,S=1092,V={3}:R=D,S=1044,V={4}:R=E,S=1080,V={5}:R=F,S=1171,V={6}:R=G,S=1137,V={7}:R=H,S=1005,V={8}:R=I,S=1007,V={9}:\";G$82;$D$1;$C$84;G$8;G$9;$A84;$B84;$D$2;$D$3;$D$4)": 5943,_x000D_
    "=RIK_AC(\"INF04__;INF04@E=1,S=1,G=0,T=0,P=0:@R=A,S=1260,V={0}:R=C,S=1250,V={1}:R=D,S=1005,V={2}:R=E,S=1007,V={3}:R=F,S=1081,V={4}:R=G,S=1253,V={5}:R=G,S=1093,V={6}:R=H,S=1094,V={7}:\";$D$1;$D$2;$D$3;$D$4;$D$5;$A32;G$28;$D$8)": 5944,_x000D_
    "=RIK_AC(\"INF04__;INF02@E=1,S=1022,G=0,T=0,P=0:@R=A,S=1257,V={0}:R=C,S=1010,V={1}:R=D,S=1092,V={2}:R=E,S=1044,V={3}:R=F,S=1080,V={4}:R=G,S=1171,V={5}:R=H,S=1137,V={6}:R=I,S=1005,V={7}:R=J,S=1007,V={8}:\";$D$1;$C69;I$8;I$9;$A69;$B69;$D$2;$D$3;$D$4)": 5945,_x000D_
    "=RIK_AC(\"INF04__;INF02@E=1,S=1022,G=0,T=0,P=0:@R=A,S=1257,V={0}:R=C,S=1010,V={1}:R=D,S=1092,V={2}:R=E,S=1044,V={3}:R=F,S=1080,V={4}:R=G,S=1171,V={5}:R=H,S=1137,V={6}:R=I,S=1005,V={7}:R=J,S=1007,V={8}:\";$D$1;$C113;H$8;H$9;$A113;$B113;$D$2;$D$3;$D$4)": 5946,_x000D_
    "=RIK_AC(\"INF04__;INF06@E=8,S=74,G=0,T=0,P=0:@R=A,S=9,V={0}:R=B,S=95,V={1}:R=C,S=94,V={2}:R=D,S=98,V={3}:R=E,S=100,V={4}:R=F,S=21,V={5}:R=G,S=23,V={6}:\";$D$1;$A172;$D$2;$D$3;$D$4;G$153;G$7)": 5947,_x000D_
    "=RIK_AC(\"INF04__;INF04@E=8,S=1014,G=0,T=0,P=0:@R=A,S=1093,V={0}:R=B,S=1094,V={1}:R=C,S=1251,V={2}:R=D,S=1080,V={3}:R=E,S=26,V=&gt;0:R=F,S=26,V={4}:R=G,S=1250,V={5}:R=H,S=1005,V={6}:R=I,S=1007,V={7}:R=J,S=1171,V={8}:\";$H$192;$D$8;I$9;$A202;$A$199;$D$2;$D$3;$D$4;$B$194)": 5948,_x000D_
    "=RIK_AC(\"INF04__;INF02@E=1,S=1022,G=0,T=0,P=0,C=/{0}:@R=A,S=1257,V={1}:R=B,S=1010,V={2}:R=C,S=1092,V={3}:R=D,S=1044,V={4}:R=E,S=1080,V={5}:R=F,S=1171,V={6}:R=G,S=1137,V={7}:R=H,S=1005,V={8}:R=I,S=1007,V={9}:\";G$115;$D$1;$C$114;G$8;G$9;$A117;$B117;$D$2;$D$3;$D$4)": 5949,_x000D_
    "=RIK_AC(\"INF04__;INF02@E=1,S=1022,G=0,T=0,P=0:@R=A,S=1257,V={0}:R=C,S=1010,V={1}:R=D,S=1092,V={2}:R=E,S=1044,V={3}:R=F,S=1080,V={4}:R=G,S=1171,V={5}:R=H,S=1137,V={6}:R=I,S=1005,V={7}:R=J,S=1007,V={8}:\";$D$1;$C98;J$8;J$9;$A98;$B98;$D$2;$D$3;$D$4)": 5950,_x000D_
    "=RIK_AC(\"INF04__;INF06@E=8,S=74,G=0,T=0,P=0:@R=A,S=9,V={0}:R=B,S=95,V={1}:R=C,S=94,V={2}:R=D,S=98,V={3}:R=E,S=100,V={4}:R=F,S=21,V={5}:R=G,S=23,V={6}:\";$D$1;$A156;$D$2;$D$3;$D$4;G$153;G$7)": 5951,_x000D_
    "=RIK_AC(\"INF04__;INF02@E=1,S=1022,G=0,T=0,P=0:@R=A,S=1257,V={0}:R=C,S=1010,V={1}:R=D,S=1092,V={2}:R=E,S=1044,V={3}:R=F,S=1080,V={4}:R=G,S=1171,V={5}:R=H,S=1137,V={6}:R=I,S=1005,V={7}:R=J,S=1007,V={8}:\";$D$1;$C101;H$8;H$9;$A101;$B101;$D$2;$D$3;$D$4)": 5952,_x000D_
    "=RIK_AC(\"INF04__;INF06@E=8,S=74,G=0,T=0,P=0:@R=A,S=9,V={0}:R=B,S=95,V={1}:R=C,S=94,V={2}:R=D,S=98,V={3}:R=E,S=100,V={4}:R=F,S=21,V={5}:R=G,S=23,V={6}:\";$D$1;$A172;$D$2;$D$3;$D$4;H$153;H$7)": 5953,_x000D_
    "=RIK_AC(\"INF04__;INF02@E=1,S=1022,G=0,T=0,P=0:@R=A,S=1257,V={0}:R=B,S=1010,V={1}:R=C,S=1092,V={2}:R=D,S=1137,V={3}:R=E,S=1005,V={4}:R=F,S=1007,V={5}:R=G,S=1016,V=NATURE D'EVENEMENTS:\";$D$1;$A237;G$8;$D$2;$D$3;$D$4)": 5954,_x000D_
    "=RIK_AC(\"INF04__;INF02@E=1,S=1022,G=0,T=0,P=0,C=/{0}:@R=A,S=1257,V={1}:R=B,S=1010,V={2}:R=C,S=1092,V={3}:R=D,S=1044,V={4}:R=E,S=1080,V={5}:R=F,S=1171,V={6}:R=G,S=1137,V={7}:R=H,S=1005,V={8}:R=I,S=1007,V={9}:\";K$100;$D$1;$C$99;K$8;K$9;$A102;$B102;$D$2;$D$3;$D$4)": 5955,_x000D_
    "=RIK_AC(\"INF04__;INF02@E=1,S=1022,G=0,T=0,P=0,C=/{0}:@R=A,S=1257,V={1}:R=B,S=1010,V={2}:R=C,S=1092,V={3}:R=D,S=1044,V={4}:R=E,S=1080,V={5}:R=F,S=1171,V={6}:R=G,S=1137,V={7}:R=H,S=1005,V={8}:R=I,S=1007,V={9}:\";J$112;$D$1;$C$114;J$8;J$9;$A114;$B114;$D$2;$D$3;$D$4)": 5956,_x000D_
    "=RIK_AC(\"INF04__;INF06@E=1,S=83,G=0,T=0,P=0:@R=A,S=9,V={0}:R=B,S=95,V={1}:R=C,S=94,V={2}:R=D,S=98,V={3}:R=E,S=100,V={4}:R=F,S=21,V={5}:R=G,S=23,V={6}:\";$D$1;$A169;$D$2;$D$3;$D$4;G$153;G$7)": 5957,_x000D_
    "=RIK_AC(\"INF04__;INF04@E=1,S=1,G=0,T=0,P=0:@R=A,S=1260,V={0}:R=C,S=1096,V={1}:R=D,S=1250,V={2}:R=E,S=1005,V={3}:R=F,S=1007,V={4}:R=G,S=1081,V={5}:R=G,S=1093,V={6}:R=H,S=1094,V={7}:\";$D$1;$A21;$D$2;$D$3;$D$4;$D$5;G$18;$D$8)": 5958,_x000D_
    "=RIK_AC(\"INF04__;INF04@E=8,S=1014,G=0,T=0,P=0:@R=A,S=1093,V={0}:R=B,S=1094,V={1}:R=C,S=1251,V={2}:R=D,S=1080,V={3}:R=E,S=26,V=&lt;1:R=F,S=26,V={4}:R=G,S=1250,V={5}:R=H,S=1005,V={6}:R=I,S=1007,V={7}:R=J,S=1171,V={8}:\";$H$192;$D$8;H$9;$A197;$A$194;$D$2;$D$3;$D$4;$B$194)": 5959,_x000D_
    "=RIK_AC(\"INF04__;INF06@E=1,S=83,G=0,T=0,P=0:@R=A,S=9,V={0}:R=B,S=95,V={1}:R=C,S=94,V={2}:R=D,S=98,V={3}:R=E,S=100,V={4}:R=F,S=21,V={5}:R=G,S=23,V={6}:\";$D$1;$A161;$D$2;$D$3;$D$4;F$153;F$7)": 5960,_x000D_
    "=RIK_AC(\"INF04__;INF02@E=1,S=1022,G=0,T=0,P=0,C=/{0}:@R=A,S=1257,V={1}:R=B,S=1010,V={2}:R=C,S=1092,V={3}:R=D,S=1044,V={4}:R=E,S=1080,V={5}:R=F,S=1171,V={6}:R=G,S=1137,V={7}:R=H,S=1005,V={8}:R=I,S=1007,V={9}:\";I$85;$D$1;$C$84;I$8;I$9;$A87;$B87;$D$2;$D$3;$D$4)": 5961,_x000D_
    "=RIK_AC(\"INF04__;INF02@E=1,S=1022,G=0,T=0,P=0,C=/{0}:@R=A,S=1257,V={1}:R=B,S=1010,V={2}:R=C,S=1092,V={3}:R=D,S=1044,V={4}:R=E,S=1080,V={5}:R=F,S=1171,V={6}:R=G,S=1137,V={7}:R=H,S=1005,V={8}:R=I,S=1007,V={9}:\";J$115;$D$1;$C$114;J$8;J$9;$A117;$B117;$D$2;$D$3;$D$4)": 5962,_x000D_
    "=RIK_AC(\"INF04__;INF02@E=1,S=1022,G=0,T=0,P=0:@R=A,S=1257,V={0}:R=C,S=1010,V={1}:R=D,S=1092,V={2}:R=E,S=1044,V={3}:R=F,S=1080,V={4}:R=G,S=1171,V={5}:R=H,S=1137,V={6}:R=I,S=1005,V={7}:R=J,S=1007,V={8}:\";$D$1;$C69;G$8;G$9;$A69;$B69;$D$2;$D$3;$D$4)": 5963,_x000D_
    "=RIK_AC(\"INF04__;INF02@E=1,S=1022,G=0,T=0,P=0:@R=A,S=1257,V={0}:R=C,S=1010,V={1}:R=D,S=1092,V={2}:R=E,S=1044,V={3}:R=F,S=1080,V={4}:R=G,S=1171,V={5}:R=H,S=1137,V={6}:R=I,S=1005,V={7}:R=J,S=1007,V={8}:\";$D$1;$C69;F$8;F$9;$A69;$B69;$D$2;$D$3;$D$4)": 5964,_x000D_
    "=RIK_AC(\"INF04__;INF02@E=1,S=1022,G=0,T=0,P=0:@R=A,S=1257,V={0}:R=C,S=1010,V={1}:R=D,S=1092,V={2}:R=E,S=1044,V={3}:R=F,S=1080,V={4}:R=G,S=1171,V={5}:R=H,S=1137,V={6}:R=I,S=1005,V={7}:R=J,S=1007,V={8}:\";$D$1;$C101;G$8;G$9;$A101;$B101;$D$2;$D$3;$D$4)": 5965,_x000D_
    "=RIK_AC(\"INF04__;INF04@E=1,S=1,G=0,T=0,P=0:@R=A,S=1260,V={0}:R=B,S=1080,V={1}:R=C,S=1250,V={2}:R=D,S=1005,V={3}:R=E,S=1007,V={4}:R=F,S=1093,V={5}:R=G,S=1094,V={6}:\";$D$1;$A56;$D$2;$D$3;$D$4;G$52;$D$8)": 5966,_x000D_
    "=RIK_AC(\"INF04__;INF04@E=1,S=1,G=0,T=0,P=0:@R=A,S=1260,V={0}:R=B,S=1151,V={1}:R=I,S=1151,V={2}:R=C,S=1250,V={3}:R=D,S=1005,V={4}:R=E,S=1007,V={5}:R=F,S=1081,V={6}:R=G,S=1093,V={7}:R=H,S=1094,V={8}:\";$D$1;$A46;$B46;$D$2;$D$3;$D$4;$D$5;G$39;$D$8)": 5967,_x000D_
    "=RIK_AC(\"INF04__;INF02@E=1,S=1022,G=0,T=0,P=0,</t>
  </si>
  <si>
    <t>Ajout du filtre "Société" manquant dans l'analyse des temps partiel</t>
  </si>
  <si>
    <t>Correction des ACE liés à l'indicateur "Compléments de salaires versés à l'occasion des absences"</t>
  </si>
  <si>
    <t>[Bilan Social] : Correction référence sur l'année pour la partie "CONTRATS à Temps Partiel"</t>
  </si>
  <si>
    <t>[Bilan Social] : Identification des stagiaires et apprentis via le code nature du contrat et non le code catégorie</t>
  </si>
  <si>
    <t>{_x000D_
  "Formulas": {_x000D_
    "=RIK_AC(\"INF04__;INF04@E=0,S=1260,G=0,T=0,P=0:@R=A,S=1260,V={0}:R=B,S=1018,V={1}:\";$D$47;$D$52)": 1,_x000D_
    "=RIK_AC(\"INF04__;INF04@E=0,S=1260,G=0,T=0,P=0:@R=A,S=1260,V={0}:R=B,S=1018,V={1}:\";$D$32;$D$37)": 2,_x000D_
    "=RIK_AC(\"INF04__;INF04@E=0,S=1260,G=0,T=0,P=0:@R=A,S=1260,V={0}:R=B,S=1018,V={1}:\";$D$24;$D$29)": 3,_x000D_
    "=RIK_AC(\"INF04__;INF04@E=0,S=1260,G=0,T=0,P=0:@R=A,S=1260,V={0}:R=B,S=1018,V={1}:\";$D$13;$D$18)": 4_x000D_
  },_x000D_
  "ItemPool": {_x000D_
    "Items": {_x000D_
      "1": {_x000D_
        "$type": "Inside.Core.Formula.Definition.DefinitionAC, Inside.Core.Formula",_x000D_
        "ID": 1,_x000D_
        "Results": [_x000D_
          [_x000D_
            "BI EGALITE"_x000D_
          ]_x000D_
        ],_x000D_
        "Statistics": {_x000D_
          "CreationDate": "2023-09-22T10:09:01.297411+02:00",_x000D_
          "LastRefreshDate": "2019-12-18T09:37:32.8748937+01:00",_x000D_
          "TotalRefreshCount": 28,_x000D_
          "CustomInfo": {}_x000D_
        }_x000D_
      },_x000D_
      "2": {_x000D_
        "$type": "Inside.Core.Formula.Definition.DefinitionAC, Inside.Core.Formula",_x000D_
        "ID": 2,_x000D_
        "Results": [_x000D_
          [_x000D_
            "BI EGALITE"_x000D_
          ]_x000D_
        ],_x000D_
        "Statistics": {_x000D_
          "CreationDate": "2023-09-22T10:09:01.2984088+02:00",_x000D_
          "LastRefreshDate": "2019-12-18T09:37:52.6822956+01:00",_x000D_
          "TotalRefreshCount": 1,_x000D_
          "CustomInfo": {}_x000D_
        }_x000D_
      },_x000D_
      "3": {_x000D_
        "$type": "Inside.Core.Formula.Definition.DefinitionAC, Inside.Core.Formula",_x000D_
        "ID": 3,_x000D_
        "Results": [_x000D_
          [_x000D_
            "BI EGALITE"_x000D_
          ]_x000D_
        ],_x000D_
        "Statistics": {_x000D_
          "CreationDate": "2023-09-22T10:09:01.2984088+02:00",_x000D_
          "LastRefreshDate": "2019-12-18T09:37:59.3810365+01:00",_x000D_
          "TotalRefreshCount": 1,_x000D_
          "CustomInfo": {}_x000D_
        }_x000D_
      },_x000D_
      "4": {_x000D_
        "$type": "Inside.Core.Formula.Definition.DefinitionAC, Inside.Core.Formula",_x000D_
        "ID": 4,_x000D_
        "Results": [_x000D_
          [_x000D_
            "Jeu d'Essai"_x000D_
          ]_x000D_
        ],_x000D_
        "Statistics": {_x000D_
          "CreationDate": "2023-09-22T10:09:01.2984088+02:00",_x000D_
          "LastRefreshDate": "2021-11-12T16:10:36.0531953+01:00",_x000D_
          "TotalRefreshCount": 29,_x000D_
          "CustomInfo": {}_x000D_
        }_x000D_
      }_x000D_
    },_x000D_
    "LastID": 4_x000D_
  }_x000D_
}</t>
  </si>
  <si>
    <t>C=/{0}:@R=A,S=1257,V={1}:R=B,S=1010,V={2}:R=C,S=1092,V={3}:R=D,S=1044,V={4}:R=E,S=1080,V={5}:R=F,S=1171,V={6}:R=G,S=1137,V={7}:R=H,S=1005,V={8}:R=I,S=1007,V={9}:\";K$85;$D$1;$C$84;K$8;K$9;$A87;$B87;$D$2;$D$3;$D$4)": 5968,_x000D_
    "=RIK_AC(\"INF04__;INF02@E=1,S=1022,G=0,T=0,P=0:@R=A,S=1257,V={0}:R=C,S=1010,V={1}:R=D,S=1092,V={2}:R=E,S=1044,V={3}:R=F,S=1080,V={4}:R=G,S=1171,V={5}:R=H,S=1137,V={6}:R=I,S=1005,V={7}:R=J,S=1007,V={8}:\";$D$1;$C83;F$8;F$9;$A83;$B83;$D$2;$D$3;$D$4)": 5969,_x000D_
    "=RIK_AC(\"INF04__;INF02@E=1,S=1022,G=0,T=0,P=0,C=/{0}:@R=A,S=1257,V={1}:R=B,S=1010,V={2}:R=C,S=1092,V={3}:R=D,S=1044,V={4}:R=E,S=1080,V={5}:R=F,S=1171,V={6}:R=G,S=1137,V={7}:R=H,S=1005,V={8}:R=I,S=1007,V={9}:\";G$97;$D$1;$C$99;G$8;G$9;$A99;$B99;$D$2;$D$3;$D$4)": 5970,_x000D_
    "=RIK_AC(\"INF04__;INF02@E=1,S=1022,G=0,T=0,P=0,C=/{0}:@R=A,S=1257,V={1}:R=B,S=1010,V={2}:R=C,S=1092,V={3}:R=D,S=1044,V={4}:R=E,S=1080,V={5}:R=F,S=1171,V={6}:R=G,S=1137,V={7}:R=H,S=1005,V={8}:R=I,S=1007,V={9}:\";G$112;$D$1;$C$114;G$8;G$9;$A114;$B114;$D$2;$D$3;$D$4)": 5971,_x000D_
    "=RIK_AC(\"INF04__;INF02@E=1,S=1022,G=0,T=0,P=0:@R=A,S=1257,V={0}:R=C,S=1010,V={1}:R=D,S=1092,V={2}:R=E,S=1044,V={3}:R=F,S=1080,V={4}:R=G,S=1171,V={5}:R=H,S=1137,V={6}:R=I,S=1005,V={7}:R=J,S=1007,V={8}:\";$D$1;$C86;F$8;F$9;$A86;$B86;$D$2;$D$3;$D$4)": 5972,_x000D_
    "=RIK_AC(\"INF04__;INF06@E=1,S=83,G=0,T=0,P=0:@R=A,S=9,V={0}:R=B,S=95,V={1}:R=C,S=94,V={2}:R=D,S=98,V={3}:R=E,S=100,V={4}:R=F,S=21,V={5}:R=G,S=23,V={6}:\";$D$1;$A165;$D$2;$D$3;$D$4;F$153;F$7)": 5973,_x000D_
    "=RIK_AC(\"INF04__;INF04@E=1,S=1,G=0,T=0,P=0:@R=A,S=1260,V={0}:R=B,S=1096,V={1}:R=C,S=1250,V={2}:R=D,S=1005,V={3}:R=E,S=1007,V={4}:R=F,S=1081,V={5}:R=G,S=1093,V={6}:R=H,S=1094,V={7}:\";$D$1;$A19;$D$2;$D$3;$D$4;$D$5;G$18;$D$8)": 5974,_x000D_
    "=RIK_AC(\"INF04__;INF06@E=8,S=74,G=0,T=0,P=0:@R=A,S=9,V={0}:R=B,S=95,V={1}:R=C,S=94,V={2}:R=D,S=98,V={3}:R=E,S=100,V={4}:R=F,S=21,V={5}:R=G,S=23,V={6}:\";$D$1;$A160;$D$2;$D$3;$D$4;H$153;H$7)": 5975,_x000D_
    "=RIK_AC(\"INF04__;INF04@E=1,S=1,G=0,T=0,P=0:@R=A,S=1260,V={0}:R=C,S=1096,V={1}:R=D,S=1250,V={2}:R=E,S=1005,V={3}:R=F,S=1007,V={4}:R=G,S=1081,V={5}:R=G,S=1093,V={6}:R=H,S=1094,V={7}:\";$D$1;$A22;$D$2;$D$3;$D$4;$D$5;G$18;$D$8)": 5976,_x000D_
    "=RIK_AC(\"INF04__;INF04@E=8,S=1014,G=0,T=0,P=0:@R=A,S=1093,V={0}:R=B,S=1094,V={1}:R=C,S=1251,V={2}:R=D,S=1080,V={3}:R=E,S=26,V=&lt;1:R=F,S=26,V={4}:R=G,S=1250,V={5}:R=H,S=1005,V={6}:R=I,S=1007,V={7}:R=J,S=1171,V={8}:\";$H$192;$D$8;H$9;$A196;$A$194;$D$2;$D$3;$D$4;$B$194)": 5977,_x000D_
    "=RIK_AC(\"INF04__;INF06@E=1,S=83,G=0,T=0,P=0:@R=A,S=9,V={0}:R=B,S=95,V={1}:R=C,S=94,V={2}:R=D,S=98,V={3}:R=E,S=100,V={4}:R=F,S=21,V={5}:R=G,S=23,V={6}:\";$D$1;$A173;$D$2;$D$3;$D$4;G$153;G$7)": 5978,_x000D_
    "=RIK_AC(\"INF04__;INF04@E=1,S=1,G=0,T=0,P=0:@R=A,S=1260,V={0}:R=C,S=1250,V={1}:R=D,S=1005,V={2}:R=E,S=1007,V={3}:R=F,S=1081,V={4}:R=G,S=1253,V={5}:R=G,S=1093,V={6}:R=H,S=1094,V={7}:\";$D$1;$D$2;$D$3;$D$4;$D$5;$A33;G$28;$D$8)": 5979,_x000D_
    "=RIK_AC(\"INF04__;INF04@E=8,S=1014,G=0,T=0,P=0:@R=A,S=1093,V={0}:R=B,S=1094,V={1}:R=C,S=1251,V={2}:R=D,S=1080,V={3}:R=E,S=26,V=&lt;1:R=F,S=26,V={4}:R=G,S=1250,V={5}:R=H,S=1005,V={6}:R=I,S=1007,V={7}:R=J,S=1171,V={8}:\";$H$192;$D$8;I$9;$A196;$A$194;$D$2;$D$3;$D$4;$B$194)": 5980,_x000D_
    "=RIK_AC(\"INF04__;INF04@L=Age,E=3,G=0,T=0,P=0,F=cast([1253] as numeric),Y=1:@R=A,S=1260,V={0}:R=B,S=1250,V={1}:R=C,S=1005,V={2}:R=D,S=1007,V={3}:R=E,S=1081,V={4}:R=F,S=1253,V={5}:R=G,S=1093,V={6}:R=H,S=1094,V={7}:R=I,S=1,V=1:\";$D$1;$D$2;$D$3;$D$4;$D$5;$A$34;G$28;$D$8)": 5981,_x000D_
    "=RIK_AC(\"INF04__;INF06@E=1,S=83,G=0,T=0,P=0:@R=A,S=9,V={0}:R=B,S=95,V={1}:R=C,S=94,V={2}:R=D,S=98,V={3}:R=E,S=100,V={4}:R=F,S=21,V={5}:R=G,S=23,V={6}:\";$D$1;$A161;$D$2;$D$3;$D$4;H$153;H$7)": 5982,_x000D_
    "=RIK_AC(\"INF04__;INF04@E=8,S=1014,G=0,T=0,P=0:@R=A,S=1093,V={0}:R=B,S=1094,V={1}:R=C,S=1251,V={2}:R=D,S=1080,V={3}:R=E,S=26,V=&gt;0:R=F,S=26,V={4}:R=G,S=1250,V={5}:R=H,S=1005,V={6}:R=I,S=1007,V={7}:R=J,S=1171,V={8}:\";$H$192;$D$8;H$9;$A201;$A$199;$D$2;$D$3;$D$4;$B$194)": 5983,_x000D_
    "=RIK_AC(\"INF04__;INF02@E=1,S=1022,G=0,T=0,P=0,C=/{0}:@R=A,S=1257,V={1}:R=B,S=1010,V={2}:R=C,S=1092,V={3}:R=D,S=1044,V={4}:R=E,S=1080,V={5}:R=F,S=1171,V={6}:R=G,S=1137,V={7}:R=H,S=1005,V={8}:R=I,S=1007,V={9}:\";I$68;$D$1;$C$70;I$8;I$9;$A70;$B70;$D$2;$D$3;$D$4)": 5984,_x000D_
    "=RIK_AC(\"INF04__;INF02@E=1,S=1022,G=0,T=0,P=0:@R=A,S=1257,V={0}:R=C,S=1010,V={1}:R=D,S=1092,V={2}:R=E,S=1044,V={3}:R=F,S=1080,V={4}:R=G,S=1171,V={5}:R=H,S=1137,V={6}:R=I,S=1005,V={7}:R=J,S=1007,V={8}:\";$D$1;$C116;F$8;F$9;$A116;$B116;$D$2;$D$3;$D$4)": 5985,_x000D_
    "=RIK_AC(\"INF04__;INF06@E=1,S=83,G=0,T=0,P=0:@R=A,S=9,V={0}:R=B,S=95,V={1}:R=C,S=94,V={2}:R=D,S=98,V={3}:R=E,S=100,V={4}:R=F,S=21,V={5}:R=G,S=23,V={6}:\";$D$1;$A169;$D$2;$D$3;$D$4;H$153;H$7)": 5986,_x000D_
    "=RIK_AC(\"INF04__;INF04@E=8,S=1014,G=0,T=0,P=0:@R=A,S=1093,V={0}:R=B,S=1094,V={1}:R=C,S=1251,V={2}:R=D,S=1080,V={3}:R=E,S=26,V=&lt;1:R=F,S=26,V={4}:R=G,S=1250,V={5}:R=H,S=1005,V={6}:R=I,S=1007,V={7}:R=J,S=1171,V={8}:\";$H$192;$D$8;H$9;$A198;$A$194;$D$2;$D$3;$D$4;$B$194)": 5987,_x000D_
    "=RIK_AC(\"INF04__;INF04@E=1,S=1,G=0,T=0,P=0:@R=A,S=1260,V={0}:R=C,S=1096,V={1}:R=D,S=1250,V={2}:R=E,S=1005,V={3}:R=F,S=1007,V={4}:R=G,S=1081,V={5}:R=G,S=1093,V={6}:R=H,S=1094,V={7}:\";$D$1;$A20;$D$2;$D$3;$D$4;$D$5;G$18;$D$8)": 5988,_x000D_
    "=RIK_AC(\"INF04__;INF06@E=8,S=74,G=0,T=0,P=0:@R=A,S=9,V={0}:R=B,S=95,V={1}:R=C,S=94,V={2}:R=D,S=98,V={3}:R=E,S=100,V={4}:R=F,S=21,V={5}:R=G,S=23,V={6}:\";$D$1;$A160;$D$2;$D$3;$D$4;G$153;G$7)": 5989,_x000D_
    "=RIK_AC(\"INF04__;INF02@E=1,S=1022,G=0,T=0,P=0,C=/{0}:@R=A,S=1257,V={1}:R=B,S=1010,V={2}:R=C,S=1092,V={3}:R=D,S=1044,V={4}:R=E,S=1080,V={5}:R=F,S=1171,V={6}:R=G,S=1137,V={7}:R=H,S=1005,V={8}:R=I,S=1007,V={9}:\";J$97;$D$1;$C$99;J$8;J$9;$A99;$B99;$D$2;$D$3;$D$4)": 5990,_x000D_
    "=RIK_AC(\"INF04__;INF02@E=1,S=1022,G=0,T=0,P=0,C=/{0}:@R=A,S=1257,V={1}:R=B,S=1010,V={2}:R=C,S=1092,V={3}:R=D,S=1044,V={4}:R=E,S=1080,V={5}:R=F,S=1171,V={6}:R=G,S=1137,V={7}:R=H,S=1005,V={8}:R=I,S=1007,V={9}:\";I$71;$D$1;$C$70;I$8;I$9;$A73;$B73;$D$2;$D$3;$D$4)": 5991,_x000D_
    "=RIK_AC(\"INF04__;INF04@E=8,S=1014,G=0,T=0,P=0:@R=A,S=1093,V={0}:R=B,S=1094,V={1}:R=C,S=1251,V={2}:R=D,S=1080,V={3}:R=E,S=26,V=&lt;1:R=F,S=26,V={4}:R=G,S=1250,V={5}:R=H,S=1005,V={6}:R=I,S=1007,V={7}:R=J,S=1171,V={8}:\";$H$192;$D$8;H$9;$A195;$A$194;$D$2;$D$3;$D$4;$B$194)": 5992,_x000D_
    "=RIK_AC(\"INF04__;INF06@E=8,S=74,G=0,T=0,P=0:@R=A,S=9,V={0}:R=B,S=95,V={1}:R=C,S=94,V={2}:R=D,S=98,V={3}:R=E,S=100,V={4}:R=F,S=21,V={5}:R=G,S=23,V={6}:\";$D$1;$A164;$D$2;$D$3;$D$4;G$153;G$7)": 5993,_x000D_
    "=RIK_AC(\"INF04__;INF02@E=1,S=1022,G=0,T=0,P=0,C=/{0}:@R=A,S=1257,V={1}:R=B,S=1010,V={2}:R=C,S=1092,V={3}:R=D,S=1044,V={4}:R=E,S=1080,V={5}:R=F,S=1171,V={6}:R=G,S=1137,V={7}:R=H,S=1005,V={8}:R=I,S=1007,V={9}:\";K$68;$D$1;$C$70;K$8;K$9;$A70;$B70;$D$2;$D$3;$D$4)": 5994,_x000D_
    "=RIK_AC(\"INF04__;INF04@E=8,S=1014,G=0,T=0,P=0:@R=A,S=1093,V={0}:R=B,S=1094,V={1}:R=C,S=1251,V={2}:R=D,S=1080,V={3}:R=E,S=26,V=&lt;1:R=F,S=26,V={4}:R=G,S=1250,V={5}:R=H,S=1005,V={6}:R=I,S=1007,V={7}:R=J,S=1171,V={8}:\";$H$192;$D$8;I$9;$A198;$A$194;$D$2;$D$3;$D$4;$B$194)": 5995,_x000D_
    "=RIK_AC(\"INF04__;INF02@E=1,S=1022,G=0,T=0,P=0,C=/{0}:@R=A,S=1257,V={1}:R=B,S=1010,V={2}:R=C,S=1092,V={3}:R=D,S=1044,V={4}:R=E,S=1080,V={5}:R=F,S=1171,V={6}:R=G,S=1137,V={7}:R=H,S=1005,V={8}:R=I,S=1007,V={9}:\";H$68;$D$1;$C$70;H$8;H$9;$A70;$B70;$D$2;$D$3;$D$4)": 5996,_x000D_
    "=RIK_AC(\"INF04__;INF04@E=1,S=1,G=0,T=0,P=0:@R=A,S=1260,V={0}:R=C,S=1250,V={1}:R=D,S=1005,V={2}:R=E,S=1007,V={3}:R=F,S=1081,V={4}:R=G,S=1253,V={5}:R=G,S=1093,V={6}:R=H,S=1094,V={7}:\";$D$1;$D$2;$D$3;$D$4;$D$5;$A30;G$28;$D$8)": 5997,_x000D_
    "=RIK_AC(\"INF04__;INF02@E=1,S=1022,G=0,T=0,P=0:@R=A,S=1257,V={0}:R=C,S=1010,V={1}:R=D,S=1092,V={2}:R=E,S=1044,V={3}:R=F,S=1080,V={4}:R=G,S=1171,V={5}:R=H,S=1137,V={6}:R=I,S=1005,V={7}:R=J,S=1007,V={8}:\";$D$1;$C83;G$8;G$9;$A83;$B83;$D$2;$D$3;$D$4)": 5998,_x000D_
    "=RIK_AC(\"INF04__;INF04@E=1,S=1,G=0,T=0,P=0:@R=A,S=1260,V={0}:R=B,S=1080,V={1}:R=C,S=1250,V={2}:R=D,S=1005,V={3}:R=E,S=1007,V={4}:R=F,S=1093,V={5}:R=G,S=1094,V={6}:\";$D$1;$A55;$D$2;$D$3;$D$4;G$52;$D$8)": 5999,_x000D_
    "=RIK_AC(\"INF04__;INF02@E=1,S=1022,G=0,T=0,P=0:@R=A,S=1257,V={0}:R=C,S=1010,V={1}:R=D,S=1092,V={2}:R=E,S=1044,V={3}:R=F,S=1080,V={4}:R=G,S=1171,V={5}:R=H,S=1137,V={6}:R=I,S=1005,V={7}:R=J,S=1007,V={8}:\";$D$1;$C101;J$8;J$9;$A101;$B101;$D$2;$D$3;$D$4)": 6000,_x000D_
    "=RIK_AC(\"INF04__;INF02@E=1,S=1022,G=0,T=0,P=0:@R=A,S=1257,V={0}:R=C,S=1010,V={1}:R=D,S=1092,V={2}:R=E,S=1044,V={3}:R=F,S=1080,V={4}:R=G,S=1171,V={5}:R=H,S=1137,V={6}:R=I,S=1005,V={7}:R=J,S=1007,V={8}:\";$D$1;$C116;J$8;J$9;$A116;$B116;$D$2;$D$3;$D$4)": 6001,_x000D_
    "=RIK_AC(\"INF04__;INF04@E=8,S=1014,G=0,T=0,P=0:@R=A,S=1093,V={0}:R=B,S=1094,V={1}:R=C,S=1251,V={2}:R=D,S=1080,V={3}:R=E,S=26,V=&gt;0:R=F,S=26,V={4}:R=G,S=1250,V={5}:R=H,S=1005,V={6}:R=I,S=1007,V={7}:R=J,S=1171,V={8}:\";$H$192;$D$8;I$9;$A200;$A$199;$D$2;$D$3;$D$4;$B$194)": 6002,_x000D_
    "=RIK_AC(\"INF04__;INF02@E=1,S=1022,G=0,T=0,P=0:@R=A,S=1257,V={0}:R=C,S=1010,V={1}:R=D,S=1092,V={2}:R=E,S=1044,V={3}:R=F,S=1080,V={4}:R=G,S=1171,V={5}:R=H,S=1137,V={6}:R=I,S=1005,V={7}:R=J,S=1007,V={8}:\";$D$1;$C101;I$8;I$9;$A101;$B101;$D$2;$D$3;$D$4)": 6003,_x000D_
    "=RIK_AC(\"INF04__;INF04@E=1,S=1,G=0,T=0,P=0:@R=A,S=1260,V={0}:R=B,S=1080,V={1}:R=D,S=1204,V={2}:R=E,S=1250,V={3}:R=F,S=1005,V={4}:R=G,S=1007,V={5}:R=H,S=1093,V={6}:R=I,S=1094,V={7}:\";$D$1;$A$125;$A$125;$D$2;$D$3;$D$4;G$123;$D$8)": 6004,_x000D_
    "=RIK_AC(\"INF04__;INF02@E=1,S=1022,G=0,T=0,P=0:@R=A,S=1257,V={0}:R=C,S=1010,V={1}:R=D,S=1092,V={2}:R=E,S=1044,V={3}:R=F,S=1080,V={4}:R=G,S=1171,V={5}:R=H,S=1137,V={6}:R=I,S=1005,V={7}:R=J,S=1007,V={8}:\";$D$1;$C98;H$8;H$9;$A98;$B98;$D$2;$D$3;$D$4)": 6005,_x000D_
    "=RIK_AC(\"INF04__;INF04@E=8,S=1014,G=0,T=0,P=0:@R=A,S=1093,V={0}:R=B,S=1094,V={1}:R=C,S=1251,V={2}:R=D,S=1080,V={3}:R=E,S=26,V=&lt;1:R=F,S=26,V={4}:R=G,S=1250,V={5}:R=H,S=1005,V={6}:R=I,S=1007,V={7}:R=J,S=1171,V={8}:\";$H$192;$D$8;I$9;$A195;$A$194;$D$2;$D$3;$D$4;$B$194)": 6006,_x000D_
    "=RIK_AC(\"INF04__;INF02@E=1,S=1022,G=0,T=0,P=0:@R=A,S=1257,V={0}:R=C,S=1010,V={1}:R=D,S=1092,V={2}:R=E,S=1044,V={3}:R=F,S=1080,V={4}:R=G,S=1171,V={5}:R=H,S=1137,V={6}:R=I,S=1005,V={7}:R=J,S=1007,V={8}:\";$D$1;$C83;I$8;I$9;$A83;$B83;$D$2;$D$3;$D$4)": 6007,_x000D_
    "=RIK_AC(\"INF04__;INF06@E=1,S=83,G=0,T=0,P=0:@R=A,S=9,V={0}:R=B,S=95,V={1}:R=C,S=94,V={2}:R=D,S=98,V={3}:R=E,S=100,V={4}:R=F,S=21,V={5}:R=G,S=23,V={6}:\";$D$1;$A165;$D$2;$D$3;$D$4;H$153;H$7)": 6008,_x000D_
    "=RIK_AC(\"INF04__;INF02@E=1,S=1022,G=0,T=0,P=0,C=/{0}:@R=A,S=1257,V={1}:R=B,S=1010,V={2}:R=C,S=1092,V={3}:R=D,S=1044,V={4}:R=E,S=1080,V={5}:R=F,S=1171,V={6}:R=G,S=1137,V={7}:R=H,S=1005,V={8}:R=I,S=1007,V={9}:\";K$112;$D$1;$C$114;K$8;K$9;$A114;$B114;$D$2;$D$3;$D$4)": 6009,_x000D_
    "=RIK_AC(\"INF04__;INF02@E=1,S=1022,G=0,T=0,P=0,C=/{0}:@R=A,S=1257,V={1}:R=B,S=1010,V={2}:R=C,S=1092,V={3}:R=D,S=1044,V={4}:R=E,S=1080,V={5}:R=F,S=1171,V={6}:R=G,S=1137,V={7}:R=H,S=1005,V={8}:R=I,S=1007,V={9}:\";G$68;$D$1;$C$70;G$8;G$9;$A70;$B70;$D$2;$D$3;$D$4)": 6010,_x000D_
    "=RIK_AC(\"INF04__;INF04@E=1,S=1,G=0,T=0,P=0:@R=A,S=1260,V={0}:R=B,S=1151,V={1}:R=I,S=1151,V={2}:R=C,S=1250,V={3}:R=D,S=1005,V={4}:R=E,S=1007,V={5}:R=F,S=1081,V={6}:R=G,S=1093,V={7}:R=H,S=1094,V={8}:\";$D$1;$A43;$B43;$D$2;$D$3;$D$4;$D$5;G$39;$D$8)": 6011,_x000D_
    "=RIK_AC(\"INF04__;INF02@E=1,S=1022,G=0,T=0,P=0:@R=A,S=1257,V={0}:R=C,S=1010,V={1}:R=D,S=1092,V={2}:R=E,S=1044,V={3}:R=F,S=1080,V={4}:R=G,S=1171,V={5}:R=H,S=1137,V={6}:R=I,S=1005,V={7}:R=J,S=1007,V={8}:\";$D$1;$C72;H$8;H$9;$A72;$B72;$D$2;$D$3;$D$4)": 6012,_x000D_
    "=RIK_AC(\"INF04__;INF04@E=8,S=1014,G=0,T=0,P=0:@R=A,S=1093,V={0}:R=B,S=1094,V={1}:R=C,S=1251,V={2}:R=D,S=1080,V={3}:R=E,S=26,V=&gt;0:R=F,S=26,V={4}:R=G,S=1250,V={5}:R=H,S=1005,V={6}:R=I,S=1007,V={7}:R=J,S=1171,V={8}:\";$H$192;$D$8;H$9;$A202;$A$199;$D$2;$D$3;$D$4;$B$194)": 6013,_x000D_
    "=RIK_AC(\"INF04__;INF06@E=1,S=83,G=0,T=0,P=0:@R=A,S=9,V={0}:R=B,S=95,V={1}:R=C,S=94,V={2}:R=D,S=98,V={3}:R=E,S=100,V={4}:R=F,S=21,V={5}:R=G,S=23,V={6}:\";$D$1;$A173;$D$2;$D$3;$D$4;H$153;H$7)": 6014,_x000D_
    "=RIK_AC(\"INF04__;INF06@E=1,S=83,G=0,T=0,P=0:@R=A,S=9,V={0}:R=B,S=95,V={1}:R=C,S=94,V={2}:R=D,S=98,V={3}:R=E,S=100,V={4}:R=F,S=21,V={5}:R=G,S=23,V={6}:\";$D$1;$A173;$D$2;$D$3;$D$4;F$153;F$7)": 6015,_x000D_
    "=RIK_AC(\"INF04__;INF04@E=8,S=1014,G=0,T=0,P=0:@R=A,S=1093,V={0}:R=B,S=1094,V={1}:R=C,S=1251,V={2}:R=D,S=1080,V={3}:R=E,S=26,V=&lt;1:R=F,S=26,V={4}:R=G,S=1250,V={5}:R=H,S=1005,V={6}:R=I,S=1007,V={7}:R=J,S=1171,V={8}:\";$H$192;$D$8;I$9;$A197;$A$194;$D$2;$D$3;$D$4;$B$194)": 6016,_x000D_
    "=RIK_AC(\"INF04__;INF02@E=1,S=1022,G=0,T=0,P=0,C=/{0}:@R=A,S=1257,V={1}:R=B,S=1010,V={2}:R=C,S=1092,V={3}:R=D,S=1044,V={4}:R=E,S=1080,V={5}:R=F,S=1171,V={6}:R=G,S=1137,V={7}:R=H,S=1005,V={8}:R=I,S=1007,V={9}:\";K$82;$D$1;$C$84;K$8;K$9;$A84;$B84;$D$2;$D$3;$D$4)": 6017,_x000D_
    "=RIK_AC(\"INF04__;INF02@E=1,S=1022,G=0,T=0,P=0:@R=A,S=1257,V={0}:R=C,S=1010,V={1}:R=D,S=1092,V={2}:R=E,S=1044,V={3}:R=F,S=1080,V={4}:R=G,S=1171,V={5}:R=H,S=1137,V={6}:R=I,S=1005,V={7}:R=J,S=1007,V={8}:\";$D$1;$C113;F$8;F$9;$A113;$B113;$D$2;$D$3;$D$4)": 6018,_x000D_
    "=RIK_AC(\"INF04__;INF04@E=8,S=1014,G=0,T=0,P=0:@R=A,S=1093,V={0}:R=B,S=1094,V={1}:R=C,S=1251,V={2}:R=D,S=1080,V={3}:R=E,S=26,V=&gt;0:R=F,S=26,V={4}:R=G,S=1250,V={5}:R=H,S=1005,V={6}:R=I,S=1007,V={7}:R=J,S=1171,V={8}:\";$H$192;$D$8;I$9;$A201;$A$199;$D$2;$D$3;$D$4;$B$194)": 6019,_x000D_
    "=RIK_AC(\"INF04__;INF02@E=1,S=1022,G=0,T=0,P=0:@R=A,S=1257,V={0}:R=C,S=1010,V={1}:R=D,S=1092,V={2}:R=E,S=1044,V={3}:R=F,S=1080,V={4}:R=G,S=1171,V={5}:R=H,S=1137,V={6}:R=I,S=1005,V={7}:R=J,S=1007,V={8}:\";$D$1;$C101;K$8;K$9;$A101;$B101;$D$2;$D$3;$D$4)": 6020,_x000D_
    "=RIK_AC(\"INF04__;INF04@E=1,S=1,G=0,T=0,P=0:@R=A,S=1260,V={0}:R=B,S=1080,V={1}:R=C,S=1250,V={2}:R=D,S=1005,V={3}:R=E,S=1007,V={4}:R=F,S=1093,V={5}:R=G,S=1094,V={6}:\";$D$1;$A55;$D$2;$D$3;$D$4;F$52;$D$8)": 6021,_x000D_
    "=RIK_AC(\"INF04__;INF04@E=1,S=1,G=0,T=0,P=0:@R=A,S=1260,V={0}:R=B,S=1151,V={1}:R=I,S=1151,V={2}:R=C,S=1250,V={3}:R=D,S=1005,V={4}:R=E,S=1007,V={5}:R=F,S=1081,V={6}:R=G,S=1093,V={7}:R=H,S=1094,V={8}:\";$D$1;$A42;$B42;$D$2;$D$3;$D$4;$D$5;F$39;$D$8)": 6022,_x000D_
    "=RIK_AC(\"INF04__;INF04@L=Age,E=3,G=0,T=0,P=0,F=cast([1253] as numeric),Y=1:@R=A,S=1260,V={0}:R=B,S=1250,V={1}:R=C,S=1005,V={2}:R=D,S=1007,V={3}:R=E,S=1081,V={4}:R=F,S=1253,V={5}:R=G,S=1093,V={6}:R=H,S=1094,V={7}:R=I,S=1,V=1:\";$D$1;$D$2;$D$3;$D$4;$D$5;$A$34;F$28;$D$8)": 6023,_x000D_
    "=RIK_AC(\"INF04__;INF04@E=8,S=1014,G=0,T=0,P=0:@R=A,S=1093,V={0}:R=B,S=1094,V={1}:R=C,S=1251,V={2}:R=D,S=1080,V={3}:R=E,S=26,V=&gt;0:R=F,S=26,V={4}:R=G,S=1250,V={5}:R=H,S=1005,V={6}:R=I,S=1007,V={7}:R=J,S=1171,V={8}:\";$F$192;$D$8;G$9;$A201;$A$199;$D$2;$D$3;$D$4;$B$194)": 6024,_x000D_
    "=RIK_AC(\"INF04__;INF04@E=1,S=1,G=0,T=0,P=0:@R=A,S=1260,V={0}:R=C,S=1080,V={1}:R=D,S=1250,V={2}:R=E,S=1005,V={3}:R=F,S=1007,V={4}:R=F,S=1093,V={5}:R=G,S=1094,V={6}:\";$D$1;$A$148;$D$2;$D$3;$D$4;F$146;$D$8)": 6025,_x000D_
    "=RIK_AC(\"INF04__;INF04@E=1,S=1,G=0,T=0,P=0:@R=A,S=1260,V={0}:R=B,S=1080,V={1}:R=C,S=1250,V={2}:R=D,S=1005,V={3}:R=E,S=1007,V={4}:R=F,S=1093,V={5}:R=G,S=1094,V={6}:\";$D$1;$A$133;$D$2;$D$3;$D$4;F$132;$D$8)": 6026,_x000D_
    "=RIK_AC(\"INF04__;INF04@E=1,S=1,G=0,T=0,P=0:@R=A,S=1260,V={0}:R=B,S=1151,V={1}:R=I,S=1151,V={2}:R=C,S=1250,V={3}:R=D,S=1005,V={4}:R=E,S=1007,V={5}:R=F,S=1081,V={6}:R=G,S=1093,V={7}:R=H,S=1094,V={8}:\";$D$1;$A43;$B43;$D$2;$D$3;$D$4;$D$5;F$39;$D$8)": 6027,_x000D_
    "=RIK_AC(\"INF04__;INF04@E=8,S=1014,G=0,T=0,P=0:@R=A,S=1093,V={0}:R=B,S=1094,V={1}:R=C,S=1251,V={2}:R=D,S=1080,V={3}:R=E,S=26,V=&gt;0:R=F,S=26,V={4}:R=G,S=1250,V={5}:R=H,S=1005,V={6}:R=I,S=1007,V={7}:R=J,S=1171,V={8}:\";$F$192;$D$8;G$9;$A203;$A$199;$D$2;$D$3;$D$4;$B$194)": 6028,_x000D_
    "=RIK_AC(\"INF04__;INF04@E=1,S=1,G=0,T=0,P=0:@R=A,S=1260,V={0}:R=B,S=1151,V={1}:R=I,S=1151,V={2}:R=C,S=1250,V={3}:R=D,S=1005,V={4}:R=E,S=1007,V={5}:R=F,S=1081,V={6}:R=G,S=1093,V={7}:R=H,S=1094,V={8}:\";$D$1;$A46;$B46;$D$2;$D$3;$D$4;$D$5;F$39;$D$8)": 6029,_x000D_
    "=RIK_AC(\"INF04__;INF04@E=8,S=1014,G=0,T=0,P=0:@R=A,S=1093,V={0}:R=B,S=1094,V={1}:R=C,S=1251,V={2}:R=D,S=1080,V={3}:R=E,S=26,V=&lt;1:R=F,S=26,V={4}:R=G,S=1250,V={5}:R=H,S=1005,V={6}:R=I,S=1007,V={7}:R=J,S=1171,V={8}:\";$F$192;$D$8;F$9;$A195;$A$194;$D$2;$D$3;$D$4;$B$194)": 6030,_x000D_
    "=RIK_AC(\"INF04__;INF04@E=8,S=1014,G=0,T=0,P=0:@R=A,S=1093,V={0}:R=B,S=1094,V={1}:R=C,S=1251,V={2}:R=D,S=1080,V={3}:R=E,S=26,V=&lt;1:R=F,S=26,V={4}:R=G,S=1250,V={5}:R=H,S=1005,V={6}:R=I,S=1007,V={7}:R=J,S=1171,V={8}:\";$F$192;$D$8;G$9;$A195;$A$194;$D$2;$D$3;$D$4;$B$194)": 6031,_x000D_
    "=RIK_AC(\"INF04__;INF04@E=8,S=1014,G=0,T=0,P=0:@R=A,S=1093,V={0}:R=B,S=1094,V={1}:R=C,S=1251,V={2}:R=D,S=1080,V={3}:R=E,S=26,V=&gt;0:R=F,S=26,V={4}:R=G,S=1250,V={5}:R=H,S=1005,V={6}:R=I,S=1007,V={7}:R=J,S=1171,V={8}:\";$F$192;$D$8;G$9;$A202;$A$199;$D$2;$D$3;$D$4;$B$194)": 6032,_x000D_
    "=RIK_AC(\"INF04__;INF04@E=1,S=1,G=0,T=0,P=0:@R=A,S=1260,V={0}:R=C,S=1096,V={1}:R=D,S=1250,V={2}:R=E,S=1005,V={3}:R=F,S=1007,V={4}:R=G,S=1081,V={5}:R=G,S=1093,V={6}:R=H,S=1094,V={7}:\";$D$1;$A21;$D$2;$D$3;$D$4;$D$5;F$18;$D$8)": 6033,_x000D_
    "=RIK_AC(\"INF04__;INF04@E=1,S=1,G=0,T=0,P=0:@R=A,S=1260,V={0}:R=C,S=1250,V={1}:R=D,S=1005,V={2}:R=E,S=1007,V={3}:R=F,S=1081,V={4}:R=G,S=1253,V={5}:R=G,S=1093,V={6}:R=H,S=1094,V={7}:\";$D$1;$D$2;$D$3;$D$4;$D$5;$A29;F$28;$D$8)": 6034,_x000D_
    "=RIK_AC(\"INF04__;INF04@E=8,S=1014,G=0,T=0,P=0:@R=A,S=1093,V={0}:R=B,S=1094,V={1}:R=C,S=1251,V={2}:R=D,S=1080,V={3}:R=E,S=26,V=&gt;0:R=F,S=26,V={4}:R=G,S=1250,V={5}:R=H,S=1005,V={6}:R=I,S=1007,V={7}:R=J,S=1171,V={8}:\";$F$192;$D$8;F$9;$A203;$A$199;$D$2;$D$3;$D$4;$B$194)": 6035,_x000D_
    "=RIK_AC(\"INF04__;INF04@E=1,S=1,G=0,T=0,P=0:@R=A,S=1260,V={0}:R=B,S=1080,V={1}:R=C,S=1250,V={2}:R=D,S=1005,V={3}:R=E,S=1007,V={4}:R=F,S=1093,V={5}:R=G,S=1094,V={6}:\";$D$1;$A57;$D$2;$D$3;$D$4;F$52;$D$8)": 6036,_x000D_
    "=RIK_AC(\"INF04__;INF04@E=1,S=1,G=0,T=0,P=0:@R=A,S=1260,V={0}:R=C,S=1096,V={1}:R=D,S=1250,V={2}:R=E,S=1005,V={3}:R=F,S=1007,V={4}:R=G,S=1081,V={5}:R=G,S=1093,V={6}:R=H,S=1094,V={7}:\";$D$1;$A20;$D$2;$D$3;$D$4;$D$5;F$18;$D$8)": 6037,_x000D_
    "=RIK_AC(\"INF04__;INF04@E=1,S=1,G=0,T=0,P=0:@R=A,S=1260,V={0}:R=C,S=1080,V={1}:R=D,S=1250,V={2}:R=E,S=1005,V={3}:R=F,S=1007,V={4}:R=F,S=1093,V={5}:R=G,S=1094,V={6}:\";$D$1;$A$147;$D$2;$D$3;$D$4;F$146;$D$8)": 6038,_x000D_
    "=RIK_AC(\"INF04__;INF04@E=1,S=1,G=0,T=0,P=0:@R=A,S=1260,V={0}:R=B,S=1080,V={1}:R=C,S=1250,V={2}:R=D,S=1005,V={3}:R=E,S=1007,V={4}:R=F,S=1093,V={5}:R=G,S=1094,V={6}:\";$D$1;$A54;$D$2;$D$3;$D$4;F$52;$D$8)": 6039,_x000D_
    "=RIK_AC(\"INF04__;INF04@E=1,S=1,G=0,T=0,P=0:@R=A,S=1260,V={0}:R=B,S=1096,V={1}:R=C,S=1250,V={2}:R=D,S=1005,V={3}:R=E,S=1007,V={4}:R=F,S=1081,V={5}:R=G,S=1093,V={6}:R=H,S=1094,V={7}:\";$D$1;$A19;$D$2;$D$3;$D$4;$D$5;F$18;$D$8)": 6040,_x000D_
    "=RIK_AC(\"INF04__;INF04@E=1,S=1,G=0,T=0,P=0:@R=A,S=1260,V={0}:R=B,S=1080,V={1}:R=D,S=1204,V={2}:R=E,S=1250,V={3}:R=F,S=1005,V={4}:R=G,S=1007,V={5}:R=H,S=1093,V={6}:R=I,S=1094,V={7}:\";$D$1;$A$125;$A$125;$D$2;$D$3;$D$4;F$123;$D$8)": 6041,_x000D_
    "=RIK_AC(\"INF04__;INF04@E=8,S=1014,G=0,T=0,P=0:@R=A,S=1093,V={0}:R=B,S=1094,V={1}:R=C,S=1251,V={2}:R=D,S=1080,V={3}:R=E,S=26,V=&lt;1:R=F,S=26,V={4}:R=G,S=1250,V={5}:R=H,S=1005,V={6}:R=I,S=1007,V={7}:R=J,S=1171,V={8}:\";$F$192;$D$8;F$9;$A198;$A$194;$D$2;$D$3;$D$4;$B$194)": 6042,_x000D_
    "=RIK_AC(\"INF04__;INF04@E=8,S=1014,G=0,T=0,P=0:@R=A,S=1093,V={0}:R=B,S=1094,V={1}:R=C,S=1251,V={2}:R=D,S=1080,V={3}:R=E,S=26,V=&gt;0:R=F,S=26,V={4}:R=G,S=1250,V={5}:R=H,S=1005,V={6}:R=I,S=1007,V={7}:R=J,S=1171,V={8}:\";$F$192;$D$8;G$9;$A200;$A$199;$D$2;$D$3;$D$4;$B$194)": 6043,_x000D_
    "=RIK_AC(\"INF04__;INF04@L=Ancienneté,E=3,G=0,T=0,P=0,F=cast([1151] as numeric),Y=1:@R=A,S=1260,V={0}:R=B,S=1151,V={1}:R=C,S=1250,V={2}:R=D,S=1005,V={3}:R=E,S=1007,V={4}:R=F,S=1081,V={5}:R=G,S=1093,V={6}:R=H,S=1094,V={7}:R=I,S=1,V=\"&amp;\"1:R=J,S=1151,V=&lt;&gt;&lt;NULL&gt;:\";$D$1;$A$47;$D$2;$D$3;$D$4;$D$5;F$39;$D$8)": 6044,_x000D_
    "=RIK_AC(\"INF04__;INF04@E=8,S=1014,G=0,T=0,P=0:@R=A,S=1093,V={0}:R=B,S=1094,V={1}:R=C,S=1251,V={2}:R=D,S=1080,V={3}:R=E,S=26,V=&gt;0:R=F,S=26,V={4}:R=G,S=1250,V={5}:R=H,S=1005,V={6}:R=I,S=1007,V={7}:R=J,S=1171,V={8}:\";$F$192;$D$8;F$9;$A202;$A$199;$D$2;$D$3;$D$4;$B$194)": 6045,_x000D_
    "=RIK_AC(\"INF04__;INF04@E=8,S=1014,G=0,T=0,P=0:@R=A,S=1093,V={0}:R=B,S=1094,V={1}:R=C,S=1251,V={2}:R=D,S=1080,V={3}:R=E,S=26,V=&gt;0:R=F,S=26,V={4}:R=G,S=1250,V={5}:R=H,S=1005,V={6}:R=I,S=1007,V={7}:R=J,S=1171,V={8}:\";$F$192;$D$8;F$9;$A201;$A$199;$D$2;$D$3;$D$4;$B$194)": 6046,_x000D_
    "=RIK_AC(\"INF04__;INF04@E=8,S=1014,G=0,T=0,P=0:@R=A,S=1093,V={0}:R=B,S=1094,V={1}:R=C,S=1251,V={2}:R=D,S=1080,V={3}:R=E,S=26,V=&lt;1:R=F,S=26,V={4}:R=G,S=1250,V={5}:R=H,S=1005,V={6}:R=I,S=1007,V={7}:R=J,S=1171,V={8}:\";$F$192;$D$8;G$9;$A196;$A$194;$D$2;$D$3;$D$4;$B$194)": 6047,_x000D_
    "=RIK_AC(\"INF04__;INF04@E=8,S=1014,G=0,T=0,P=0:@R=A,S=1093,V={0}:R=B,S=1094,V={1}:R=C,S=1251,V={2}:R=D,S=1080,V={3}:R=E,S=26,V=&gt;0:R=F,S=26,V={4}:R=G,S=1250,V={5}:R=H,S=1005,V={6}:R=I,S=1007,V={7}:R=J,S=1171,V={8}:\";$F$192;$D$8;F$9;$A200;$A$199;$D$2;$D$3;$D$4;$B$194)": 6048,_x000D_
    "=RIK_AC(\"INF04__;INF04@E=1,S=1,G=0,T=0,P=0:@R=A,S=1260,V={0}:R=B,S=1151,V={1}:R=I,S=1151,V={2}:R=C,S=1250,V={3}:R=D,S=1005,V={4}:R=E,S=1007,V={5}:R=F,S=1081,V={6}:R=G,S=1093,V={7}:R=H,S=1094,V={8}:\";$D$1;$A41;$B41;$D$2;$D$3;$D$4;$D$5;F$39;$D$8)": 6049,_x000D_
    "=RIK_AC(\"INF04__;INF04@E=8,S=1014,G=0,T=0,P=0:@R=A,S=1093,V={0}:R=B,S=1094,V={1}:R=C,S=1251,V={2}:R=D,S=1080,V={3}:R=E,S=26,V=&lt;1:R=F,S=26,V={4}:R=G,S=1250,V={5}:R=H,S=1005,V={6}:R=I,S=1007,V={7}:R=J,S=1171,V={8}:\";$F$192;$D$8;F$9;$A196;$A$194;$D$2;$D$3;$D$4;$B$194)": 6050,_x000D_
    "=RIK_AC(\"INF04__;INF04@E=1,S=1,G=0,T=0,P=0:@R=A,S=1260,V={0}:R=B,S=1151,V={1}:R=I,S=1151,V={2}:R=C,S=1250,V={3}:R=D,S=1005,V={4}:R=E,S=1007,V={5}:R=F,S=1081,V={6}:R=G,S=1093,V={7}:R=H,S=1094,V={8}:\";$D$1;$A45;$B45;$D$2;$D$3;$D$4;$D$5;F$39;$D$8)": 6051,_x000D_
    "=RIK_AC(\"INF04__;INF04@E=1,S=1,G=0,T=0,P=0:@R=A,S=1260,V={0}:R=B,S=1080,V={1}:R=C,S=1250,V={2}:R=D,S=1005,V={3}:R=E,S=1007,V={4}:R=F,S=1093,V={5}:R=G,S=1094,V={6}:\";$D$1;$A56;$D$2;$D$3;$D$4;F$52;$D$8)": 6052,_x000D_
    "=RIK_AC(\"INF04__;INF04@E=8,S=1014,G=0,T=0,P=0:@R=A,S=1093,V={0}:R=B,S=1094,V={1}:R=C,S=1251,V={2}:R=D,S=1080,V={3}:R=E,S=26,V=&lt;1:R=F,S=26,V={4}:R=G,S=1250,V={5}:R=H,S=1005,V={6}:R=I,S=1007,V={7}:R=J,S=1171,V={8}:\";$F$192;$D$8;G$9;$A198;$A$194;$D$2;$D$3;$D$4;$B$194)": 6053,_x000D_
    "=RIK_AC(\"INF04__;INF04@E=1,S=1,G=0,T=0,P=0:@R=A,S=1260,V={0}:R=B,S=1151,V={1}:R=I,S=1151,V={2}:R=C,S=1250,V={3}:R=D,S=1005,V={4}:R=E,S=1007,V={5}:R=F,S=1081,V={6}:R=G,S=1093,V={7}:R=H,S=1094,V={8}:\";$D$1;$A44;$B44;$D$2;$D$3;$D$4;$D$5;F$39;$D$8)": 6054,_x000D_
    "=RIK_AC(\"INF04__;INF04@E=8,S=1014,G=0,T=0,P=0:@R=A,S=1093,V={0}:R=B,S=1094,V={1}:R=C,S=1251,V={2}:R=D,S=1080,V={3}:R=E,S=26,V=&lt;1:R=F,S=26,V={4}:R=G,S=1250,V={5}:R=H,S=1005,V={6}:R=I,S=1007,V={7}:R=J,S=1171,V={8}:\";$F$192;$D$8;G$9;$A197;$A$194;$D$2;$D$3;$D$4;$B$194)": 6055,_x000D_
    "=RIK_AC(\"INF04__;INF04@E=1,S=1,G=0,T=0,P=0:@R=A,S=1260,V={0}:R=C,S=1096,V={1}:R=D,S=1250,V={2}:R=E,S=1005,V={3}:R=F,S=1007,V={4}:R=G,S=1081,V={5}:R=G,S=1093,V={6}:R=H,S=1094,V={7}:\";$D$1;$A22;$D$2;$D$3;$D$4;$D$5;F$18;$D$8)": 6056,_x000D_
    "=RIK_AC(\"INF04__;INF04@E=1,S=1,G=0,T=0,P=0:@R=A,S=1260,V={0}:R=B,S=1080,V={1}:R=C,S=1250,V={2}:R=D,S=1005,V={3}:R=E,S=1007,V={4}:R=F,S=1093,V={5}:R=G,S=1094,V={6}:\";$D$1;$A53;$D$2;$D$3;$D$4;F$52;$D$8)": 6057,_x000D_
    "=RIK_AC(\"INF04__;INF04@E=1,S=1,G=0,T=0,P=0:@R=A,S=1260,V={0}:R=C,S=1250,V={1}:R=D,S=1005,V={2}:R=E,S=1007,V={3}:R=F,S=1081,V={4}:R=G,S=1253,V={5}:R=G,S=1093,V={6}:R=H,S=1094,V={7}:\";$D$1;$D$2;$D$3;$D$4;$D$5;$A32;F$28;$D$8)": 6058,_x000D_
    "=RIK_AC(\"INF04__;INF04@E=1,S=1,G=0,T=0,P=0:@R=A,S=1260,V={0}:R=C,S=1250,V={1}:R=D,S=1005,V={2}:R=E,S=1007,V={3}:R=F,S=1081,V={4}:R=G,S=1253,V={5}:R=G,S=1093,V={6}:R=H,S=1094,V={7}:\";$D$1;$D$2;$D$3;$D$4;$D$5;$A30;F$28;$D$8)": 6059,_x000D_
    "=RIK_AC(\"INF04__;INF04@E=8,S=1014,G=0,T=0,P=0:@R=A,S=1093,V={0}:R=B,S=1094,V={1}:R=C,S=1251,V={2}:R=D,S=1080,V={3}:R=E,S=26,V=&lt;1:R=F,S=26,V={4}:R=G,S=1250,V={5}:R=H,S=1005,V={6}:R=I,S=1007,V={7}:R=J,S=1171,V={8}:\";$F$192;$D$8;F$9;$A197;$A$194;$D$2;$D$3;$D$4;$B$194)": 6060,_x000D_
    "=RIK_AC(\"INF04__;INF04@E=1,S=1,G=0,T=0,P=0:@R=A,S=1260,V={0}:R=C,S=1250,V={1}:R=D,S=1005,V={2}:R=E,S=1007,V={3}:R=F,S=1081,V={4}:R=G,S=1253,V={5}:R=G,S=1093,V={6}:R=H,S=1094,V={7}:\";$D$1;$D$2;$D$3;$D$4;$D$5;$A33;F$28;$D$8)": 6061,_x000D_
    "=RIK_AC(\"INF04__;INF04@E=1,S=1,G=0,T=0,P=0:@R=A,S=1260,V={0}:R=B,S=1151,V={1}:R=I,S=1151,V={2}:R=C,S=1250,V={3}:R=D,S=1005,V={4}:R=E,S=1007,V={5}:R=F,S=1081,V={6}:R=G,S=1093,V={7}:R=H,S=1094,V={8}:\";$D$1;$A40;$B40;$D$2;$D$3;$D$4;$D$5;F$39;$D$8)": 6062,_x000D_
    "=RIK_AC(\"INF04__;INF04@E=1,S=1,G=0,T=0,P=0:@R=A,S=1260,V={0}:R=C,S=1250,V={1}:R=D,S=1005,V={2}:R=E,S=1007,V={3}:R=F,S=1081,V={4}:R=G,S=1253,V={5}:R=G,S=1093,V={6}:R=H,S=1094,V={7}:\";$D$1;$D$2;$D$3;$D$4;$D$5;$A31;F$28;$D$8)": 6063,_x000D_
    "=RIK_AC(\"INF04__;INF04@E=1,S=1,G=0,T=0,P=0:@R=A,S=1260,V={0}:R=C,S=1250,V={1}:R=D,S=1005,V={2}:R=E,S=1007,V={3}:R=F,S=1093,V={4}:R=G,S=1094,V={5}:R=G,S=1096,V={6}:\";$D$1;$D$2;$D$3;$D$4;F$132;$D$8;$A$133)": 6064,_x000D_
    "=RIK_AC(\"INF04__;INF04@E=1,S=1,G=0,T=0,P=0:@R=A,S=1260,V={0}:R=B,S=1250,V={1}:R=C,S=1005,V={2}:R=D,S=1007,V={3}:R=E,S=1093,V={4}:R=F,S=1094,V={5}:R=G,S=1096,V={6}:\";$D$1;$D$2;$D$3;$D$4;F$132;$D$8;$A$133)": 6065,_x000D_
    "=RIK_AC(\"INF04__;INF04@E=1,S=1,G=0,T=0,P=0:@R=A,S=1260,V={0}:R=B,S=1250,V={1}:R=C,S=1005,V={2}:R=D,S=1007,V={3}:R=E,S=1093,V={4}:R=F,S=1094,V={5}:R=G,S=1096,V={6}:\";$D$1;$D$2;$D$3;$D$4;G$132;$D$8;$A$133)": 6066,_x000D_
    "=RIK_AC(\"INF04__;INF04@E=1,S=1,G=0,T=0,P=0:@R=A,S=1260,V={0}:R=B,S=1250,V={1}:R=C,S=1005,V={2}:R=D,S=1007,V={3}:R=E,S=1093,V={4}:R=F,S=1094,V={5}:R=G,S=1096,V={6}:\";$D$1;$D$2;$D$3;$D$4;H$132;$D$8;$A$133)": 6067,_x000D_
    "=RIK_AC(\"INF04__;INF04@E=1,S=1,G=0,T=0,P=0:@R=A,S=1260,V={0}:R=C,S=1250,V={1}:R=D,S=1005,V={2}:R=E,S=1007,V={3}:R=F,S=1093,V={4}:R=G,S=1094,V={5}:R=G,S=1096,V={6}:\";$D$1;$D$2;$D$3;$D$4;F$146;$D$8;$A$147)": 6068,_x000D_
    "=RIK_AC(\"INF04__;INF04@E=1,S=1,G=0,T=0,P=0:@R=A,S=1260,V={0}:R=C,S=1250,V={1}:R=D,S=1005,V={2}:R=E,S=1007,V={3}:R=F,S=1093,V={4}:R=G,S=1094,V={5}:R=G,S=1096,V={6}:\";$D$1;$D$2;$D$3;$D$4;G$146;$D$8;$A$147)": 6069,_x000D_
    "=RIK_AC(\"INF04__;INF04@E=1,S=1,G=0,T=0,P=0:@R=A,S=1260,V={0}:R=C,S=1250,V={1}:R=D,S=1005,V={2}:R=E,S=1007,V={3}:R=F,S=1093,V={4}:R=G,S=1094,V={5}:R=G,S=1096,V={6}:\";$D$1;$D$2;$D$3;$D$4;H$146;$D$8;$A$147)": 6070,_x000D_
    "=RIK_AC(\"INF04__;INF04@E=1,S=1,G=0,T=0,P=0:@R=A,S=1260,V={0}:R=C,S=1250,V={1}:R=D,S=1005,V={2}:R=E,S=1007,V={3}:R=F,S=1093,V={4}:R=G,S=1094,V={5}:R=G,S=1096,V={6}:\";$D$1;$D$2;$D$3;$D$4;F$146;$D$8;$A$148)": 6071,_x000D_
    "=RIK_AC(\"INF04__;INF04@E=1,S=1,G=0,T=0,P=0:@R=A,S=1260,V={0}:R=C,S=1250,V={1}:R=D,S=1005,V={2}:R=E,S=1007,V={3}:R=F,S=1093,V={4}:R=G,S=1094,V={5}:R=G,S=1096,V={6}:\";$D$1;$D$2;$D$3;$D$4;G$146;$D$8;$A$148)": 6072,_x000D_
    "=RIK_AC(\"INF04__;INF04@E=1,S=1,G=0,T=0,P=0:@R=A,S=1260,V={0}:R=C,S=1250,V={1}:R=D,S=1005,V={2}:R=E,S=1007,V={3}:R=F,S=1093,V={4}:R=G,S=1094,V={5}:R=G,S=1096,V={6}:\";$D$1;$D$2;$D$3;$D$4;H$146;$D$8;$A$148)": 6073_x000D_
  },_x000D_
  "ItemPool": {_x000D_
    "Items": {_x000D_
      "1": {_x000D_
        "$type": "Inside.Core.Formula.Definition.DefinitionAC, Inside.Core.Formula",_x000D_
        "ID": 1,_x000D_
        "Results": [_x000D_
          [_x000D_
            12.0_x000D_
          ]_x000D_
        ],_x000D_
        "Statistics": {_x000D_
          "CreationDate": "2023-09-22T09:51:11.7069059+02:00",_x000D_
          "LastRefreshDate": "2018-03-27T16:32:28.3503564+02:00",_x000D_
          "TotalRefreshCount": 4,_x000D_
          "CustomInfo": {}_x000D_
        }_x000D_
      },_x000D_
      "2": {_x000D_
        "$type": "Inside.Core.Formula.Definition.DefinitionAC, Inside.Core.Formula",_x000D_
        "ID": 2,_x000D_
        "Results": [_x000D_
          [_x000D_
            16.0_x000D_
          ]_x000D_
        ],_x000D_
        "Statistics": {_x000D_
          "CreationDate": "2023-09-22T09:51:11.7219055+02:00",_x000D_
          "LastRefreshDate": "2018-03-27T16:32:32.1839431+02:00",_x000D_
          "TotalRefreshCount": 4,_x000D_
          "CustomInfo": {}_x000D_
        }_x000D_
      },_x000D_
      "3": {_x000D_
        "$type": "Inside.Core.Formula.Definition.DefinitionAC, Inside.Core.Formula",_x000D_
        "ID": 3,_x000D_
        "Results": [_x000D_
          [_x000D_
            0.0_x000D_
          ]_x000D_
        ],_x000D_
        "Statistics": {_x000D_
          "CreationDate": "2023-09-22T09:51:11.7219055+02:00",_x000D_
          "LastRefreshDate": "2018-03-27T16:32:28.3816276+02:00",_x000D_
          "TotalRefreshCount": 4,_x000D_
          "CustomInfo": {}_x000D_
        }_x000D_
      },_x000D_
      "4": {_x000D_
        "$type": "Inside.Core.Formula.Definition.DefinitionAC, Inside.Core.Formula",_x000D_
        "ID": 4,_x000D_
        "Results": [_x000D_
          [_x000D_
            115.0_x000D_
          ]_x000D_
        ],_x000D_
        "Statistics": {_x000D_
          "CreationDate": "2023-09-22T09:51:11.7219055+02:00",_x000D_
          "LastRefreshDate": "2018-03-27T16:32:31.2662345+02:00",_x000D_
          "TotalRefreshCount": 4,_x000D_
          "CustomInfo": {}_x000D_
        }_x000D_
      },_x000D_
      "5": {_x000D_
        "$type": "Inside.Core.Formula.Definition.DefinitionAC, Inside.Core.Formula",_x000D_
        "ID": 5,_x000D_
        "Results": [_x000D_
          [_x000D_
            0.0_x000D_
          ]_x000D_
        ],_x000D_
        "Statistics": {_x000D_
          "CreationDate": "2023-09-22T09:51:11.7219055+02:00",_x000D_
          "LastRefreshDate": "2018-04-06T14:05:47.8440891+02:00",_x000D_
          "TotalRefreshCount": 21,_x000D_
          "CustomInfo": {}_x000D_
        }_x000D_
      },_x000D_
      "6": {_x000D_
        "$type": "Inside.Core.Formula.Definition.DefinitionAC, Inside.Core.Formula",_x000D_
        "ID": 6,_x000D_
        "Results": [_x000D_
          [_x000D_
            23.0_x000D_
          ]_x000D_
        ],_x000D_
        "Statistics": {_x000D_
          "CreationDate": "2023-09-22T09:51:11.7219055+02:00",_x000D_
          "LastRefreshDate": "2018-04-06T14:05:47.8597127+02:00",_x000D_
          "TotalRefreshCount": 20,_x000D_
          "CustomInfo": {}_x000D_
        }_x000D_
      },_x000D_
      "7": {_x000D_
        "$type": "Inside.Core.Formula.Definition.DefinitionAC, Inside.Core.Formula",_x000D_
        "ID": 7,_x000D_
        "Results": [_x000D_
          [_x000D_
            2.0_x000D_
          ]_x000D_
        ],_x000D_
        "Statistics": {_x000D_
          "CreationDate": "2023-09-22T09:51:11.7219055+02:00",_x000D_
          "LastRefreshDate": "2018-04-06T14:05:47.8753391+02:00",_x000D_
          "TotalRefreshCount": 21,_x000D_
          "CustomInfo": {}_x000D_
        }_x000D_
      },_x000D_
      "8": {_x000D_
        "$type": "Inside.Core.Formula.Definition.DefinitionAC, Inside.Core.Formula",_x000D_
        "ID": 8,_x000D_
        "Results": [_x000D_
          [_x000D_
            12.0_x000D_
          ]_x000D_
        ],_x000D_
        "Statistics": {_x000D_
          "CreationDate": "2023-09-22T09:51:11.7219055+02:00",_x000D_
          "LastRefreshDate": "2018-04-06T14:05:47.8909672+02:00",_x000D_
          "TotalRefreshCount": 21,_x000D_
          "CustomInfo": {}_x000D_
        }_x000D_
      },_x000D_
      "9": {_x000D_
        "$type": "Inside.Core.Formula.Definition.DefinitionAC, Inside.Core.Formula",_x000D_
        "ID": 9,_x000D_
        "Results": [_x000D_
          [_x000D_
            0.0_x000D_
          ]_x000D_
        ],_x000D_
        "Statistics": {_x000D_
          "CreationDate": "2023-09-22T09:51:11.7219055+02:00",_x000D_
          "LastRefreshDate": "2018-04-06T14:05:47.9065904+02:00",_x000D_
          "TotalRefreshCount": 21,_x000D_
          "CustomInfo": {}_x000D_
        }_x000D_
      },_x000D_
      "10": {_x000D_
        "$type": "Inside.Core.Formula.Definition.DefinitionAC, Inside.Core.Formula",_x000D_
        "ID": 10,_x000D_
        "Results": [_x000D_
          [_x000D_
            3.0_x000D_
          ]_x000D_
        ],_x000D_
        "Statistics": {_x000D_
          "CreationDate": "2023-09-22T09:51:11.7219055+02:00",_x000D_
          "LastRefreshDate": "2018-04-06T14:05:47.9287253+02:00",_x000D_
          "TotalRefreshCount": 21,_x000D_
          "CustomInfo": {}_x000D_
        }_x000D_
      },_x000D_
      "11": {_x000D_
        "$type": "Inside.Core.Formula.Definition.DefinitionAC, Inside.Core.Formula",_x000D_
        "ID": 11,_x000D_
        "Results": [_x000D_
          [_x000D_
            29.0_x000D_
          ]_x000D_
        ],_x000D_
        "Statistics": {_x000D_
          "CreationDate": "2023-09-22T09:51:11.7219055+02:00",_x000D_
          "LastRefreshDate": "2018-04-06T14:05:47.5745406+02:00",_x000D_
          "TotalRefreshCount": 20,_x000D_
          "CustomInfo": {}_x000D_
        }_x000D_
      },_x000D_
      "12": {_x000D_
        "$type": "Inside.Core.Formula.Definition.DefinitionAC, Inside.Core.Formula",_x000D_
        "ID": 12,_x000D_
        "Results": [_x000D_
          [_x000D_
            2.0_x000D_
          ]_x000D_
        ],_x000D_
        "Statistics": {_x000D_
          "CreationDate": "2023-09-22T09:51:11.7219055+02:00",_x000D_
          "LastRefreshDate": "2018-04-06T14:05:47.5901703+02:00",_x000D_
          "TotalRefreshCount": 21,_x000D_
          "CustomInfo": {}_x000D_
        }_x000D_
      },_x000D_
      "13": {_x000D_
        "$type": "Inside.Core.Formula.Definition.DefinitionAC, Inside.Core.Formula",_x000D_
        "ID": 13,_x000D_
        "Results": [_x000D_
          [_x000D_
            8.0_x000D_
          ]_x000D_
        ],_x000D_
        "Statistics": {_x000D_
          "CreationDate": "2023-09-22T09:51:11.7219055+02:00",_x000D_
          "LastRefreshDate": "2018-04-06T14:05:47.6057922+02:00",_x000D_
          "TotalRefreshCount": 21,_x000D_
          "CustomInfo": {}_x000D_
        }_x000D_
      },_x000D_
      "14": {_x000D_
        "$type": "Inside.Core.Formula.Definition.DefinitionAC, Inside.Core.Formula",_x000D_
        "ID": 14,_x000D_
        "Results": [_x000D_
          [_x000D_
            0.0_x000D_
          ]_x000D_
        ],_x000D_
        "Statistics": {_x000D_
          "CreationDate": "2023-09-22T09:51:11.7219</t>
  </si>
  <si>
    <t xml:space="preserve">055+02:00",_x000D_
          "LastRefreshDate": "2018-04-06T14:05:47.6214187+02:00",_x000D_
          "TotalRefreshCount": 21,_x000D_
          "CustomInfo": {}_x000D_
        }_x000D_
      },_x000D_
      "15": {_x000D_
        "$type": "Inside.Core.Formula.Definition.DefinitionAC, Inside.Core.Formula",_x000D_
        "ID": 15,_x000D_
        "Results": [_x000D_
          [_x000D_
            0.0_x000D_
          ]_x000D_
        ],_x000D_
        "Statistics": {_x000D_
          "CreationDate": "2023-09-22T09:51:11.7219055+02:00",_x000D_
          "LastRefreshDate": "2018-04-06T14:05:47.6279297+02:00",_x000D_
          "TotalRefreshCount": 21,_x000D_
          "CustomInfo": {}_x000D_
        }_x000D_
      },_x000D_
      "16": {_x000D_
        "$type": "Inside.Core.Formula.Definition.DefinitionAC, Inside.Core.Formula",_x000D_
        "ID": 16,_x000D_
        "Results": [_x000D_
          [_x000D_
            72.0_x000D_
          ]_x000D_
        ],_x000D_
        "Statistics": {_x000D_
          "CreationDate": "2023-09-22T09:51:11.7219055+02:00",_x000D_
          "LastRefreshDate": "2018-03-27T16:34:51.672457+02:00",_x000D_
          "TotalRefreshCount": 6,_x000D_
          "CustomInfo": {}_x000D_
        }_x000D_
      },_x000D_
      "17": {_x000D_
        "$type": "Inside.Core.Formula.Definition.DefinitionAC, Inside.Core.Formula",_x000D_
        "ID": 17,_x000D_
        "Results": [_x000D_
          [_x000D_
            7.4913586206896623_x000D_
          ]_x000D_
        ],_x000D_
        "Statistics": {_x000D_
          "CreationDate": "2023-09-22T09:51:11.7219055+02:00",_x000D_
          "LastRefreshDate": "2018-04-06T12:40:08.9051709+02:00",_x000D_
          "TotalRefreshCount": 17,_x000D_
          "CustomInfo": {}_x000D_
        }_x000D_
      },_x000D_
      "18": {_x000D_
        "$type": "Inside.Core.Formula.Definition.DefinitionAC, Inside.Core.Formula",_x000D_
        "ID": 18,_x000D_
        "Results": [_x000D_
          [_x000D_
            8.0_x000D_
          ]_x000D_
        ],_x000D_
        "Statistics": {_x000D_
          "CreationDate": "2023-09-22T09:51:11.7219055+02:00",_x000D_
          "LastRefreshDate": "2018-03-27T16:33:22.6470723+02:00",_x000D_
          "TotalRefreshCount": 5,_x000D_
          "CustomInfo": {}_x000D_
        }_x000D_
      },_x000D_
      "19": {_x000D_
        "$type": "Inside.Core.Formula.Definition.DefinitionAC, Inside.Core.Formula",_x000D_
        "ID": 19,_x000D_
        "Results": [_x000D_
          [_x000D_
            35.0_x000D_
          ]_x000D_
        ],_x000D_
        "Statistics": {_x000D_
          "CreationDate": "2023-09-22T09:51:11.7219055+02:00",_x000D_
          "LastRefreshDate": "2018-04-06T12:41:39.8451784+02:00",_x000D_
          "TotalRefreshCount": 16,_x000D_
          "CustomInfo": {}_x000D_
        }_x000D_
      },_x000D_
      "20": {_x000D_
        "$type": "Inside.Core.Formula.Definition.DefinitionAC, Inside.Core.Formula",_x000D_
        "ID": 20,_x000D_
        "Results": [_x000D_
          [_x000D_
            11.0_x000D_
          ]_x000D_
        ],_x000D_
        "Statistics": {_x000D_
          "CreationDate": "2023-09-22T09:51:11.7219055+02:00",_x000D_
          "LastRefreshDate": "2018-03-27T16:33:15.1867342+02:00",_x000D_
          "TotalRefreshCount": 5,_x000D_
          "CustomInfo": {}_x000D_
        }_x000D_
      },_x000D_
      "21": {_x000D_
        "$type": "Inside.Core.Formula.Definition.DefinitionAC, Inside.Core.Formula",_x000D_
        "ID": 21,_x000D_
        "Results": [_x000D_
          [_x000D_
            100.0_x000D_
          ]_x000D_
        ],_x000D_
        "Statistics": {_x000D_
          "CreationDate": "2023-09-22T09:51:11.7219055+02:00",_x000D_
          "LastRefreshDate": "2018-03-27T16:32:31.281868+02:00",_x000D_
          "TotalRefreshCount": 5,_x000D_
          "CustomInfo": {}_x000D_
        }_x000D_
      },_x000D_
      "22": {_x000D_
        "$type": "Inside.Core.Formula.Definition.DefinitionAC, Inside.Core.Formula",_x000D_
        "ID": 22,_x000D_
        "Results": [_x000D_
          [_x000D_
            0.0_x000D_
          ]_x000D_
        ],_x000D_
        "Statistics": {_x000D_
          "CreationDate": "2023-09-22T09:51:11.7219055+02:00",_x000D_
          "LastRefreshDate": "2018-04-06T14:05:47.4742718+02:00",_x000D_
          "TotalRefreshCount": 21,_x000D_
          "CustomInfo": {}_x000D_
        }_x000D_
      },_x000D_
      "23": {_x000D_
        "$type": "Inside.Core.Formula.Definition.DefinitionAC, Inside.Core.Formula",_x000D_
        "ID": 23,_x000D_
        "Results": [_x000D_
          [_x000D_
            5.0_x000D_
          ]_x000D_
        ],_x000D_
        "Statistics": {_x000D_
          "CreationDate": "2023-09-22T09:51:11.7219055+02:00",_x000D_
          "LastRefreshDate": "2018-04-06T14:05:47.5055259+02:00",_x000D_
          "TotalRefreshCount": 20,_x000D_
          "CustomInfo": {}_x000D_
        }_x000D_
      },_x000D_
      "24": {_x000D_
        "$type": "Inside.Core.Formula.Definition.DefinitionAC, Inside.Core.Formula",_x000D_
        "ID": 24,_x000D_
        "Results": [_x000D_
          [_x000D_
            23.0_x000D_
          ]_x000D_
        ],_x000D_
        "Statistics": {_x000D_
          "CreationDate": "2023-09-22T09:51:11.7219055+02:00",_x000D_
          "LastRefreshDate": "2018-04-06T14:05:47.5276613+02:00",_x000D_
          "TotalRefreshCount": 21,_x000D_
          "CustomInfo": {}_x000D_
        }_x000D_
      },_x000D_
      "25": {_x000D_
        "$type": "Inside.Core.Formula.Definition.DefinitionAC, Inside.Core.Formula",_x000D_
        "ID": 25,_x000D_
        "Results": [_x000D_
          [_x000D_
            0.0_x000D_
          ]_x000D_
        ],_x000D_
        "Statistics": {_x000D_
          "CreationDate": "2023-09-22T09:51:11.7219055+02:00",_x000D_
          "LastRefreshDate": "2018-04-06T14:05:47.5276613+02:00",_x000D_
          "TotalRefreshCount": 21,_x000D_
          "CustomInfo": {}_x000D_
        }_x000D_
      },_x000D_
      "26": {_x000D_
        "$type": "Inside.Core.Formula.Definition.DefinitionAC, Inside.Core.Formula",_x000D_
        "ID": 26,_x000D_
        "Results": [_x000D_
          [_x000D_
            0.0_x000D_
          ]_x000D_
        ],_x000D_
        "Statistics": {_x000D_
          "CreationDate": "2023-09-22T09:51:11.7219055+02:00",_x000D_
          "LastRefreshDate": "2018-04-06T14:05:47.543289+02:00",_x000D_
          "TotalRefreshCount": 21,_x000D_
          "CustomInfo": {}_x000D_
        }_x000D_
      },_x000D_
      "27": {_x000D_
        "$type": "Inside.Core.Formula.Definition.DefinitionAC, Inside.Core.Formula",_x000D_
        "ID": 27,_x000D_
        "Results": [_x000D_
          [_x000D_
            7.0_x000D_
          ]_x000D_
        ],_x000D_
        "Statistics": {_x000D_
          "CreationDate": "2023-09-22T09:51:11.7219055+02:00",_x000D_
          "LastRefreshDate": "2018-04-06T14:05:47.5589146+02:00",_x000D_
          "TotalRefreshCount": 21,_x000D_
          "CustomInfo": {}_x000D_
        }_x000D_
      },_x000D_
      "28": {_x000D_
        "$type": "Inside.Core.Formula.Definition.DefinitionAC, Inside.Core.Formula",_x000D_
        "ID": 28,_x000D_
        "Results": [_x000D_
          [_x000D_
            26.0_x000D_
          ]_x000D_
        ],_x000D_
        "Statistics": {_x000D_
          "CreationDate": "2023-09-22T09:51:11.7219055+02:00",_x000D_
          "LastRefreshDate": "2018-04-06T14:05:47.9443546+02:00",_x000D_
          "TotalRefreshCount": 20,_x000D_
          "CustomInfo": {}_x000D_
        }_x000D_
      },_x000D_
      "29": {_x000D_
        "$type": "Inside.Core.Formula.Definition.DefinitionAC, Inside.Core.Formula",_x000D_
        "ID": 29,_x000D_
        "Results": [_x000D_
          [_x000D_
            2.0_x000D_
          ]_x000D_
        ],_x000D_
        "Statistics": {_x000D_
          "CreationDate": "2023-09-22T09:51:11.7219055+02:00",_x000D_
          "LastRefreshDate": "2018-04-06T14:05:47.9599802+02:00",_x000D_
          "TotalRefreshCount": 21,_x000D_
          "CustomInfo": {}_x000D_
        }_x000D_
      },_x000D_
      "30": {_x000D_
        "$type": "Inside.Core.Formula.Definition.DefinitionAC, Inside.Core.Formula",_x000D_
        "ID": 30,_x000D_
        "Results": [_x000D_
          [_x000D_
            5.0_x000D_
          ]_x000D_
        ],_x000D_
        "Statistics": {_x000D_
          "CreationDate": "2023-09-22T09:51:11.7219055+02:00",_x000D_
          "LastRefreshDate": "2018-04-06T14:05:47.9756059+02:00",_x000D_
          "TotalRefreshCount": 21,_x000D_
          "CustomInfo": {}_x000D_
        }_x000D_
      },_x000D_
      "31": {_x000D_
        "$type": "Inside.Core.Formula.Definition.DefinitionAC, Inside.Core.Formula",_x000D_
        "ID": 31,_x000D_
        "Results": [_x000D_
          [_x000D_
            0.0_x000D_
          ]_x000D_
        ],_x000D_
        "Statistics": {_x000D_
          "CreationDate": "2023-09-22T09:51:11.7219055+02:00",_x000D_
          "LastRefreshDate": "2018-04-06T14:05:47.9912393+02:00",_x000D_
          "TotalRefreshCount": 21,_x000D_
          "CustomInfo": {}_x000D_
        }_x000D_
      },_x000D_
      "32": {_x000D_
        "$type": "Inside.Core.Formula.Definition.DefinitionAC, Inside.Core.Formula",_x000D_
        "ID": 32,_x000D_
        "Results": [_x000D_
          [_x000D_
            0.0_x000D_
          ]_x000D_
        ],_x000D_
        "Statistics": {_x000D_
          "CreationDate": "2023-09-22T09:51:11.7219055+02:00",_x000D_
          "LastRefreshDate": "2018-04-06T14:05:48.0068583+02:00",_x000D_
          "TotalRefreshCount": 21,_x000D_
          "CustomInfo": {}_x000D_
        }_x000D_
      },_x000D_
      "33": {_x000D_
        "$type": "Inside.Core.Formula.Definition.DefinitionAC, Inside.Core.Formula",_x000D_
        "ID": 33,_x000D_
        "Results": [_x000D_
          [_x000D_
            0.0_x000D_
          ]_x000D_
        ],_x000D_
        "Statistics": {_x000D_
          "CreationDate": "2023-09-22T09:51:11.7219055+02:00",_x000D_
          "LastRefreshDate": "2018-04-06T14:05:48.3766703+02:00",_x000D_
          "TotalRefreshCount": 21,_x000D_
          "CustomInfo": {}_x000D_
        }_x000D_
      },_x000D_
      "34": {_x000D_
        "$type": "Inside.Core.Formula.Definition.DefinitionAC, Inside.Core.Formula",_x000D_
        "ID": 34,_x000D_
        "Results": [_x000D_
          [_x000D_
            6.0_x000D_
          ]_x000D_
        ],_x000D_
        "Statistics": {_x000D_
          "CreationDate": "2023-09-22T09:51:11.7229421+02:00",_x000D_
          "LastRefreshDate": "2018-04-06T14:05:48.2073917+02:00",_x000D_
          "TotalRefreshCount": 20,_x000D_
          "CustomInfo": {}_x000D_
        }_x000D_
      },_x000D_
      "35": {_x000D_
        "$type": "Inside.Core.Formula.Definition.DefinitionAC, Inside.Core.Formula",_x000D_
        "ID": 35,_x000D_
        "Results": [_x000D_
          [_x000D_
            42.0_x000D_
          ]_x000D_
        ],_x000D_
        "Statistics": {_x000D_
          "CreationDate": "2023-09-22T09:51:11.7229421+02:00",_x000D_
          "LastRefreshDate": "2018-04-06T14:05:48.2073917+02:00",_x000D_
          "TotalRefreshCount": 20,_x000D_
          "CustomInfo": {}_x000D_
        }_x000D_
      },_x000D_
      "36": {_x000D_
        "$type": "Inside.Core.Formula.Definition.DefinitionAC, Inside.Core.Formula",_x000D_
        "ID": 36,_x000D_
        "Results": [_x000D_
          [_x000D_
            2.0_x000D_
          ]_x000D_
        ],_x000D_
        "Statistics": {_x000D_
          "CreationDate": "2023-09-22T09:51:11.7229421+02:00",_x000D_
          "LastRefreshDate": "2018-04-06T14:05:48.2295247+02:00",_x000D_
          "TotalRefreshCount": 21,_x000D_
          "CustomInfo": {}_x000D_
        }_x000D_
      },_x000D_
      "37": {_x000D_
        "$type": "Inside.Core.Formula.Definition.DefinitionAC, Inside.Core.Formula",_x000D_
        "ID": 37,_x000D_
        "Results": [_x000D_
          [_x000D_
            0.0_x000D_
          ]_x000D_
        ],_x000D_
        "Statistics": {_x000D_
          "CreationDate": "2023-09-22T09:51:11.7229421+02:00",_x000D_
          "LastRefreshDate": "2018-04-06T14:05:48.2451532+02:00",_x000D_
          "TotalRefreshCount": 21,_x000D_
          "CustomInfo": {}_x000D_
        }_x000D_
      },_x000D_
      "38": {_x000D_
        "$type": "Inside.Core.Formula.Definition.DefinitionAC, Inside.Core.Formula",_x000D_
        "ID": 38,_x000D_
        "Results": [_x000D_
          [_x000D_
            5.0_x000D_
          ]_x000D_
        ],_x000D_
        "Statistics": {_x000D_
          "CreationDate": "2023-09-22T09:51:11.7229421+02:00",_x000D_
          "LastRefreshDate": "2018-04-06T14:05:48.2764077+02:00",_x000D_
          "TotalRefreshCount": 21,_x000D_
          "CustomInfo": {}_x000D_
        }_x000D_
      },_x000D_
      "39": {_x000D_
        "$type": "Inside.Core.Formula.Definition.DefinitionAC, Inside.Core.Formula",_x000D_
        "ID": 39,_x000D_
        "Results": [_x000D_
          [_x000D_
            5.0_x000D_
          ]_x000D_
        ],_x000D_
        "Statistics": {_x000D_
          "CreationDate": "2023-09-22T09:51:11.7229421+02:00",_x000D_
          "LastRefreshDate": "2018-04-06T14:05:48.3922951+02:00",_x000D_
          "TotalRefreshCount": 20,_x000D_
          "CustomInfo": {}_x000D_
        }_x000D_
      },_x000D_
      "40": {_x000D_
        "$type": "Inside.Core.Formula.Definition.DefinitionAC, Inside.Core.Formula",_x000D_
        "ID": 40,_x000D_
        "Results": [_x000D_
          [_x000D_
            51.0_x000D_
          ]_x000D_
        ],_x000D_
        "Statistics": {_x000D_
          "CreationDate": "2023-09-22T09:51:11.7229421+02:00",_x000D_
          "LastRefreshDate": "2018-04-06T14:05:48.4079211+02:00",_x000D_
          "TotalRefreshCount": 20,_x000D_
          "CustomInfo": {}_x000D_
        }_x000D_
      },_x000D_
      "41": {_x000D_
        "$type": "Inside.Core.Formula.Definition.DefinitionAC, Inside.Core.Formula",_x000D_
        "ID": 41,_x000D_
        "Results": [_x000D_
          [_x000D_
            18.0_x000D_
          ]_x000D_
        ],_x000D_
        "Statistics": {_x000D_
          "CreationDate": "2023-09-22T09:51:11.7229421+02:00",_x000D_
          "LastRefreshDate": "2018-04-06T14:05:48.4265588+02:00",_x000D_
          "TotalRefreshCount": 21,_x000D_
          "CustomInfo": {}_x000D_
        }_x000D_
      },_x000D_
      "42": {_x000D_
        "$type": "Inside.Core.Formula.Definition.DefinitionAC, Inside.Core.Formula",_x000D_
        "ID": 42,_x000D_
        "Results": [_x000D_
          [_x000D_
            0.0_x000D_
          ]_x000D_
        ],_x000D_
        "Statistics": {_x000D_
          "CreationDate": "2023-09-22T09:51:11.7229421+02:00",_x000D_
          "LastRefreshDate": "2018-04-06T14:05:48.4295606+02:00",_x000D_
          "TotalRefreshCount": 21,_x000D_
          "CustomInfo": {}_x000D_
        }_x000D_
      },_x000D_
      "43": {_x000D_
        "$type": "Inside.Core.Formula.Definition.DefinitionAC, Inside.Core.Formula",_x000D_
        "ID": 43,_x000D_
        "Results": [_x000D_
          [_x000D_
            3.0_x000D_
          ]_x000D_
        ],_x000D_
        "Statistics": {_x000D_
          "CreationDate": "2023-09-22T09:51:11.7229421+02:00",_x000D_
          "LastRefreshDate": "2018-04-06T14:05:48.4609924+02:00",_x000D_
          "TotalRefreshCount": 21,_x000D_
          "CustomInfo": {}_x000D_
        }_x000D_
      },_x000D_
      "44": {_x000D_
        "$type": "Inside.Core.Formula.Definition.DefinitionAC, Inside.Core.Formula",_x000D_
        "ID": 44,_x000D_
        "Results": [_x000D_
          [_x000D_
            0.0_x000D_
          ]_x000D_
        ],_x000D_
        "Statistics": {_x000D_
          "CreationDate": "2023-09-22T09:51:11.7229421+02:00",_x000D_
          "LastRefreshDate": "2018-03-27T16:34:50.5948513+02:00",_x000D_
          "TotalRefreshCount": 6,_x000D_
          "CustomInfo": {}_x000D_
        }_x000D_
      },_x000D_
      "45": {_x000D_
        "$type": "Inside.Core.Formula.Definition.DefinitionAC, Inside.Core.Formula",_x000D_
        "ID": 45,_x000D_
        "Results": [_x000D_
          [_x000D_
            6.0_x000D_
          ]_x000D_
        ],_x000D_
        "Statistics": {_x000D_
          "CreationDate": "2023-09-22T09:51:11.7229421+02:00",_x000D_
          "LastRefreshDate": "2018-03-27T16:34:52.7549849+02:00",_x000D_
          "TotalRefreshCount": 6,_x000D_
          "CustomInfo": {}_x000D_
        }_x000D_
      },_x000D_
      "46": {_x000D_
        "$type": "Inside.Core.Formula.Definition.DefinitionAC, Inside.Core.Formula",_x000D_
        "ID": 46,_x000D_
        "Results": [_x000D_
          [_x000D_
            5.0_x000D_
          ]_x000D_
        ],_x000D_
        "Statistics": {_x000D_
          "CreationDate": "2023-09-22T09:51:11.7229421+02:00",_x000D_
          "LastRefreshDate": "2018-03-27T16:33:22.2313527+02:00",_x000D_
          "TotalRefreshCount": 5,_x000D_
          "CustomInfo": {}_x000D_
        }_x000D_
      },_x000D_
      "47": {_x000D_
        "$type": "Inside.Core.Formula.Definition.DefinitionAC, Inside.Core.Formula",_x000D_
        "ID": 47,_x000D_
        "Results": [_x000D_
          [_x000D_
            41.0_x000D_
          ]_x000D_
        ],_x000D_
        "Statistics": {_x000D_
          "CreationDate": "2023-09-22T09:51:11.7229421+02:00",_x000D_
          "LastRefreshDate": "2018-03-27T16:33:25.2740217+02:00",_x000D_
          "TotalRefreshCount": 5,_x000D_
          "CustomInfo": {}_x000D_
        }_x000D_
      },_x000D_
      "48": {_x000D_
        "$type": "Inside.Core.Formula.Definition.DefinitionAC, Inside.Core.Formula",_x000D_
        "ID": 48,_x000D_
        "Results": [_x000D_
          [_x000D_
            0.0_x000D_
          ]_x000D_
        ],_x000D_
        "Statistics": {_x000D_
          "CreationDate": "2023-09-22T09:51:11.7229421+02:00",_x000D_
          "LastRefreshDate": "2018-03-27T16:34:51.672457+02:00",_x000D_
          "TotalRefreshCount": 6,_x000D_
          "CustomInfo": {}_x000D_
        }_x000D_
      },_x000D_
      "49": {_x000D_
        "$type": "Inside.Core.Formula.Definition.DefinitionAC, Inside.Core.Formula",_x000D_
        "ID": 49,_x000D_
        "Results": [_x000D_
          [_x000D_
            3.0_x000D_
          ]_x000D_
        ],_x000D_
        "Statistics": {_x000D_
          "CreationDate": "2023-09-22T09:51:11.7229421+02:00",_x000D_
          "LastRefreshDate": "2018-03-27T16:33:21.5640707+02:00",_x000D_
          "TotalRefreshCount": 5,_x000D_
          "CustomInfo": {}_x000D_
        }_x000D_
      },_x000D_
      "50": {_x000D_
        "$type": "Inside.Core.Formula.Definition.DefinitionAC, Inside.Core.Formula",_x000D_
        "ID": 50,_x000D_
        "Results": [_x000D_
          [_x000D_
            26.0_x000D_
          ]_x000D_
        ],_x000D_
        "Statistics": {_x000D_
          "CreationDate": "2023-09-22T09:51:11.7229421+02:00",_x000D_
          "LastRefreshDate": "2018-03-27T16:33:23.4013582+02:00",_x000D_
          "TotalRefreshCount": 5,_x000D_
          "CustomInfo": {}_x000D_
        }_x000D_
      },_x000D_
      "51": {_x000D_
        "$type": "Inside.Core.Formula.Definition.DefinitionAC, Inside.Core.Formula",_x000D_
        "ID": 51,_x000D_
        "Results": [_x000D_
          [_x000D_
            2.0_x000D_
          ]_x000D_
        ],_x000D_
        "Statistics": {_x000D_
          "CreationDate": "2023-09-22T09:51:11.7229421+02:00",_x000D_
          "LastRefreshDate": "2018-03-27T16:33:12.0265908+02:00",_x000D_
          "TotalRefreshCount": 5,_x000D_
          "CustomInfo": {}_x000D_
        }_x000D_
      },_x000D_
      "52": {_x000D_
        "$type": "Inside.Core.Formula.Definition.DefinitionAC, Inside.Core.Formula",_x000D_
        "ID": 52,_x000D_
        "Results": [_x000D_
          [_x000D_
            0.0_x000D_
          ]_x000D_
        ],_x000D_
        "Statistics": {_x000D_
          "CreationDate": "2023-09-22T09:51:11.7229421+02:00",_x000D_
          "LastRefreshDate": "2018-03-27T16:33:15.2179886+02:00",_x000D_
          "TotalRefreshCount": 5,_x000D_
          "CustomInfo": {}_x000D_
        }_x000D_
      },_x000D_
      "53": {_x000D_
        "$type": "Inside.Core.Formula.Definition.DefinitionAC, Inside.Core.Formula",_x000D_
        "ID": 53,_x000D_
        "Results": [_x000D_
          [_x000D_
            3.0_x000D_
          ]_x000D_
        ],_x000D_
        "Statistics": {_x000D_
          "CreationDate": "2023-09-22T09:51:11.7229421+02:00",_x000D_
          "LastRefreshDate": "2018-03-27T16:33:04.9564007+02:00",_x000D_
          "TotalRefreshCount": 5,_x000D_
          "CustomInfo": {}_x000D_
        }_x000D_
      },_x000D_
      "54": {_x000D_
        "$type": "Inside.Core.Formula.Definition.DefinitionAC, Inside.Core.Formula",_x000D_
        "ID": 54,_x000D_
        "Results": [_x000D_
          [_x000D_
            104.0_x000D_
          ]_x000D_
        ],_x000D_
        "Statistics": {_x000D_
          "CreationDate": "2023-09-22T09:51:11.7229421+02:00",_x000D_
          "LastRefreshDate": "2018-03-27T16:33:14.1331967+02:00",_x000D_
          "TotalRefreshCount": 5,_x000D_
          "CustomInfo": {}_x000D_
        }_x000D_
      },_x000D_
      "55": {_x000D_
        "$type": "Inside.Core.Formula.Definition.DefinitionAC, Inside.Core.Formula",_x000D_
        "ID": 55,_x000D_
        "Results": [_x000D_
          [_x000D_
            0.0_x000D_
          ]_x000D_
        ],_x000D_
        "Statistics": {_x000D_
          "CreationDate": "2023-09-22T09:51:11.7229421+02:00",_x000D_
          "LastRefreshDate": "2018-04-06T14:05:47.8440891+02:00",_x000D_
          "TotalRefreshCount": 21,_x000D_
          "CustomInfo": {}_x000D_
        }_x000D_
      },_x000D_
      "56": {_x000D_
        "$type": "Inside.Core.Formula.Definition.DefinitionAC, Inside.Core.Formula",_x000D_
        "ID": 56,_x000D_
        "Results": [_x000D_
          [_x000D_
            6.0_x000D_
          ]_x000D_
        ],_x000D_
        "Statistics": {_x000D_
          "CreationDate": "2023-09-22T09:51:11.7229421+02:00",_x000D_
          "LastRefreshDate": "2018-04-06T14:05:47.8597127+02:00",_x000D_
          "TotalRefreshCount": 20,_x000D_
          "CustomInfo": {}_x000D_
        }_x000D_
      },_x000D_
      "57": {_x000D_
        "$type": "Inside.Core.Formula.Definition.DefinitionAC, Inside.Core.Formula",_x000D_
        "ID": 57,_x000D_
        "Results": [_x000D_
          [_x000D_
            10.0_x000D_
          ]_x000D_
        ],_x000D_
        "Statistics": {_x000D_
          "CreationDate": "2023-09-22T09:51:11.7229421+02:00",_x000D_
          "LastRefreshDate": "2018-04-06T14:05:47.8909672+02:00",_x000D_
          "TotalRefreshCount": 21,_x000D_
          "CustomInfo": {}_x000D_
        }_x000D_
      },_x000D_
      "58": {_x000D_
        "$type": "Inside.Core.Formula.Definition.DefinitionAC, Inside.Core.Formula",_x000D_
        "ID": 58,_x000D_
        "Results": [_x000D_
          [_x000D_
            0.0_x000D_
          ]_x000D_
        ],_x000D_
        "Statistics": {_x000D_
          "CreationDate": "2023-09-22T09:51:11.7229421+02:00",_x000D_
          "LastRefreshDate": "2018-04-06T14:05:47.9065904+02:00",_x000D_
          "TotalRefreshCount": 21,_x000D_
          "CustomInfo": {}_x000D_
        }_x000D_
      },_x000D_
      "59": {_x000D_
        "$type": "Inside.Core.Formula.Definition.DefinitionAC, Inside.Core.Formula",_x000D_
        "ID": 59,_x000D_
        "Results": [_x000D_
          [_x000D_
            0.0_x000D_
          ]_x000D_
        ],_x000D_
        "Statistics": {_x000D_
          "CreationDate": "2023-09-22T09:51:11.7229421+02:00",_x000D_
          "LastRefreshDate": "2018-04-06T14:05:47.9222168+02:00",_x000D_
          "TotalRefreshCount": 21,_x000D_
          "CustomInfo": {}_x000D_
        }_x000D_
      },_x000D_
      "60": {_x000D_
        "$type": "Inside.Core.Formula.Definition.DefinitionAC, Inside.Core.Formula",_x000D_
        "ID": 60,_x000D_
        "Results": [_x000D_
          [_x000D_
            4.0_x000D_
          ]_x000D_
        ],_x000D_
        "Statistics": {_x000D_
          "CreationDate": "2023-09-22T09:51:11.7229421+02:00",_x000D_
          "LastRefreshDate": "2018-04-06T14:05:47.9287253+02:00",_x000D_
          "TotalRefreshCount": 21,_x000D_
          "CustomInfo": {}_x000D_
        }_x000D_
      },_x000D_
      "61": {_x000D_
        "$type": "Inside.Core.Formula.Definition.DefinitionAC, Inside.Core.Formula",_x000D_
        "ID": 61,_x000D_
        "Results": [_x000D_
          [_x000D_
            1.0_x000D_
          ]_x000D_
        ],_x000D_
        "Statistics": {_x000D_
          "CreationDate": "2023-09-22T09:51:11.7229421+02:00",_x000D_
          "LastRefreshDate": "2018-04-06T14:05:47.5745406+02:00",_x000D_
          "TotalRefreshCount": 20,_x000D_
          "CustomInfo": {}_x000D_
        }_x000D_
      },_x000D_
      "62": {_x000D_
        "$type": "Inside.Core.Formula.Definition.DefinitionAC, Inside.Core.Formula",_x000D_
        "ID": 62,_x000D_
        "Results": [_x000D_
          [_x000D_
            6.0_x000D_
          ]_x000D_
        ],_x000D_
        "Statistics": {_x000D_
          "CreationDate": "2023-09-22T09:51:11.7229421+02:00",_x000D_
          "LastRefreshDate": "2018-04-06T14:05:47.5901703+02:00",_x000D_
          "TotalRefreshCount": 21,_x000D_
          "CustomInfo": {}_x000D_
        }_x000D_
      },_x000D_
      "63": {_x000D_
        "$type": "Inside.Core.Formula.Definition.DefinitionAC, Inside.Core.Formula",_x000D_
        "ID": 63,_x000D_
        "Results": [_x000D_
          [_x000D_
            0.0_x000D_
          ]_x000D_
        ],_x000D_
        "Statistics": {_x000D_
          "CreationDate": "2023-09-22T09:51:11.7229421+02:00",_x000D_
          "LastRefreshDate": "2018-04-06T14:05:47.6057922+02:00",_x000D_
          "TotalRefreshCount": 21,_x000D_
          "CustomInfo": {}_x000D_
        }_x000D_
      },_x000D_
      "64": {_x000D_
        "$type": "Inside.Core.Formula.Definition.DefinitionAC, Inside.Core.Formula",_x000D_
        "ID": 64,_x000D_
        "Results": [_x000D_
          [_x000D_
            0.0_x000D_
          ]_x000D_
        ],_x000D_
        "Statistics": {_x000D_
          "CreationDate": "2023-09-22T09:51:11.7229421+02:00",_x000D_
          "LastRefreshDate": "2018-04-06T14:05:47.6249267+02:00",_x000D_
          "TotalRefreshCount": 21,_x000D_
          "CustomInfo": {}_x000D_
        }_x000D_
      },_x000D_
      "65": {_x000D_
        "$type": "Inside.Core.Formula.Definition.DefinitionAC, Inside.Core.Formula",_x000D_
        "ID": 65,_x000D_
        "Results": [_x000D_
          [_x000D_
            4.0_x000D_
          ]_x000D_
        ],_x000D_
        "Statistics": {_x000D_
          "CreationDate": "2023-09-22T09:51:11.7229421+02:00",_x000D_
          "LastRefreshDate": "2018-04-06T14:05:47.6279297+02:00",_x000D_
          "TotalRefreshCount": 21,_x000D_
          "CustomInfo": {}_x000D_
        }_x000D_
      },_x000D_
      "66": {_x000D_
        "$type": "Inside.Core.Formula.Definition.DefinitionAC, Inside.Core.Formula",_x000D_
        "ID": 66,_x000D_
        "Results": [_x000D_
          [_x000D_
            0.0_x000D_
          ]_x000D_
        ],_x000D_
        "Statistics": {_x000D_
          "CreationDate": "2023-09-22T09:51:11.7229421+02:00",_x000D_
          "LastRefreshDate": "2018-03-27T16:34:51.6945908+02:00",_x000D_
          "TotalRefreshCount": 6,_x000D_
          "CustomInfo": {}_x000D_
        }_x000D_
      },_x000D_
      "67": {_x000D_
        "$type": "Inside.Core.Formula.Definition.DefinitionAC, Inside.Core.Formula",_x000D_
        "ID": 67,_x000D_
        "Results": [_x000D_
          [_x000D_
            4.0_x000D_
          ]_x000D_
        ],_x000D_
        "Statistics": {_x000D_
          "CreationDate": "2023-09-22T09:51:11.7229421+02:00",_x000D_
          "LastRefreshDate": "2018-03-27T16:33:21.5915868+02:00",_x000D_
          "TotalRefreshCount": 5,_x000D_
          "CustomInfo": {}_x000D_
        }_x000D_
      },_x000D_
      "68": {_x000D_
        "$type": "Inside.Core.Formula.Definition.DefinitionAC, Inside.Core.Formula",_x000D_
        "ID": 68,_x000D_
        "Results": [_x000D_
          [_x000D_
            31.0_x000D_
          ]_x000D_
        ],_x000D_
        "Statistics": {_x000D_
          "CreationDate": "2023-09-22T09:51:11.7229421+02:00",_x000D_
          "LastRefreshDate": "2018-03-27T16:33:23.4170008+02:00",_x000D_
          "TotalRefreshCount": 5,_x000D_
          "CustomInfo": {}_x000D_
        }_x000D_
      },_x000D_
      "69": {_x000D_
        "$type": "Inside.Core.Formula.Definition.DefinitionAC, Inside.Core.Formula",_x000D_
        "ID": 69,_x000D_
        "Results": [_x000D_
          [_x000D_
            0.0_x000D_
          ]_x000D_
        ],_x000D_
        "Statistics": {_x000D_
          "CreationDate": "2023-09-22T09:51:11.7229421+02:00",_x000D_
          "LastRefreshDate": "2018-03-27T16:33:12.0215844+02:00",_x000D_
          "TotalRefreshCount": 5,_x000D_
          "CustomInfo": {}_x000D_
        }_x000D_
      },_x000D_
      "70": {_x000D_
        "$type": "Inside.Core.Formula.Definition.DefinitionAC, Inside.Core.Formula",_x000D_
        "ID": 70,_x000D_
        "Results": [_x000D_
          [_x000D_
            0.0_x000D_
          ]_x000D_
        ],_x000D_
        "Statistics": {_x000D_
          "CreationDate": "2023-09-22T09:51:11.7229421+02:00",_x000D_
          "LastRefreshDate": "2018-03-27T16:33:15.2023616+02:00",_x000D_
          "TotalRefreshCount": 5,_x000D_
          "CustomInfo": {}_x000D_
        }_x000D_
      },_x000D_
      "71": {_x000D_
        "$type": "Inside.Core.Formula.Definition.DefinitionAC, Inside.Core.Formula",_x000D_
        "ID": 71,_x000D_
        "Results": [_x000D_
          [_x000D_
            16.0_x000D_
          ]_x000D_
        ],_x000D_
        "Statistics": {_x000D_
          "CreationDate": "2023-09-22T09:51:11.7229421+02:00",_x000D_
          "LastRefreshDate": "2018-03-27T16:32:32.1839431+02:00",_x000D_
          "TotalRefreshCount": 5,_x000D_
          "CustomInfo": {}_x000D_
        }_x000D_
      },_x000D_
      "72": {_x000D_
        "$type": "Inside.Core.Formula.Definition.DefinitionAC, Inside.Core.Formula",_x000D_
        "ID": 72,_x000D_
        "Results": [_x000D_
          [_x000D_
            5.0_x000D_
          ]_x000D_
        ],_x000D_
        "Statistics": {_x000D_
          "CreationDate": "2023-09-22T09:51:11.7229421+02:00",_x000D_
          "LastRefreshDate": "2018-04-06T14:05:48.3922951+02:00",_x000D_
          "TotalRefreshCount": 21,_x000D_
          "CustomInfo": {}_x000D_
        }_x000D_
      },_x000D_
      "73": {_x000D_
        "$type": "Inside.Core.Formula.Definition.DefinitionAC, Inside.Core.Formula",_x000D_
        "ID": 73,_x000D_
        "Results": [_x000D_
          [_x000D_
            10.0_x000D_
          ]_x000D_
        ],_x000D_
        "Statistics": {_x000D_
          "CreationDate": "2023-09-22T09:51:11.7229421+02:00",_x000D_
          "LastRefreshDate": "2018-04-06T14:05:47.5055259+02:00",_x000D_
          "TotalRefreshCount": 20,_x000D_
          "CustomInfo": {}_x000D_
        }_x000D_
      },_x000D_
      "74": {_x000D_
        "$type": "Inside.Core.Formula.Definition.DefinitionAC, Inside.Core.Formula",_x000D_
        "ID": 74,_x000D_
        "Results": [_x000D_
          [_x000D_
            3.0_x000D_
          ]_x000D_
        ],_x000D_
        "Statistics": {_x000D_
          "CreationDate": "2023-09-22T09:51:11.7229421+02:00",_x000D_
          "LastRefreshDate": "2018-04-06T14:05:47.5276613+02:00",_x000D_
          "TotalRefreshCount": 21,_x000D_
          "CustomInfo": {}_x000D_
        }_x000D_
      },_x000D_
      "75": {_x000D_
        "$type": "Inside.Core.Formula.Definition.DefinitionAC, Inside.Core.Formula",_x000D_
        "ID": 75,_x000D_
        "Results": [_x000D_
          [_x000D_
            0.0_x000D_
          ]_x000D_
        ],_x000D_
        "Statistics": {_x000D_
          "CreationDate": "2023-09-22T09:51:11.7229421+02:00",_x000D_
          "LastRefreshDate": "2018-04-06T14:05:47.543289+02:00",_x000D_
          "TotalRefreshCount": 21,_x000D_
          "CustomInfo": {}_x000D_
        }_x000D_
      },_x000D_
      "76": {_x000D_
        "$type": "Inside.Core.Formula.Definition.DefinitionAC, Inside.Core.Formula",_x000D_
        "ID": 76,_x000D_
        "Results": [_x000D_
          [_x000D_
            0.0_x000D_
          ]_x000D_
        ],_x000D_
        "Statistics": {_x000D_
          "CreationDate": "2023-09-22T09:51:11.7229421+02:00",_x000D_
          "LastRefreshDate": "2018-04-06T14:05:47.5589146+02:00",_x000D_
          "TotalRefreshCount": 21,_x000D_
          "CustomInfo": {}_x000D_
        }_x000D_
      },_x000D_
      "77": {_x000D_
        "$type": "Inside.Core.Formula.Definition.DefinitionAC, Inside.Core.Formula",_x000D_
        "ID": 77,_x000D_
        "Results": [_x000D_
          [_x000D_
            5.0_x000D_
          ]_x000D_
        ],_x000D_
        "Statistics": {_x000D_
          "CreationDate": "2023-09-22T09:51:11.7229421+02:00",_x000D_
          "LastRefreshDate": "2018-04-06T14:05:47.5589146+02:00",_x000D_
          "TotalRefreshCount": 21,_x000D_
          "CustomInfo": {}_x000D_
        }_x000D_
      },_x000D_
      "78": {_x000D_
        "$type": "Inside.Core.Formula.Definition.DefinitionAC, Inside.Core.Formula",_x000D_
        "ID": 78,_x000D_
        "Results": [_x000D_
          [_x000D_
            2.0_x000D_
          ]_x000D_
        ],_x000D_
        "Statistics": {_x000D_
          "CreationDate": "2023-09-22T09:51:11.7229421+02:00",_x000D_
          "LastRefreshDate": "2018-04-06T14:05:47.9443546+02:00",_x000D_
          "TotalRefreshCount": 20,_x000D_
          "CustomInfo": {}_x000D_
        }_x000D_
      },_x000D_
      "79": {_x000D_
        "$type": "Inside.Core.Formula.Definition.DefinitionAC, Inside.Core.Formula",_x000D_
        "ID": 79,_x000D_
        "Results": [_x000D_
          [_x000D_
            3.0_x000D_
          ]_x000D_
        ],_x000D_
        "Statistics": {_x000D_
          "CreationDate": "2023-09-22T09:51:11.7229421+02:00",_x000D_
          "LastRefreshDate": "2018-04-06T14:05:47.9599802+02:00",_x000D_
          "TotalRefreshCount": 21,_x000D_
          "CustomInfo": {}_x000D_
        }_x000D_
      },_x000D_
      "80": {_x000D_
        "$type": "Inside.Core.Formula.Definition.DefinitionAC, Inside.Core.Formula",_x000D_
        "ID": 80,_x000D_
        "Results": [_x000D_
          [_x000D_
            0.0_x000D_
          ]_x000D_
        ],_x000D_
        "Statistics": {_x000D_
          "CreationDate": "2023-09-22T09:51:11.7238981+02:00",_x000D_
          "LastRefreshDate": "2018-04-06T14:05:47.9912393+02:00",_x000D_
          "TotalRefreshCount": 21,_x000D_
          "CustomInfo": {}_x000D_
        }_x000D_
      },_x000D_
      "81": {_x000D_
        "$type": "Inside.Core.Formula.Definition.DefinitionAC, Inside.Core.Formula",_x000D_
        "ID": 81,_x000D_
        "Results": [_x000D_
          [_x000D_
            0.0_x000D_
          ]_x000D_
        ],_x000D_
        "Statistics": {_x000D_
          "CreationDate": "2023-09-22T09:51:11.7238981+02:00",_x000D_
          "LastRefreshDate": "2018-04-06T14:05:48.0068583+02:00",_x000D_
          "TotalRefreshCount": 21,_x000D_
          "CustomInfo": {}_x000D_
        }_x000D_
      },_x000D_
      "82": {_x000D_
        "$type": "Inside.Core.Formula.Definition.DefinitionAC, Inside.Core.Formula",_x000D_
        "ID": 82,_x000D_
        "Results": [_x000D_
          [_x000D_
            0.0_x000D_
          ]_x000D_
        ],_x000D_
        "Statistics": {_x000D_
          "CreationDate": "2023-09-22T09:51:11.7238981+02:00",_x000D_
          "LastRefreshDate": "2018-04-06T14:05:48.0068583+02:00",_x000D_
          "TotalRefreshCount": 21,_x000D_
          "CustomInfo": {}_x000D_
        }_x000D_
      },_x000D_
      "83": {_x000D_
        "$type": "Inside.Core.Formula.Definition.DefinitionAC, Inside.Core.Formula",_x000D_
        "ID": 83,_x000D_
        "Results": [_x000D_
          [_x000D_
            0.0_x000D_
          ]_x000D_
        ],_x000D_
        "Statistics": {_x000D_
          "CreationDate": "2023-09-22T09:51:11.7238981+02:00",_x000D_
          "LastRefreshDate": "2018-04-06T14:05:48.3766703+02:00",_x000D_
          "TotalRefreshCount": 21,_x000D_
          "CustomInfo": {}_x000D_
        }_x000D_
      },_x000D_
      "84": {_x000D_
        "$type": "Inside.Core.Formula.Definition.DefinitionAC, Inside.Core.Formula",_x000D_
        "ID": 84,_x000D_
        "Results": [_x000D_
          [_x000D_
            36.0_x000D_
          ]_x000D_
        ],_x000D_
        "Statistics": {_x000D_
          "CreationDate": "2023-09-22T09:51:11.7238981+02:00",_x000D_
          "LastRefreshDate": "2018-04-06T14:05:48.2073917+02:00",_x000D_
          "TotalRefreshCount": 20,_x000D_
          "CustomInfo": {}_x000D_
        }_x000D_
      },_x000D_
      "85": {_x000D_
        "$type": "Inside.Core.Formula.Definition.DefinitionAC, Inside.Core.Formula",_x000D_
        "ID": 85,_x000D_
        "Results": [_x000D_
          [_x000D_
            4.0_x000D_
          ]_x000D_
        ],_x000D_
        "Statistics": {_x000D_
          "CreationDate": "2023-09-22T09:51:11.7238981+02:00",_x000D_
          "LastRefreshDate": "2018-04-06T14:05:48.2250216+02:00",_x000D_
          "TotalRefreshCount": 21,_x000D_
          "CustomInfo": {}_x000D_
        }_x000D_
      },_x000D_
      "86": {_x000D_
        "$type": "Inside.Core.Formula.Definition.DefinitionAC, Inside.Core.Formula",_x000D_
        "ID": 86,_x000D_
        "Results": [_x000D_
          [_x000D_
            18.0_x000D_
          ]_x000D_
        ],_x000D_
        "Statistics": {_x000D_
          "CreationDate": "2023-09-22T09:51:11.7238981+02:00",_x000D_
          "LastRefreshDate": "2018-04-06T14:05:48.2295247+02:00",_x000D_
          "TotalRefreshCount": 21,_x000D_
          "CustomInfo": {}_x000D_
        }_x000D_
      },_x000D_
      "87": {_x000D_
        "$type": "Inside.Core.Formula.Definition.DefinitionAC, Inside.Core.Formula",_x000D_
        "ID": 87,_x000D_
        "Results": [_x000D_
          [_x000D_
            0.0_x000D_
          ]_x000D_
        ],_x000D_
        "Statistics": {_x000D_
          "CreationDate": "2023-09-22T09:51:11.7238981+02:00",_x000D_
          "LastRefreshDate": "2018-04-06T14:05:48.2451532+02:00",_x000D_
          "TotalRefreshCount": 21,_x000D_
          "CustomInfo": {}_x000D_
        }_x000D_
      },_x000D_
      "88": {_x000D_
        "$type": "Inside.Core.Formula.Definition.DefinitionAC, Inside.Core.Formula",_x000D_
        "ID": 88,_x000D_
        "Results": [_x000D_
          [_x000D_
            9.0_x000D_
          ]_x000D_
        ],_x000D_
        "Statistics": {_x000D_
          "CreationDate": "2023-09-22T09:51:11.7238981+02:00",_x000D_
          "LastRefreshDate": "2018-04-06T14:05:48.2764077+02:00",_x000D_
          "TotalRefreshCount": 21,_x000D_
          "CustomInfo": {}_x000D_
        }_x000D_
      },_x000D_
      "89": {_x000D_
        "$type": "Inside.Core.Formula.Definition.DefinitionAC, Inside.Core.Formula",_x000D_
        "ID": 89,_x000D_
        "Results": [_x000D_
          [_x000D_
            46.0_x000D_
        </t>
  </si>
  <si>
    <t xml:space="preserve">  ]_x000D_
        ],_x000D_
        "Statistics": {_x000D_
          "CreationDate": "2023-09-22T09:51:11.7238981+02:00",_x000D_
          "LastRefreshDate": "2018-04-06T14:05:48.3922951+02:00",_x000D_
          "TotalRefreshCount": 20,_x000D_
          "CustomInfo": {}_x000D_
        }_x000D_
      },_x000D_
      "90": {_x000D_
        "$type": "Inside.Core.Formula.Definition.DefinitionAC, Inside.Core.Formula",_x000D_
        "ID": 90,_x000D_
        "Results": [_x000D_
          [_x000D_
            2.0_x000D_
          ]_x000D_
        ],_x000D_
        "Statistics": {_x000D_
          "CreationDate": "2023-09-22T09:51:11.7238981+02:00",_x000D_
          "LastRefreshDate": "2018-04-06T14:05:48.4079211+02:00",_x000D_
          "TotalRefreshCount": 21,_x000D_
          "CustomInfo": {}_x000D_
        }_x000D_
      },_x000D_
      "91": {_x000D_
        "$type": "Inside.Core.Formula.Definition.DefinitionAC, Inside.Core.Formula",_x000D_
        "ID": 91,_x000D_
        "Results": [_x000D_
          [_x000D_
            31.0_x000D_
          ]_x000D_
        ],_x000D_
        "Statistics": {_x000D_
          "CreationDate": "2023-09-22T09:51:11.7238981+02:00",_x000D_
          "LastRefreshDate": "2018-04-06T14:05:48.4295606+02:00",_x000D_
          "TotalRefreshCount": 21,_x000D_
          "CustomInfo": {}_x000D_
        }_x000D_
      },_x000D_
      "92": {_x000D_
        "$type": "Inside.Core.Formula.Definition.DefinitionAC, Inside.Core.Formula",_x000D_
        "ID": 92,_x000D_
        "Results": [_x000D_
          [_x000D_
            0.0_x000D_
          ]_x000D_
        ],_x000D_
        "Statistics": {_x000D_
          "CreationDate": "2023-09-22T09:51:11.7238981+02:00",_x000D_
          "LastRefreshDate": "2018-04-06T14:05:48.4295606+02:00",_x000D_
          "TotalRefreshCount": 21,_x000D_
          "CustomInfo": {}_x000D_
        }_x000D_
      },_x000D_
      "93": {_x000D_
        "$type": "Inside.Core.Formula.Definition.DefinitionAC, Inside.Core.Formula",_x000D_
        "ID": 93,_x000D_
        "Results": [_x000D_
          [_x000D_
            6.0_x000D_
          ]_x000D_
        ],_x000D_
        "Statistics": {_x000D_
          "CreationDate": "2023-09-22T09:51:11.7238981+02:00",_x000D_
          "LastRefreshDate": "2018-04-06T14:05:48.4609924+02:00",_x000D_
          "TotalRefreshCount": 21,_x000D_
          "CustomInfo": {}_x000D_
        }_x000D_
      },_x000D_
      "94": {_x000D_
        "$type": "Inside.Core.Formula.Definition.DefinitionAC, Inside.Core.Formula",_x000D_
        "ID": 94,_x000D_
        "Results": [_x000D_
          [_x000D_
            75.0_x000D_
          ]_x000D_
        ],_x000D_
        "Statistics": {_x000D_
          "CreationDate": "2023-09-22T09:51:11.7238981+02:00",_x000D_
          "LastRefreshDate": "2018-03-27T16:34:51.672457+02:00",_x000D_
          "TotalRefreshCount": 6,_x000D_
          "CustomInfo": {}_x000D_
        }_x000D_
      },_x000D_
      "95": {_x000D_
        "$type": "Inside.Core.Formula.Definition.DefinitionAC, Inside.Core.Formula",_x000D_
        "ID": 95,_x000D_
        "Results": [_x000D_
          [_x000D_
            5.738745_x000D_
          ]_x000D_
        ],_x000D_
        "Statistics": {_x000D_
          "CreationDate": "2023-09-22T09:51:11.7238981+02:00",_x000D_
          "LastRefreshDate": "2018-04-06T12:40:09.0038134+02:00",_x000D_
          "TotalRefreshCount": 16,_x000D_
          "CustomInfo": {}_x000D_
        }_x000D_
      },_x000D_
      "96": {_x000D_
        "$type": "Inside.Core.Formula.Definition.DefinitionAC, Inside.Core.Formula",_x000D_
        "ID": 96,_x000D_
        "Results": [_x000D_
          [_x000D_
            8.0_x000D_
          ]_x000D_
        ],_x000D_
        "Statistics": {_x000D_
          "CreationDate": "2023-09-22T09:51:11.7238981+02:00",_x000D_
          "LastRefreshDate": "2018-03-27T16:33:22.6415689+02:00",_x000D_
          "TotalRefreshCount": 5,_x000D_
          "CustomInfo": {}_x000D_
        }_x000D_
      },_x000D_
      "97": {_x000D_
        "$type": "Inside.Core.Formula.Definition.DefinitionAC, Inside.Core.Formula",_x000D_
        "ID": 97,_x000D_
        "Results": [_x000D_
          [_x000D_
            6.0_x000D_
          ]_x000D_
        ],_x000D_
        "Statistics": {_x000D_
          "CreationDate": "2023-09-22T09:51:11.7238981+02:00",_x000D_
          "LastRefreshDate": "2018-04-06T14:08:41.4847576+02:00",_x000D_
          "TotalRefreshCount": 24,_x000D_
          "CustomInfo": {}_x000D_
        }_x000D_
      },_x000D_
      "98": {_x000D_
        "$type": "Inside.Core.Formula.Definition.DefinitionAC, Inside.Core.Formula",_x000D_
        "ID": 98,_x000D_
        "Results": [_x000D_
          [_x000D_
            34.0_x000D_
          ]_x000D_
        ],_x000D_
        "Statistics": {_x000D_
          "CreationDate": "2023-09-22T09:51:11.7238981+02:00",_x000D_
          "LastRefreshDate": "2018-03-27T16:34:52.3114142+02:00",_x000D_
          "TotalRefreshCount": 6,_x000D_
          "CustomInfo": {}_x000D_
        }_x000D_
      },_x000D_
      "99": {_x000D_
        "$type": "Inside.Core.Formula.Definition.DefinitionAC, Inside.Core.Formula",_x000D_
        "ID": 99,_x000D_
        "Results": [_x000D_
          [_x000D_
            13.0_x000D_
          ]_x000D_
        ],_x000D_
        "Statistics": {_x000D_
          "CreationDate": "2023-09-22T09:51:11.7238981+02:00",_x000D_
          "LastRefreshDate": "2018-03-27T16:33:21.9683162+02:00",_x000D_
          "TotalRefreshCount": 5,_x000D_
          "CustomInfo": {}_x000D_
        }_x000D_
      },_x000D_
      "100": {_x000D_
        "$type": "Inside.Core.Formula.Definition.DefinitionAC, Inside.Core.Formula",_x000D_
        "ID": 100,_x000D_
        "Results": [_x000D_
          [_x000D_
            25.0_x000D_
          ]_x000D_
        ],_x000D_
        "Statistics": {_x000D_
          "CreationDate": "2023-09-22T09:51:11.7238981+02:00",_x000D_
          "LastRefreshDate": "2018-03-27T16:33:24.154727+02:00",_x000D_
          "TotalRefreshCount": 5,_x000D_
          "CustomInfo": {}_x000D_
        }_x000D_
      },_x000D_
      "101": {_x000D_
        "$type": "Inside.Core.Formula.Definition.DefinitionAC, Inside.Core.Formula",_x000D_
        "ID": 101,_x000D_
        "Results": [_x000D_
          [_x000D_
            32.0_x000D_
          ]_x000D_
        ],_x000D_
        "Statistics": {_x000D_
          "CreationDate": "2023-09-22T09:51:11.7238981+02:00",_x000D_
          "LastRefreshDate": "2018-03-27T16:33:12.4789959+02:00",_x000D_
          "TotalRefreshCount": 5,_x000D_
          "CustomInfo": {}_x000D_
        }_x000D_
      },_x000D_
      "102": {_x000D_
        "$type": "Inside.Core.Formula.Definition.DefinitionAC, Inside.Core.Formula",_x000D_
        "ID": 102,_x000D_
        "Results": [_x000D_
          [_x000D_
            2.0_x000D_
          ]_x000D_
        ],_x000D_
        "Statistics": {_x000D_
          "CreationDate": "2023-09-22T09:51:11.7238981+02:00",_x000D_
          "LastRefreshDate": "2018-03-27T16:32:28.3816276+02:00",_x000D_
          "TotalRefreshCount": 4,_x000D_
          "CustomInfo": {}_x000D_
        }_x000D_
      },_x000D_
      "103": {_x000D_
        "$type": "Inside.Core.Formula.Definition.DefinitionAC, Inside.Core.Formula",_x000D_
        "ID": 103,_x000D_
        "Results": [_x000D_
          [_x000D_
            34.0_x000D_
          ]_x000D_
        ],_x000D_
        "Statistics": {_x000D_
          "CreationDate": "2023-09-22T09:51:11.7238981+02:00",_x000D_
          "LastRefreshDate": "2018-04-06T12:41:39.8089029+02:00",_x000D_
          "TotalRefreshCount": 16,_x000D_
          "CustomInfo": {}_x000D_
        }_x000D_
      },_x000D_
      "104": {_x000D_
        "$type": "Inside.Core.Formula.Definition.DefinitionAC, Inside.Core.Formula",_x000D_
        "ID": 104,_x000D_
        "Results": [_x000D_
          [_x000D_
            7.0_x000D_
          ]_x000D_
        ],_x000D_
        "Statistics": {_x000D_
          "CreationDate": "2023-09-22T09:51:11.7238981+02:00",_x000D_
          "LastRefreshDate": "2018-03-27T16:33:15.1711122+02:00",_x000D_
          "TotalRefreshCount": 5,_x000D_
          "CustomInfo": {}_x000D_
        }_x000D_
      },_x000D_
      "105": {_x000D_
        "$type": "Inside.Core.Formula.Definition.DefinitionAC, Inside.Core.Formula",_x000D_
        "ID": 105,_x000D_
        "Results": [_x000D_
          [_x000D_
            0.0_x000D_
          ]_x000D_
        ],_x000D_
        "Statistics": {_x000D_
          "CreationDate": "2023-09-22T09:51:11.7238981+02:00",_x000D_
          "LastRefreshDate": "2018-04-06T14:05:47.8440891+02:00",_x000D_
          "TotalRefreshCount": 21,_x000D_
          "CustomInfo": {}_x000D_
        }_x000D_
      },_x000D_
      "106": {_x000D_
        "$type": "Inside.Core.Formula.Definition.DefinitionAC, Inside.Core.Formula",_x000D_
        "ID": 106,_x000D_
        "Results": [_x000D_
          [_x000D_
            2.0_x000D_
          ]_x000D_
        ],_x000D_
        "Statistics": {_x000D_
          "CreationDate": "2023-09-22T09:51:11.7238981+02:00",_x000D_
          "LastRefreshDate": "2018-04-06T14:05:47.8597127+02:00",_x000D_
          "TotalRefreshCount": 20,_x000D_
          "CustomInfo": {}_x000D_
        }_x000D_
      },_x000D_
      "107": {_x000D_
        "$type": "Inside.Core.Formula.Definition.DefinitionAC, Inside.Core.Formula",_x000D_
        "ID": 107,_x000D_
        "Results": [_x000D_
          [_x000D_
            1.0_x000D_
          ]_x000D_
        ],_x000D_
        "Statistics": {_x000D_
          "CreationDate": "2023-09-22T09:51:11.7238981+02:00",_x000D_
          "LastRefreshDate": "2018-04-06T14:05:47.8909672+02:00",_x000D_
          "TotalRefreshCount": 21,_x000D_
          "CustomInfo": {}_x000D_
        }_x000D_
      },_x000D_
      "108": {_x000D_
        "$type": "Inside.Core.Formula.Definition.DefinitionAC, Inside.Core.Formula",_x000D_
        "ID": 108,_x000D_
        "Results": [_x000D_
          [_x000D_
            0.0_x000D_
          ]_x000D_
        ],_x000D_
        "Statistics": {_x000D_
          "CreationDate": "2023-09-22T09:51:11.7238981+02:00",_x000D_
          "LastRefreshDate": "2018-04-06T14:05:47.9065904+02:00",_x000D_
          "TotalRefreshCount": 21,_x000D_
          "CustomInfo": {}_x000D_
        }_x000D_
      },_x000D_
      "109": {_x000D_
        "$type": "Inside.Core.Formula.Definition.DefinitionAC, Inside.Core.Formula",_x000D_
        "ID": 109,_x000D_
        "Results": [_x000D_
          [_x000D_
            0.0_x000D_
          ]_x000D_
        ],_x000D_
        "Statistics": {_x000D_
          "CreationDate": "2023-09-22T09:51:11.7238981+02:00",_x000D_
          "LastRefreshDate": "2018-04-06T14:05:47.9257227+02:00",_x000D_
          "TotalRefreshCount": 21,_x000D_
          "CustomInfo": {}_x000D_
        }_x000D_
      },_x000D_
      "110": {_x000D_
        "$type": "Inside.Core.Formula.Definition.DefinitionAC, Inside.Core.Formula",_x000D_
        "ID": 110,_x000D_
        "Results": [_x000D_
          [_x000D_
            3.0_x000D_
          ]_x000D_
        ],_x000D_
        "Statistics": {_x000D_
          "CreationDate": "2023-09-22T09:51:11.7238981+02:00",_x000D_
          "LastRefreshDate": "2018-04-06T14:05:47.9287253+02:00",_x000D_
          "TotalRefreshCount": 21,_x000D_
          "CustomInfo": {}_x000D_
        }_x000D_
      },_x000D_
      "111": {_x000D_
        "$type": "Inside.Core.Formula.Definition.DefinitionAC, Inside.Core.Formula",_x000D_
        "ID": 111,_x000D_
        "Results": [_x000D_
          [_x000D_
            4.0_x000D_
          ]_x000D_
        ],_x000D_
        "Statistics": {_x000D_
          "CreationDate": "2023-09-22T09:51:11.7238981+02:00",_x000D_
          "LastRefreshDate": "2018-04-06T14:05:47.5745406+02:00",_x000D_
          "TotalRefreshCount": 20,_x000D_
          "CustomInfo": {}_x000D_
        }_x000D_
      },_x000D_
      "112": {_x000D_
        "$type": "Inside.Core.Formula.Definition.DefinitionAC, Inside.Core.Formula",_x000D_
        "ID": 112,_x000D_
        "Results": [_x000D_
          [_x000D_
            2.0_x000D_
          ]_x000D_
        ],_x000D_
        "Statistics": {_x000D_
          "CreationDate": "2023-09-22T09:51:11.7238981+02:00",_x000D_
          "LastRefreshDate": "2018-04-06T14:05:47.5901703+02:00",_x000D_
          "TotalRefreshCount": 21,_x000D_
          "CustomInfo": {}_x000D_
        }_x000D_
      },_x000D_
      "113": {_x000D_
        "$type": "Inside.Core.Formula.Definition.DefinitionAC, Inside.Core.Formula",_x000D_
        "ID": 113,_x000D_
        "Results": [_x000D_
          [_x000D_
            0.0_x000D_
          ]_x000D_
        ],_x000D_
        "Statistics": {_x000D_
          "CreationDate": "2023-09-22T09:51:11.7238981+02:00",_x000D_
          "LastRefreshDate": "2018-04-06T14:05:47.6057922+02:00",_x000D_
          "TotalRefreshCount": 21,_x000D_
          "CustomInfo": {}_x000D_
        }_x000D_
      },_x000D_
      "114": {_x000D_
        "$type": "Inside.Core.Formula.Definition.DefinitionAC, Inside.Core.Formula",_x000D_
        "ID": 114,_x000D_
        "Results": [_x000D_
          [_x000D_
            0.0_x000D_
          ]_x000D_
        ],_x000D_
        "Statistics": {_x000D_
          "CreationDate": "2023-09-22T09:51:11.7238981+02:00",_x000D_
          "LastRefreshDate": "2018-04-06T14:05:47.6279297+02:00",_x000D_
          "TotalRefreshCount": 21,_x000D_
          "CustomInfo": {}_x000D_
        }_x000D_
      },_x000D_
      "115": {_x000D_
        "$type": "Inside.Core.Formula.Definition.DefinitionAC, Inside.Core.Formula",_x000D_
        "ID": 115,_x000D_
        "Results": [_x000D_
          [_x000D_
            4.0_x000D_
          ]_x000D_
        ],_x000D_
        "Statistics": {_x000D_
          "CreationDate": "2023-09-22T09:51:11.7238981+02:00",_x000D_
          "LastRefreshDate": "2018-04-06T14:05:47.6279297+02:00",_x000D_
          "TotalRefreshCount": 21,_x000D_
          "CustomInfo": {}_x000D_
        }_x000D_
      },_x000D_
      "116": {_x000D_
        "$type": "Inside.Core.Formula.Definition.DefinitionAC, Inside.Core.Formula",_x000D_
        "ID": 116,_x000D_
        "Results": [_x000D_
          [_x000D_
            23.0_x000D_
          ]_x000D_
        ],_x000D_
        "Statistics": {_x000D_
          "CreationDate": "2023-09-22T09:51:11.7238981+02:00",_x000D_
          "LastRefreshDate": "2018-03-27T16:34:52.3270416+02:00",_x000D_
          "TotalRefreshCount": 6,_x000D_
          "CustomInfo": {}_x000D_
        }_x000D_
      },_x000D_
      "117": {_x000D_
        "$type": "Inside.Core.Formula.Definition.DefinitionAC, Inside.Core.Formula",_x000D_
        "ID": 117,_x000D_
        "Results": [_x000D_
          [_x000D_
            14.0_x000D_
          ]_x000D_
        ],_x000D_
        "Statistics": {_x000D_
          "CreationDate": "2023-09-22T09:51:11.7238981+02:00",_x000D_
          "LastRefreshDate": "2018-03-27T16:33:21.9839444+02:00",_x000D_
          "TotalRefreshCount": 5,_x000D_
          "CustomInfo": {}_x000D_
        }_x000D_
      },_x000D_
      "118": {_x000D_
        "$type": "Inside.Core.Formula.Definition.DefinitionAC, Inside.Core.Formula",_x000D_
        "ID": 118,_x000D_
        "Results": [_x000D_
          [_x000D_
            27.0_x000D_
          ]_x000D_
        ],_x000D_
        "Statistics": {_x000D_
          "CreationDate": "2023-09-22T09:51:11.7309386+02:00",_x000D_
          "LastRefreshDate": "2018-03-27T16:33:24.1711015+02:00",_x000D_
          "TotalRefreshCount": 5,_x000D_
          "CustomInfo": {}_x000D_
        }_x000D_
      },_x000D_
      "119": {_x000D_
        "$type": "Inside.Core.Formula.Definition.DefinitionAC, Inside.Core.Formula",_x000D_
        "ID": 119,_x000D_
        "Results": [_x000D_
          [_x000D_
            30.0_x000D_
          ]_x000D_
        ],_x000D_
        "Statistics": {_x000D_
          "CreationDate": "2023-09-22T09:51:11.7309386+02:00",_x000D_
          "LastRefreshDate": "2018-03-27T16:33:12.4739904+02:00",_x000D_
          "TotalRefreshCount": 5,_x000D_
          "CustomInfo": {}_x000D_
        }_x000D_
      },_x000D_
      "120": {_x000D_
        "$type": "Inside.Core.Formula.Definition.DefinitionAC, Inside.Core.Formula",_x000D_
        "ID": 120,_x000D_
        "Results": [_x000D_
          [_x000D_
            8.0_x000D_
          ]_x000D_
        ],_x000D_
        "Statistics": {_x000D_
          "CreationDate": "2023-09-22T09:51:11.7309386+02:00",_x000D_
          "LastRefreshDate": "2018-03-27T16:32:28.3503564+02:00",_x000D_
          "TotalRefreshCount": 5,_x000D_
          "CustomInfo": {}_x000D_
        }_x000D_
      },_x000D_
      "121": {_x000D_
        "$type": "Inside.Core.Formula.Definition.DefinitionAC, Inside.Core.Formula",_x000D_
        "ID": 121,_x000D_
        "Results": [_x000D_
          [_x000D_
            34.15798319327731_x000D_
          ]_x000D_
        ],_x000D_
        "Statistics": {_x000D_
          "CreationDate": "2023-09-22T09:51:11.7309386+02:00",_x000D_
          "LastRefreshDate": "2018-04-06T14:05:47.8284619+02:00",_x000D_
          "TotalRefreshCount": 21,_x000D_
          "CustomInfo": {}_x000D_
        }_x000D_
      },_x000D_
      "122": {_x000D_
        "$type": "Inside.Core.Formula.Definition.DefinitionAC, Inside.Core.Formula",_x000D_
        "ID": 122,_x000D_
        "Results": [_x000D_
          [_x000D_
            5.0_x000D_
          ]_x000D_
        ],_x000D_
        "Statistics": {_x000D_
          "CreationDate": "2023-09-22T09:51:11.7309386+02:00",_x000D_
          "LastRefreshDate": "2018-04-06T14:05:47.5055259+02:00",_x000D_
          "TotalRefreshCount": 20,_x000D_
          "CustomInfo": {}_x000D_
        }_x000D_
      },_x000D_
      "123": {_x000D_
        "$type": "Inside.Core.Formula.Definition.DefinitionAC, Inside.Core.Formula",_x000D_
        "ID": 123,_x000D_
        "Results": [_x000D_
          [_x000D_
            71.0_x000D_
          ]_x000D_
        ],_x000D_
        "Statistics": {_x000D_
          "CreationDate": "2023-09-22T09:51:11.7309386+02:00",_x000D_
          "LastRefreshDate": "2018-04-06T14:05:47.5221569+02:00",_x000D_
          "TotalRefreshCount": 20,_x000D_
          "CustomInfo": {}_x000D_
        }_x000D_
      },_x000D_
      "124": {_x000D_
        "$type": "Inside.Core.Formula.Definition.DefinitionAC, Inside.Core.Formula",_x000D_
        "ID": 124,_x000D_
        "Results": [_x000D_
          [_x000D_
            9.0_x000D_
          ]_x000D_
        ],_x000D_
        "Statistics": {_x000D_
          "CreationDate": "2023-09-22T09:51:11.7309386+02:00",_x000D_
          "LastRefreshDate": "2018-04-06T14:05:47.5276613+02:00",_x000D_
          "TotalRefreshCount": 21,_x000D_
          "CustomInfo": {}_x000D_
        }_x000D_
      },_x000D_
      "125": {_x000D_
        "$type": "Inside.Core.Formula.Definition.DefinitionAC, Inside.Core.Formula",_x000D_
        "ID": 125,_x000D_
        "Results": [_x000D_
          [_x000D_
            0.0_x000D_
          ]_x000D_
        ],_x000D_
        "Statistics": {_x000D_
          "CreationDate": "2023-09-22T09:51:11.7309386+02:00",_x000D_
          "LastRefreshDate": "2018-04-06T14:05:47.543289+02:00",_x000D_
          "TotalRefreshCount": 21,_x000D_
          "CustomInfo": {}_x000D_
        }_x000D_
      },_x000D_
      "126": {_x000D_
        "$type": "Inside.Core.Formula.Definition.DefinitionAC, Inside.Core.Formula",_x000D_
        "ID": 126,_x000D_
        "Results": [_x000D_
          [_x000D_
            5.0_x000D_
          ]_x000D_
        ],_x000D_
        "Statistics": {_x000D_
          "CreationDate": "2023-09-22T09:51:11.7309386+02:00",_x000D_
          "LastRefreshDate": "2018-04-06T14:05:47.5589146+02:00",_x000D_
          "TotalRefreshCount": 21,_x000D_
          "CustomInfo": {}_x000D_
        }_x000D_
      },_x000D_
      "127": {_x000D_
        "$type": "Inside.Core.Formula.Definition.DefinitionAC, Inside.Core.Formula",_x000D_
        "ID": 127,_x000D_
        "Results": [_x000D_
          [_x000D_
            0.0_x000D_
          ]_x000D_
        ],_x000D_
        "Statistics": {_x000D_
          "CreationDate": "2023-09-22T09:51:11.7309386+02:00",_x000D_
          "LastRefreshDate": "2018-04-06T14:05:47.9287253+02:00",_x000D_
          "TotalRefreshCount": 21,_x000D_
          "CustomInfo": {}_x000D_
        }_x000D_
      },_x000D_
      "128": {_x000D_
        "$type": "Inside.Core.Formula.Definition.DefinitionAC, Inside.Core.Formula",_x000D_
        "ID": 128,_x000D_
        "Results": [_x000D_
          [_x000D_
            5.0_x000D_
          ]_x000D_
        ],_x000D_
        "Statistics": {_x000D_
          "CreationDate": "2023-09-22T09:51:11.7309386+02:00",_x000D_
          "LastRefreshDate": "2018-04-06T14:05:47.9443546+02:00",_x000D_
          "TotalRefreshCount": 20,_x000D_
          "CustomInfo": {}_x000D_
        }_x000D_
      },_x000D_
      "129": {_x000D_
        "$type": "Inside.Core.Formula.Definition.DefinitionAC, Inside.Core.Formula",_x000D_
        "ID": 129,_x000D_
        "Results": [_x000D_
          [_x000D_
            1.0_x000D_
          ]_x000D_
        ],_x000D_
        "Statistics": {_x000D_
          "CreationDate": "2023-09-22T09:51:11.7309386+02:00",_x000D_
          "LastRefreshDate": "2018-04-06T14:05:47.9599802+02:00",_x000D_
          "TotalRefreshCount": 21,_x000D_
          "CustomInfo": {}_x000D_
        }_x000D_
      },_x000D_
      "130": {_x000D_
        "$type": "Inside.Core.Formula.Definition.DefinitionAC, Inside.Core.Formula",_x000D_
        "ID": 130,_x000D_
        "Results": [_x000D_
          [_x000D_
            0.0_x000D_
          ]_x000D_
        ],_x000D_
        "Statistics": {_x000D_
          "CreationDate": "2023-09-22T09:51:11.7309386+02:00",_x000D_
          "LastRefreshDate": "2018-04-06T14:05:47.9912393+02:00",_x000D_
          "TotalRefreshCount": 21,_x000D_
          "CustomInfo": {}_x000D_
        }_x000D_
      },_x000D_
      "131": {_x000D_
        "$type": "Inside.Core.Formula.Definition.DefinitionAC, Inside.Core.Formula",_x000D_
        "ID": 131,_x000D_
        "Results": [_x000D_
          [_x000D_
            0.0_x000D_
          ]_x000D_
        ],_x000D_
        "Statistics": {_x000D_
          "CreationDate": "2023-09-22T09:51:11.7309386+02:00",_x000D_
          "LastRefreshDate": "2018-04-06T14:05:48.0068583+02:00",_x000D_
          "TotalRefreshCount": 21,_x000D_
          "CustomInfo": {}_x000D_
        }_x000D_
      },_x000D_
      "132": {_x000D_
        "$type": "Inside.Core.Formula.Definition.DefinitionAC, Inside.Core.Formula",_x000D_
        "ID": 132,_x000D_
        "Results": [_x000D_
          [_x000D_
            0.0_x000D_
          ]_x000D_
        ],_x000D_
        "Statistics": {_x000D_
          "CreationDate": "2023-09-22T09:51:11.7309386+02:00",_x000D_
          "LastRefreshDate": "2018-04-06T14:05:48.0254919+02:00",_x000D_
          "TotalRefreshCount": 21,_x000D_
          "CustomInfo": {}_x000D_
        }_x000D_
      },_x000D_
      "133": {_x000D_
        "$type": "Inside.Core.Formula.Definition.DefinitionAC, Inside.Core.Formula",_x000D_
        "ID": 133,_x000D_
        "Results": [_x000D_
          [_x000D_
            9.0_x000D_
          ]_x000D_
        ],_x000D_
        "Statistics": {_x000D_
          "CreationDate": "2023-09-22T09:51:11.7309386+02:00",_x000D_
          "LastRefreshDate": "2018-04-06T14:08:41.4847576+02:00",_x000D_
          "TotalRefreshCount": 24,_x000D_
          "CustomInfo": {}_x000D_
        }_x000D_
      },_x000D_
      "134": {_x000D_
        "$type": "Inside.Core.Formula.Definition.DefinitionAC, Inside.Core.Formula",_x000D_
        "ID": 134,_x000D_
        "Results": [_x000D_
          [_x000D_
            3.0_x000D_
          ]_x000D_
        ],_x000D_
        "Statistics": {_x000D_
          "CreationDate": "2023-09-22T09:51:11.7309386+02:00",_x000D_
          "LastRefreshDate": "2018-04-06T14:05:48.2073917+02:00",_x000D_
          "TotalRefreshCount": 20,_x000D_
          "CustomInfo": {}_x000D_
        }_x000D_
      },_x000D_
      "135": {_x000D_
        "$type": "Inside.Core.Formula.Definition.DefinitionAC, Inside.Core.Formula",_x000D_
        "ID": 135,_x000D_
        "Results": [_x000D_
          [_x000D_
            14.0_x000D_
          ]_x000D_
        ],_x000D_
        "Statistics": {_x000D_
          "CreationDate": "2023-09-22T09:51:11.7309386+02:00",_x000D_
          "LastRefreshDate": "2018-04-06T14:05:48.2285238+02:00",_x000D_
          "TotalRefreshCount": 21,_x000D_
          "CustomInfo": {}_x000D_
        }_x000D_
      },_x000D_
      "136": {_x000D_
        "$type": "Inside.Core.Formula.Definition.DefinitionAC, Inside.Core.Formula",_x000D_
        "ID": 136,_x000D_
        "Results": [_x000D_
          [_x000D_
            0.0_x000D_
          ]_x000D_
        ],_x000D_
        "Statistics": {_x000D_
          "CreationDate": "2023-09-22T09:51:11.7309386+02:00",_x000D_
          "LastRefreshDate": "2018-04-06T14:05:48.2295247+02:00",_x000D_
          "TotalRefreshCount": 21,_x000D_
          "CustomInfo": {}_x000D_
        }_x000D_
      },_x000D_
      "137": {_x000D_
        "$type": "Inside.Core.Formula.Definition.DefinitionAC, Inside.Core.Formula",_x000D_
        "ID": 137,_x000D_
        "Results": [_x000D_
          [_x000D_
            0.0_x000D_
          ]_x000D_
        ],_x000D_
        "Statistics": {_x000D_
          "CreationDate": "2023-09-22T09:51:11.7309386+02:00",_x000D_
          "LastRefreshDate": "2018-04-06T14:05:48.2451532+02:00",_x000D_
          "TotalRefreshCount": 21,_x000D_
          "CustomInfo": {}_x000D_
        }_x000D_
      },_x000D_
      "138": {_x000D_
        "$type": "Inside.Core.Formula.Definition.DefinitionAC, Inside.Core.Formula",_x000D_
        "ID": 138,_x000D_
        "Results": [_x000D_
          [_x000D_
            11.0_x000D_
          ]_x000D_
        ],_x000D_
        "Statistics": {_x000D_
          "CreationDate": "2023-09-22T09:51:11.7309386+02:00",_x000D_
          "LastRefreshDate": "2018-04-06T14:05:48.2764077+02:00",_x000D_
          "TotalRefreshCount": 21,_x000D_
          "CustomInfo": {}_x000D_
        }_x000D_
      },_x000D_
      "139": {_x000D_
        "$type": "Inside.Core.Formula.Definition.DefinitionAC, Inside.Core.Formula",_x000D_
        "ID": 139,_x000D_
        "Results": [_x000D_
          [_x000D_
            7.0_x000D_
          ]_x000D_
        ],_x000D_
        "Statistics": {_x000D_
          "CreationDate": "2023-09-22T09:51:11.7309386+02:00",_x000D_
          "LastRefreshDate": "2018-04-06T14:05:48.3922951+02:00",_x000D_
          "TotalRefreshCount": 20,_x000D_
          "CustomInfo": {}_x000D_
        }_x000D_
      },_x000D_
      "140": {_x000D_
        "$type": "Inside.Core.Formula.Definition.DefinitionAC, Inside.Core.Formula",_x000D_
        "ID": 140,_x000D_
        "Results": [_x000D_
          [_x000D_
            29.0_x000D_
          ]_x000D_
        ],_x000D_
        "Statistics": {_x000D_
          "CreationDate": "2023-09-22T09:51:11.7309386+02:00",_x000D_
          "LastRefreshDate": "2018-04-06T14:05:48.4079211+02:00",_x000D_
          "TotalRefreshCount": 21,_x000D_
          "CustomInfo": {}_x000D_
        }_x000D_
      },_x000D_
      "141": {_x000D_
        "$type": "Inside.Core.Formula.Definition.DefinitionAC, Inside.Core.Formula",_x000D_
        "ID": 141,_x000D_
        "Results": [_x000D_
          [_x000D_
            0.0_x000D_
          ]_x000D_
        ],_x000D_
        "Statistics": {_x000D_
          "CreationDate": "2023-09-22T09:51:11.7309386+02:00",_x000D_
          "LastRefreshDate": "2018-04-06T14:05:48.4295606+02:00",_x000D_
          "TotalRefreshCount": 21,_x000D_
          "CustomInfo": {}_x000D_
        }_x000D_
      },_x000D_
      "142": {_x000D_
        "$type": "Inside.Core.Formula.Definition.DefinitionAC, Inside.Core.Formula",_x000D_
        "ID": 142,_x000D_
        "Results": [_x000D_
          [_x000D_
            0.0_x000D_
          ]_x000D_
        ],_x000D_
        "Statistics": {_x000D_
          "CreationDate": "2023-09-22T09:51:11.7309386+02:00",_x000D_
          "LastRefreshDate": "2018-04-06T14:05:48.445359+02:00",_x000D_
          "TotalRefreshCount": 21,_x000D_
          "CustomInfo": {}_x000D_
        }_x000D_
      },_x000D_
      "143": {_x000D_
        "$type": "Inside.Core.Formula.Definition.DefinitionAC, Inside.Core.Formula",_x000D_
        "ID": 143,_x000D_
        "Results": [_x000D_
          [_x000D_
            7.0_x000D_
          ]_x000D_
        ],_x000D_
        "Statistics": {_x000D_
          "CreationDate": "2023-09-22T09:51:11.7309386+02:00",_x000D_
          "LastRefreshDate": "2018-04-06T14:05:48.4609924+02:00",_x000D_
          "TotalRefreshCount": 21,_x000D_
          "CustomInfo": {}_x000D_
        }_x000D_
      },_x000D_
      "144": {_x000D_
        "$type": "Inside.Core.Formula.Definition.DefinitionAC, Inside.Core.Formula",_x000D_
        "ID": 144,_x000D_
        "Results": [_x000D_
          [_x000D_
            0.0_x000D_
          ]_x000D_
        ],_x000D_
        "Statistics": {_x000D_
          "CreationDate": "2023-09-22T09:51:11.7309386+02:00",_x000D_
          "LastRefreshDate": "2018-03-27T16:34:51.6920895+02:00",_x000D_
          "TotalRefreshCount": 6,_x000D_
          "CustomInfo": {}_x000D_
        }_x000D_
      },_x000D_
      "145": {_x000D_
        "$type": "Inside.Core.Formula.Definition.DefinitionAC, Inside.Core.Formula",_x000D_
        "ID": 145,_x000D_
        "Results": [_x000D_
          [_x000D_
            3.0_x000D_
          ]_x000D_
        ],_x000D_
        "Statistics": {_x000D_
          "CreationDate": "2023-09-22T09:51:11.7309386+02:00",_x000D_
          "LastRefreshDate": "2018-03-27T16:33:21.5865838+02:00",_x000D_
          "TotalRefreshCount": 5,_x000D_
          "CustomInfo": {}_x000D_
        }_x000D_
      },_x000D_
      "146": {_x000D_
        "$type": "Inside.Core.Formula.Definition.DefinitionAC, Inside.Core.Formula",_x000D_
        "ID": 146,_x000D_
        "Results": [_x000D_
          [_x000D_
            27.0_x000D_
          ]_x000D_
        ],_x000D_
        "Statistics": {_x000D_
          "CreationDate": "2023-09-22T09:51:11.7309386+02:00",_x000D_
          "LastRefreshDate": "2018-03-27T16:33:23.4170008+02:00",_x000D_
          "TotalRefreshCount": 5,_x000D_
          "CustomInfo": {}_x000D_
        }_x000D_
      },_x000D_
      "147": {_x000D_
        "$type": "Inside.Core.Formula.Definition.DefinitionAC, Inside.Core.Formula",_x000D_
        "ID": 147,_x000D_
        "Results": [_x000D_
          [_x000D_
            0.0_x000D_
          ]_x000D_
        ],_x000D_
        "Statistics": {_x000D_
          "CreationDate": "2023-09-22T09:51:11.7309386+02:00",_x000D_
          "LastRefreshDate": "2018-03-27T16:34:50.5948513+02:00",_x000D_
          "TotalRefreshCount": 6,_x000D_
          "CustomInfo": {}_x000D_
        }_x000D_
      },_x000D_
      "148": {_x000D_
        "$type": "Inside.Core.Formula.Definition.DefinitionAC, Inside.Core.Formula",_x000D_
        "ID": 148,_x000D_
        "Results": [_x000D_
          [_x000D_
            9.0_x000D_
          ]_x000D_
        ],_x000D_
        "Statistics": {_x000D_
          "CreationDate": "2023-09-22T09:51:11.7309386+02:00",_x000D_
          "LastRefreshDate": "2018-03-27T16:34:52.7449764+02:00",_x000D_
          "TotalRefreshCount": 6,_x000D_
          "CustomInfo": {}_x000D_
        }_x000D_
      },_x000D_
      "149": {_x000D_
        "$type": "Inside.Core.Formula.Definition.DefinitionAC, Inside.Core.Formula",_x000D_
        "ID": 149,_x000D_
        "Results": [_x000D_
          [_x000D_
            5.0_x000D_
          ]_x000D_
        ],_x000D_
        "Statistics": {_x000D_
          "CreationDate": "2023-09-22T09:51:11.7309386+02:00",_x000D_
          "LastRefreshDate": "2018-03-27T16:33:22.2157315+02:00",_x000D_
          "TotalRefreshCount": 5,_x000D_
          "CustomInfo": {}_x000D_
        }_x000D_
      },_x000D_
      "150": {_x000D_
        "$type": "Inside.Core.Formula.Definition.DefinitionAC, Inside.Core.Formula",_x000D_
        "ID": 150,_x000D_
        "Results": [_x000D_
          [_x000D_
            64.0_x000D_
          ]_x000D_
        ],_x000D_
        "Statistics": {_x000D_
          "CreationDate": "2023-09-22T09:51:11.7309386+02:00",_x000D_
          "LastRefreshDate": "2018-03-27T16:33:25.2583947+02:00",_x000D_
          "TotalRefreshCount": 5,_x000D_
          "CustomInfo": {}_x000D_
        }_x000D_
      },_x000D_
      "151": {_x000D_
        "$type": "Inside.Core.Formula.Definition.DefinitionAC, Inside.Core.Formula",_x000D_
        "ID": 151,_x000D_
        "Results": [_x000D_
          [_x000D_
            57.0_x000D_
          ]_x000D_
        ],_x000D_
        "Statistics": {_x000D_
          "CreationDate": "2023-09-22T09:51:11.7309386+02:00",_x000D_
          "LastRefreshDate": "2018-03-27T16:33:14.1548456+02:00",_x000D_
          "TotalRefreshCount": 5,_x000D_
          "CustomInfo": {}_x000D_
        }_x000D_
      },_x000D_
      "152": {_x000D_
        "$type": "Inside.Core.Formula.Definition.DefinitionAC, Inside.Core.Formula",_x000D_
        "ID": 152,_x000D_
        "Results": [_x000D_
          [_x000D_
            0.0_x000D_
          ]_x000D_
        ],_x000D_
        "Statistics": {_x000D_
          "CreationDate": "2023-09-22T09:51:11.7309386+02:00",_x000D_
          "LastRefreshDate": "2018-03-27T16:32:28.3972329+02:00",_x000D_
          "TotalRefreshCount": 4,_x000D_
          "CustomInfo": {}_x000D_
        }_x000D_
      },_x000D_
      "153": {_x000D_
        "$type": "Inside.Core.Formula.Definition.DefinitionAC, Inside.Core.Formula",_x000D_
        "ID": 153,_x000D_
        "Results": [_x000D_
          [_x000D_
            0.0_x000D_
          ]_x000D_
        ],_x000D_
        "Statistics": {_x000D_
          "CreationDate": "2023-09-22T09:51:11.7309386+02:00",_x000D_
          "LastRefreshDate": "2018-03-27T16:33:12.0044521+02:00",_x000D_
          "TotalRefreshCount": 5,_x000D_
          "CustomInfo": {}_x000D_
        }_x000D_
      },_x000D_
      "154": {_x000D_
        "$type": "Inside.Core.Formula.Definition.DefinitionAC, Inside.Core.Formula",_x000D_
        "ID": 154,_x000D_
        "Results": [_x000D_
          [_x000D_
            0.0_x000D_
          ]_x000D_
        ],_x000D_
        "Statistics": {_x000D_
          "CreationDate": "2023-09-22T09:51:11.7309386+02:00",_x000D_
          "LastRefreshDate": "2018-03-27T16:33:15.2023616+02:00",_x000D_
          "TotalRefreshCount": 5,_x000D_
          "CustomInfo": {}_x000D_
        }_x000D_
      },_x000D_
      "155": {_x000D_
        "$type": "Inside.Core.Formula.Definition.DefinitionAC, Inside.Core.Formula",_x000D_
        "ID": 155,_x000D_
        "Results": [_x000D_
          [_x000D_
            0.0_x000D_
          ]_x000D_
        ],_x000D_
        "Statistics": {_x000D_
          "CreationDate": "2023-09-22T09:51:11.7309386+02:00",_x000D_
          "LastRefreshDate": "2018-04-06T14:05:48.1917666+02:00",_x000D_
          "TotalRefreshCount": 21,_x000D_
          "CustomInfo": {}_x000D_
        }_x000D_
      },_x000D_
      "156": {_x000D_
        "$type": "Inside.Core.Formula.Definition.DefinitionAC, Inside.Core.Formula",_x000D_
        "ID": 156,_x000D_
        "Results": [_x000D_
          [_x000D_
            1.0_x000D_
          ]_x000D_
        ],_x000D_
        "Statistics": {_x000D_
          "CreationDate": "2023-09-22T09:51:11.7309386+02:00",_x000D_
          "LastRefreshDate": "2018-04-06T14:05:47.8440891+02:00",_x000D_
          "TotalRefreshCount": 20,_x000D_
          "CustomInfo": {}_x000D_
        }_x000D_
      },_x000D_
      "157": {_x000D_
        "$type": "Inside.Core.Formula.Definition.DefinitionAC, Inside.Core.Formula",_x000D_
        "ID": 157,_x000D_
        "Results": [_x000D_
          [_x000D_
            24.0_x000D_
          ]_x000D_
        ],_x000D_
        "Statistics": {_x000D_
          "CreationDate": "2023-09-22T09:51:11.7309386+02:00",_x000D_
          "LastRefreshDate": "2018-04-06T14:05:47.8597127+02:00",_x000D_
          "TotalRefreshCount": 20,_x000D_
          "CustomInfo": {}_x000D_
        }_x000D_
      },_x000D_
      "158": {_x000D_
        "$type": "Inside.Core.Formula.Definition.DefinitionAC, Inside.Core.Formula",_x000D_
        "ID": 158,_x000D_
        "Results": [_x000D_
          [_x000D_
            7.0_x000D_
          ]_x000D_
        ],_x000D_
        "Statistics": {_x000D_
          "CreationDate": "2023-09-22T09:51:11.7309386+02:00",_x000D_
          "LastRefreshDate": "2018-04-06T14:05:47.8909672+02:00",_x000D_
          "TotalRefreshCount": 21,_x000D_
          "CustomInfo": {}_x000D_
        }_x000D_
      },_x000D_
      "159": {_x000D_
        "$type": "Inside.Core.Formula.Definition.DefinitionAC, Inside.Core.Formula",_x000D_
        "ID": 159,_x000D_
        "Results": [_x000D_
          [_x000D_
            0.0_x000D_
          ]_x000D_
        ],_x000D_
        "Statistics": {_x000D_
          "CreationDate": "2023-09-22T09:51:11.7309386+02:00",_x000D_
          "LastRefreshDate": "2018-04-06T14:05:47.9065904+02:00",_x000D_
          "TotalRefreshCount": 21,_x000D_
          "CustomInfo": {}_x000D_
        }_x000D_
      },_x000D_
      "160": {_x000D_
        "$type": "Inside.Core.Formula.Definition.DefinitionAC, Inside.Core.Formula",_x000D_
        "ID": 160,_x000D_
        "Results": [_x000D_
          [_x000D_
            3.0_x000D_
          ]_x000D_
        ],_x000D_
        "Statistics": {_x000D_
          "CreationDate": "2023-09-22T09:51:11.7309386+02:00",_x000D_
          "LastRefreshDate": "2018-04-06T14:05:47.9287253+02:00",_x000D_
          "TotalRefreshCount": 21,_x000D_
          "CustomInfo": {}_x000D_
        }_x000D_
      },_x000D_
      "161": {_x000D_
        "$type": "Inside.Core.Formula.Definition.DefinitionAC, Inside.Core.Formula",_x000D_
        "ID": 161,_x000D_
        "Results": [_x000D_
          [_x000D_
            0.0_x000D_
          ]_x000D_
        ],_x000D_
        "Statistics": {_x000D_
          "CreationDate": "2023-09-22T09:51:11.7309386+02:00",_x000D_
          "LastRefreshDate": "2018-04-06T14:05:47.5745406+02:00",_x000D_
          "TotalRefreshCount": 20,_x000D_
          "CustomInfo": {}_x000D_
        }_x000D_
      },_x000D_
      "162": {_x000D_
        "$type": "Inside.Core.Formula.Definition.DefinitionAC, Inside.Core.Formula",_x000D_
        "ID": 162,_x000D_
        "Results": [_x000D_
          [_x000D_
            29.0_x000D_
          ]_x000D_
        ],_x000D_
        "Statistics": {_x000D_
          "CreationDate": "2023-09-22T09:51:11.7309386+02:00",_x000D_
          "LastRefreshDate": "2018-04-06T14:05:47.5901703+02:00",_x000D_
          "TotalRefreshCount": 20,_x000D_
          "CustomInfo": {}_x000D_
        }_x000D_
      },_x000D_
      "163": {_x000D_
        "$type": "Inside.Core.Formula.Definition.DefinitionAC, Inside.Core.Formula",_x000D_
        "ID": 163,_x000D_
        "Results": [_x000D_
          [_x000D_
            4.0_x000D_
          ]_x000D_
        ],_x000D_
        "Statistics": {_x000D_
          "CreationDate": "2023-09-22T09:51:11.7309386+02:00",_x000D_
          "LastRefreshDate": "2018-04-06T14:05:47.5901703+02:00",_x000D_
          "TotalRefreshCount": 21,_x000D_
       </t>
  </si>
  <si>
    <t xml:space="preserve">   "CustomInfo": {}_x000D_
        }_x000D_
      },_x000D_
      "164": {_x000D_
        "$type": "Inside.Core.Formula.Definition.DefinitionAC, Inside.Core.Formula",_x000D_
        "ID": 164,_x000D_
        "Results": [_x000D_
          [_x000D_
            0.0_x000D_
          ]_x000D_
        ],_x000D_
        "Statistics": {_x000D_
          "CreationDate": "2023-09-22T09:51:11.7309386+02:00",_x000D_
          "LastRefreshDate": "2018-04-06T14:05:47.6057922+02:00",_x000D_
          "TotalRefreshCount": 21,_x000D_
          "CustomInfo": {}_x000D_
        }_x000D_
      },_x000D_
      "165": {_x000D_
        "$type": "Inside.Core.Formula.Definition.DefinitionAC, Inside.Core.Formula",_x000D_
        "ID": 165,_x000D_
        "Results": [_x000D_
          [_x000D_
            4.0_x000D_
          ]_x000D_
        ],_x000D_
        "Statistics": {_x000D_
          "CreationDate": "2023-09-22T09:51:11.7309386+02:00",_x000D_
          "LastRefreshDate": "2018-04-06T14:05:47.6279297+02:00",_x000D_
          "TotalRefreshCount": 21,_x000D_
          "CustomInfo": {}_x000D_
        }_x000D_
      },_x000D_
      "166": {_x000D_
        "$type": "Inside.Core.Formula.Definition.DefinitionAC, Inside.Core.Formula",_x000D_
        "ID": 166,_x000D_
        "Results": [_x000D_
          [_x000D_
            0.0_x000D_
          ]_x000D_
        ],_x000D_
        "Statistics": {_x000D_
          "CreationDate": "2023-09-22T09:51:11.7309386+02:00",_x000D_
          "LastRefreshDate": "2018-03-27T16:34:50.5948513+02:00",_x000D_
          "TotalRefreshCount": 6,_x000D_
          "CustomInfo": {}_x000D_
        }_x000D_
      },_x000D_
      "167": {_x000D_
        "$type": "Inside.Core.Formula.Definition.DefinitionAC, Inside.Core.Formula",_x000D_
        "ID": 167,_x000D_
        "Results": [_x000D_
          [_x000D_
            5.0_x000D_
          ]_x000D_
        ],_x000D_
        "Statistics": {_x000D_
          "CreationDate": "2023-09-22T09:51:11.7309386+02:00",_x000D_
          "LastRefreshDate": "2018-03-27T16:34:52.7589875+02:00",_x000D_
          "TotalRefreshCount": 6,_x000D_
          "CustomInfo": {}_x000D_
        }_x000D_
      },_x000D_
      "168": {_x000D_
        "$type": "Inside.Core.Formula.Definition.DefinitionAC, Inside.Core.Formula",_x000D_
        "ID": 168,_x000D_
        "Results": [_x000D_
          [_x000D_
            6.0_x000D_
          ]_x000D_
        ],_x000D_
        "Statistics": {_x000D_
          "CreationDate": "2023-09-22T09:51:11.7309386+02:00",_x000D_
          "LastRefreshDate": "2018-03-27T16:33:22.2510074+02:00",_x000D_
          "TotalRefreshCount": 5,_x000D_
          "CustomInfo": {}_x000D_
        }_x000D_
      },_x000D_
      "169": {_x000D_
        "$type": "Inside.Core.Formula.Definition.DefinitionAC, Inside.Core.Formula",_x000D_
        "ID": 169,_x000D_
        "Results": [_x000D_
          [_x000D_
            12.0_x000D_
          ]_x000D_
        ],_x000D_
        "Statistics": {_x000D_
          "CreationDate": "2023-09-22T09:51:11.7309386+02:00",_x000D_
          "LastRefreshDate": "2018-03-27T16:33:25.2896569+02:00",_x000D_
          "TotalRefreshCount": 5,_x000D_
          "CustomInfo": {}_x000D_
        }_x000D_
      },_x000D_
      "170": {_x000D_
        "$type": "Inside.Core.Formula.Definition.DefinitionAC, Inside.Core.Formula",_x000D_
        "ID": 170,_x000D_
        "Results": [_x000D_
          [_x000D_
            73.0_x000D_
          ]_x000D_
        ],_x000D_
        "Statistics": {_x000D_
          "CreationDate": "2023-09-22T09:51:11.7309386+02:00",_x000D_
          "LastRefreshDate": "2018-03-27T16:33:14.1548456+02:00",_x000D_
          "TotalRefreshCount": 5,_x000D_
          "CustomInfo": {}_x000D_
        }_x000D_
      },_x000D_
      "171": {_x000D_
        "$type": "Inside.Core.Formula.Definition.DefinitionAC, Inside.Core.Formula",_x000D_
        "ID": 171,_x000D_
        "Results": [_x000D_
          [_x000D_
            0.0_x000D_
          ]_x000D_
        ],_x000D_
        "Statistics": {_x000D_
          "CreationDate": "2023-09-22T09:51:11.7319881+02:00",_x000D_
          "LastRefreshDate": "2018-03-27T16:32:28.3972329+02:00",_x000D_
          "TotalRefreshCount": 5,_x000D_
          "CustomInfo": {}_x000D_
        }_x000D_
      },_x000D_
      "172": {_x000D_
        "$type": "Inside.Core.Formula.Definition.DefinitionAC, Inside.Core.Formula",_x000D_
        "ID": 172,_x000D_
        "Results": [_x000D_
          [_x000D_
            0.0_x000D_
          ]_x000D_
        ],_x000D_
        "Statistics": {_x000D_
          "CreationDate": "2023-09-22T09:51:11.7319881+02:00",_x000D_
          "LastRefreshDate": "2018-04-06T14:05:47.4742718+02:00",_x000D_
          "TotalRefreshCount": 21,_x000D_
          "CustomInfo": {}_x000D_
        }_x000D_
      },_x000D_
      "173": {_x000D_
        "$type": "Inside.Core.Formula.Definition.DefinitionAC, Inside.Core.Formula",_x000D_
        "ID": 173,_x000D_
        "Results": [_x000D_
          [_x000D_
            66.0_x000D_
          ]_x000D_
        ],_x000D_
        "Statistics": {_x000D_
          "CreationDate": "2023-09-22T09:51:11.7319881+02:00",_x000D_
          "LastRefreshDate": "2018-04-06T14:05:47.5055259+02:00",_x000D_
          "TotalRefreshCount": 20,_x000D_
          "CustomInfo": {}_x000D_
        }_x000D_
      },_x000D_
      "174": {_x000D_
        "$type": "Inside.Core.Formula.Definition.DefinitionAC, Inside.Core.Formula",_x000D_
        "ID": 174,_x000D_
        "Results": [_x000D_
          [_x000D_
            3.0_x000D_
          ]_x000D_
        ],_x000D_
        "Statistics": {_x000D_
          "CreationDate": "2023-09-22T09:51:11.7319881+02:00",_x000D_
          "LastRefreshDate": "2018-04-06T14:05:47.5256592+02:00",_x000D_
          "TotalRefreshCount": 21,_x000D_
          "CustomInfo": {}_x000D_
        }_x000D_
      },_x000D_
      "175": {_x000D_
        "$type": "Inside.Core.Formula.Definition.DefinitionAC, Inside.Core.Formula",_x000D_
        "ID": 175,_x000D_
        "Results": [_x000D_
          [_x000D_
            26.0_x000D_
          ]_x000D_
        ],_x000D_
        "Statistics": {_x000D_
          "CreationDate": "2023-09-22T09:51:11.7319881+02:00",_x000D_
          "LastRefreshDate": "2018-04-06T14:05:47.5276613+02:00",_x000D_
          "TotalRefreshCount": 21,_x000D_
          "CustomInfo": {}_x000D_
        }_x000D_
      },_x000D_
      "176": {_x000D_
        "$type": "Inside.Core.Formula.Definition.DefinitionAC, Inside.Core.Formula",_x000D_
        "ID": 176,_x000D_
        "Results": [_x000D_
          [_x000D_
            0.0_x000D_
          ]_x000D_
        ],_x000D_
        "Statistics": {_x000D_
          "CreationDate": "2023-09-22T09:51:11.7319881+02:00",_x000D_
          "LastRefreshDate": "2018-04-06T14:05:47.543289+02:00",_x000D_
          "TotalRefreshCount": 21,_x000D_
          "CustomInfo": {}_x000D_
        }_x000D_
      },_x000D_
      "177": {_x000D_
        "$type": "Inside.Core.Formula.Definition.DefinitionAC, Inside.Core.Formula",_x000D_
        "ID": 177,_x000D_
        "Results": [_x000D_
          [_x000D_
            2.0_x000D_
          ]_x000D_
        ],_x000D_
        "Statistics": {_x000D_
          "CreationDate": "2023-09-22T09:51:11.7319881+02:00",_x000D_
          "LastRefreshDate": "2018-04-06T14:05:47.5589146+02:00",_x000D_
          "TotalRefreshCount": 21,_x000D_
          "CustomInfo": {}_x000D_
        }_x000D_
      },_x000D_
      "178": {_x000D_
        "$type": "Inside.Core.Formula.Definition.DefinitionAC, Inside.Core.Formula",_x000D_
        "ID": 178,_x000D_
        "Results": [_x000D_
          [_x000D_
            4.0_x000D_
          ]_x000D_
        ],_x000D_
        "Statistics": {_x000D_
          "CreationDate": "2023-09-22T09:51:11.7319881+02:00",_x000D_
          "LastRefreshDate": "2018-04-06T14:05:47.9443546+02:00",_x000D_
          "TotalRefreshCount": 20,_x000D_
          "CustomInfo": {}_x000D_
        }_x000D_
      },_x000D_
      "179": {_x000D_
        "$type": "Inside.Core.Formula.Definition.DefinitionAC, Inside.Core.Formula",_x000D_
        "ID": 179,_x000D_
        "Results": [_x000D_
          [_x000D_
            30.0_x000D_
          ]_x000D_
        ],_x000D_
        "Statistics": {_x000D_
          "CreationDate": "2023-09-22T09:51:11.7319881+02:00",_x000D_
          "LastRefreshDate": "2018-04-06T14:05:47.9599802+02:00",_x000D_
          "TotalRefreshCount": 20,_x000D_
          "CustomInfo": {}_x000D_
        }_x000D_
      },_x000D_
      "180": {_x000D_
        "$type": "Inside.Core.Formula.Definition.DefinitionAC, Inside.Core.Formula",_x000D_
        "ID": 180,_x000D_
        "Results": [_x000D_
          [_x000D_
            0.0_x000D_
          ]_x000D_
        ],_x000D_
        "Statistics": {_x000D_
          "CreationDate": "2023-09-22T09:51:11.7319881+02:00",_x000D_
          "LastRefreshDate": "2018-04-06T14:05:47.9599802+02:00",_x000D_
          "TotalRefreshCount": 21,_x000D_
          "CustomInfo": {}_x000D_
        }_x000D_
      },_x000D_
      "181": {_x000D_
        "$type": "Inside.Core.Formula.Definition.DefinitionAC, Inside.Core.Formula",_x000D_
        "ID": 181,_x000D_
        "Results": [_x000D_
          [_x000D_
            0.0_x000D_
          ]_x000D_
        ],_x000D_
        "Statistics": {_x000D_
          "CreationDate": "2023-09-22T09:51:11.7319881+02:00",_x000D_
          "LastRefreshDate": "2018-04-06T14:05:47.9912393+02:00",_x000D_
          "TotalRefreshCount": 21,_x000D_
          "CustomInfo": {}_x000D_
        }_x000D_
      },_x000D_
      "182": {_x000D_
        "$type": "Inside.Core.Formula.Definition.DefinitionAC, Inside.Core.Formula",_x000D_
        "ID": 182,_x000D_
        "Results": [_x000D_
          [_x000D_
            0.0_x000D_
          ]_x000D_
        ],_x000D_
        "Statistics": {_x000D_
          "CreationDate": "2023-09-22T09:51:11.7319881+02:00",_x000D_
          "LastRefreshDate": "2018-04-06T14:05:48.0068583+02:00",_x000D_
          "TotalRefreshCount": 21,_x000D_
          "CustomInfo": {}_x000D_
        }_x000D_
      },_x000D_
      "183": {_x000D_
        "$type": "Inside.Core.Formula.Definition.DefinitionAC, Inside.Core.Formula",_x000D_
        "ID": 183,_x000D_
        "Results": [_x000D_
          [_x000D_
            34.379856115107913_x000D_
          ]_x000D_
        ],_x000D_
        "Statistics": {_x000D_
          "CreationDate": "2023-09-22T09:51:11.7319881+02:00",_x000D_
          "LastRefreshDate": "2018-04-06T14:05:48.3766703+02:00",_x000D_
          "TotalRefreshCount": 21,_x000D_
          "CustomInfo": {}_x000D_
        }_x000D_
      },_x000D_
      "184": {_x000D_
        "$type": "Inside.Core.Formula.Definition.DefinitionAC, Inside.Core.Formula",_x000D_
        "ID": 184,_x000D_
        "Results": [_x000D_
          [_x000D_
            1.0_x000D_
          ]_x000D_
        ],_x000D_
        "Statistics": {_x000D_
          "CreationDate": "2023-09-22T09:51:11.7319881+02:00",_x000D_
          "LastRefreshDate": "2018-04-06T14:05:48.1917666+02:00",_x000D_
          "TotalRefreshCount": 21,_x000D_
          "CustomInfo": {}_x000D_
        }_x000D_
      },_x000D_
      "185": {_x000D_
        "$type": "Inside.Core.Formula.Definition.DefinitionAC, Inside.Core.Formula",_x000D_
        "ID": 185,_x000D_
        "Results": [_x000D_
          [_x000D_
            5.0_x000D_
          ]_x000D_
        ],_x000D_
        "Statistics": {_x000D_
          "CreationDate": "2023-09-22T09:51:11.7319881+02:00",_x000D_
          "LastRefreshDate": "2018-04-06T14:05:48.2073917+02:00",_x000D_
          "TotalRefreshCount": 20,_x000D_
          "CustomInfo": {}_x000D_
        }_x000D_
      },_x000D_
      "186": {_x000D_
        "$type": "Inside.Core.Formula.Definition.DefinitionAC, Inside.Core.Formula",_x000D_
        "ID": 186,_x000D_
        "Results": [_x000D_
          [_x000D_
            1.0_x000D_
          ]_x000D_
        ],_x000D_
        "Statistics": {_x000D_
          "CreationDate": "2023-09-22T09:51:11.7319881+02:00",_x000D_
          "LastRefreshDate": "2018-04-06T14:05:48.2295247+02:00",_x000D_
          "TotalRefreshCount": 21,_x000D_
          "CustomInfo": {}_x000D_
        }_x000D_
      },_x000D_
      "187": {_x000D_
        "$type": "Inside.Core.Formula.Definition.DefinitionAC, Inside.Core.Formula",_x000D_
        "ID": 187,_x000D_
        "Results": [_x000D_
          [_x000D_
            0.0_x000D_
          ]_x000D_
        ],_x000D_
        "Statistics": {_x000D_
          "CreationDate": "2023-09-22T09:51:11.7319881+02:00",_x000D_
          "LastRefreshDate": "2018-04-06T14:05:48.2451532+02:00",_x000D_
          "TotalRefreshCount": 21,_x000D_
          "CustomInfo": {}_x000D_
        }_x000D_
      },_x000D_
      "188": {_x000D_
        "$type": "Inside.Core.Formula.Definition.DefinitionAC, Inside.Core.Formula",_x000D_
        "ID": 188,_x000D_
        "Results": [_x000D_
          [_x000D_
            0.0_x000D_
          ]_x000D_
        ],_x000D_
        "Statistics": {_x000D_
          "CreationDate": "2023-09-22T09:51:11.7319881+02:00",_x000D_
          "LastRefreshDate": "2018-04-06T14:05:48.2451532+02:00",_x000D_
          "TotalRefreshCount": 21,_x000D_
          "CustomInfo": {}_x000D_
        }_x000D_
      },_x000D_
      "189": {_x000D_
        "$type": "Inside.Core.Formula.Definition.DefinitionAC, Inside.Core.Formula",_x000D_
        "ID": 189,_x000D_
        "Results": [_x000D_
          [_x000D_
            5.0_x000D_
          ]_x000D_
        ],_x000D_
        "Statistics": {_x000D_
          "CreationDate": "2023-09-22T09:51:11.7319881+02:00",_x000D_
          "LastRefreshDate": "2018-04-06T14:05:48.2764077+02:00",_x000D_
          "TotalRefreshCount": 21,_x000D_
          "CustomInfo": {}_x000D_
        }_x000D_
      },_x000D_
      "190": {_x000D_
        "$type": "Inside.Core.Formula.Definition.DefinitionAC, Inside.Core.Formula",_x000D_
        "ID": 190,_x000D_
        "Results": [_x000D_
          [_x000D_
            13.0_x000D_
          ]_x000D_
        ],_x000D_
        "Statistics": {_x000D_
          "CreationDate": "2023-09-22T09:51:11.7319881+02:00",_x000D_
          "LastRefreshDate": "2018-04-06T14:05:48.4079211+02:00",_x000D_
          "TotalRefreshCount": 20,_x000D_
          "CustomInfo": {}_x000D_
        }_x000D_
      },_x000D_
      "191": {_x000D_
        "$type": "Inside.Core.Formula.Definition.DefinitionAC, Inside.Core.Formula",_x000D_
        "ID": 191,_x000D_
        "Results": [_x000D_
          [_x000D_
            8.0_x000D_
          ]_x000D_
        ],_x000D_
        "Statistics": {_x000D_
          "CreationDate": "2023-09-22T09:51:11.7319881+02:00",_x000D_
          "LastRefreshDate": "2018-04-06T14:05:48.4079211+02:00",_x000D_
          "TotalRefreshCount": 21,_x000D_
          "CustomInfo": {}_x000D_
        }_x000D_
      },_x000D_
      "192": {_x000D_
        "$type": "Inside.Core.Formula.Definition.DefinitionAC, Inside.Core.Formula",_x000D_
        "ID": 192,_x000D_
        "Results": [_x000D_
          [_x000D_
            0.0_x000D_
          ]_x000D_
        ],_x000D_
        "Statistics": {_x000D_
          "CreationDate": "2023-09-22T09:51:11.7319881+02:00",_x000D_
          "LastRefreshDate": "2018-04-06T14:05:48.4295606+02:00",_x000D_
          "TotalRefreshCount": 21,_x000D_
          "CustomInfo": {}_x000D_
        }_x000D_
      },_x000D_
      "193": {_x000D_
        "$type": "Inside.Core.Formula.Definition.DefinitionAC, Inside.Core.Formula",_x000D_
        "ID": 193,_x000D_
        "Results": [_x000D_
          [_x000D_
            0.0_x000D_
          ]_x000D_
        ],_x000D_
        "Statistics": {_x000D_
          "CreationDate": "2023-09-22T09:51:11.7319881+02:00",_x000D_
          "LastRefreshDate": "2018-04-06T14:05:48.4609924+02:00",_x000D_
          "TotalRefreshCount": 21,_x000D_
          "CustomInfo": {}_x000D_
        }_x000D_
      },_x000D_
      "194": {_x000D_
        "$type": "Inside.Core.Formula.Definition.DefinitionAC, Inside.Core.Formula",_x000D_
        "ID": 194,_x000D_
        "Results": [_x000D_
          [_x000D_
            3.0_x000D_
          ]_x000D_
        ],_x000D_
        "Statistics": {_x000D_
          "CreationDate": "2023-09-22T09:51:11.7319881+02:00",_x000D_
          "LastRefreshDate": "2018-04-06T14:05:48.4766114+02:00",_x000D_
          "TotalRefreshCount": 21,_x000D_
          "CustomInfo": {}_x000D_
        }_x000D_
      },_x000D_
      "195": {_x000D_
        "$type": "Inside.Core.Formula.Definition.DefinitionAC, Inside.Core.Formula",_x000D_
        "ID": 195,_x000D_
        "Results": [_x000D_
          [_x000D_
            43.0_x000D_
          ]_x000D_
        ],_x000D_
        "Statistics": {_x000D_
          "CreationDate": "2023-09-22T09:51:11.7319881+02:00",_x000D_
          "LastRefreshDate": "2018-03-27T16:34:52.3270416+02:00",_x000D_
          "TotalRefreshCount": 6,_x000D_
          "CustomInfo": {}_x000D_
        }_x000D_
      },_x000D_
      "196": {_x000D_
        "$type": "Inside.Core.Formula.Definition.DefinitionAC, Inside.Core.Formula",_x000D_
        "ID": 196,_x000D_
        "Results": [_x000D_
          [_x000D_
            13.0_x000D_
          ]_x000D_
        ],_x000D_
        "Statistics": {_x000D_
          "CreationDate": "2023-09-22T09:51:11.7319881+02:00",_x000D_
          "LastRefreshDate": "2018-03-27T16:33:21.9839444+02:00",_x000D_
          "TotalRefreshCount": 5,_x000D_
          "CustomInfo": {}_x000D_
        }_x000D_
      },_x000D_
      "197": {_x000D_
        "$type": "Inside.Core.Formula.Definition.DefinitionAC, Inside.Core.Formula",_x000D_
        "ID": 197,_x000D_
        "Results": [_x000D_
          [_x000D_
            28.0_x000D_
          ]_x000D_
        ],_x000D_
        "Statistics": {_x000D_
          "CreationDate": "2023-09-22T09:51:11.7319881+02:00",_x000D_
          "LastRefreshDate": "2018-03-27T16:33:24.1711015+02:00",_x000D_
          "TotalRefreshCount": 5,_x000D_
          "CustomInfo": {}_x000D_
        }_x000D_
      },_x000D_
      "198": {_x000D_
        "$type": "Inside.Core.Formula.Definition.DefinitionAC, Inside.Core.Formula",_x000D_
        "ID": 198,_x000D_
        "Results": [_x000D_
          [_x000D_
            100.0_x000D_
          ]_x000D_
        ],_x000D_
        "Statistics": {_x000D_
          "CreationDate": "2023-09-22T09:51:11.7319881+02:00",_x000D_
          "LastRefreshDate": "2018-03-27T16:34:51.672457+02:00",_x000D_
          "TotalRefreshCount": 6,_x000D_
          "CustomInfo": {}_x000D_
        }_x000D_
      },_x000D_
      "199": {_x000D_
        "$type": "Inside.Core.Formula.Definition.DefinitionAC, Inside.Core.Formula",_x000D_
        "ID": 199,_x000D_
        "Results": [_x000D_
          [_x000D_
            4.9405654008438837_x000D_
          ]_x000D_
        ],_x000D_
        "Statistics": {_x000D_
          "CreationDate": "2023-09-22T09:51:11.7319881+02:00",_x000D_
          "LastRefreshDate": "2018-04-06T12:40:08.9725632+02:00",_x000D_
          "TotalRefreshCount": 16,_x000D_
          "CustomInfo": {}_x000D_
        }_x000D_
      },_x000D_
      "200": {_x000D_
        "$type": "Inside.Core.Formula.Definition.DefinitionAC, Inside.Core.Formula",_x000D_
        "ID": 200,_x000D_
        "Results": [_x000D_
          [_x000D_
            8.0_x000D_
          ]_x000D_
        ],_x000D_
        "Statistics": {_x000D_
          "CreationDate": "2023-09-22T09:51:11.7319881+02:00",_x000D_
          "LastRefreshDate": "2018-03-27T16:33:22.6350596+02:00",_x000D_
          "TotalRefreshCount": 5,_x000D_
          "CustomInfo": {}_x000D_
        }_x000D_
      },_x000D_
      "201": {_x000D_
        "$type": "Inside.Core.Formula.Definition.DefinitionAC, Inside.Core.Formula",_x000D_
        "ID": 201,_x000D_
        "Results": [_x000D_
          [_x000D_
            37.0_x000D_
          ]_x000D_
        ],_x000D_
        "Statistics": {_x000D_
          "CreationDate": "2023-09-22T09:51:11.7319881+02:00",_x000D_
          "LastRefreshDate": "2018-04-06T12:41:39.8451784+02:00",_x000D_
          "TotalRefreshCount": 16,_x000D_
          "CustomInfo": {}_x000D_
        }_x000D_
      },_x000D_
      "202": {_x000D_
        "$type": "Inside.Core.Formula.Definition.DefinitionAC, Inside.Core.Formula",_x000D_
        "ID": 202,_x000D_
        "Results": [_x000D_
          [_x000D_
            1.0_x000D_
          ]_x000D_
        ],_x000D_
        "Statistics": {_x000D_
          "CreationDate": "2023-09-22T09:51:11.7319881+02:00",_x000D_
          "LastRefreshDate": "2018-03-27T16:33:15.2023616+02:00",_x000D_
          "TotalRefreshCount": 5,_x000D_
          "CustomInfo": {}_x000D_
        }_x000D_
      },_x000D_
      "203": {_x000D_
        "$type": "Inside.Core.Formula.Definition.DefinitionAC, Inside.Core.Formula",_x000D_
        "ID": 203,_x000D_
        "Results": [_x000D_
          [_x000D_
            91.0_x000D_
          ]_x000D_
        ],_x000D_
        "Statistics": {_x000D_
          "CreationDate": "2023-09-22T09:51:11.7319881+02:00",_x000D_
          "LastRefreshDate": "2018-03-27T16:32:31.281868+02:00",_x000D_
          "TotalRefreshCount": 4,_x000D_
          "CustomInfo": {}_x000D_
        }_x000D_
      },_x000D_
      "204": {_x000D_
        "$type": "Inside.Core.Formula.Definition.DefinitionAC, Inside.Core.Formula",_x000D_
        "ID": 204,_x000D_
        "Results": [_x000D_
          [_x000D_
            30.0_x000D_
          ]_x000D_
        ],_x000D_
        "Statistics": {_x000D_
          "CreationDate": "2023-09-22T09:51:11.7319881+02:00",_x000D_
          "LastRefreshDate": "2018-03-27T16:33:12.4679865+02:00",_x000D_
          "TotalRefreshCount": 5,_x000D_
          "CustomInfo": {}_x000D_
        }_x000D_
      },_x000D_
      "205": {_x000D_
        "$type": "Inside.Core.Formula.Definition.DefinitionAC, Inside.Core.Formula",_x000D_
        "ID": 205,_x000D_
        "Results": [_x000D_
          [_x000D_
            0.0_x000D_
          ]_x000D_
        ],_x000D_
        "Statistics": {_x000D_
          "CreationDate": "2023-09-22T09:51:11.7319881+02:00",_x000D_
          "LastRefreshDate": "2018-04-06T14:05:47.7060594+02:00",_x000D_
          "TotalRefreshCount": 44,_x000D_
          "CustomInfo": {}_x000D_
        }_x000D_
      },_x000D_
      "206": {_x000D_
        "$type": "Inside.Core.Formula.Definition.DefinitionAC, Inside.Core.Formula",_x000D_
        "ID": 206,_x000D_
        "Results": [_x000D_
          [_x000D_
            4052.7644000000005_x000D_
          ]_x000D_
        ],_x000D_
        "Statistics": {_x000D_
          "CreationDate": "2023-09-22T09:51:11.7319881+02:00",_x000D_
          "LastRefreshDate": "2018-04-06T14:05:47.4273913+02:00",_x000D_
          "TotalRefreshCount": 21,_x000D_
          "CustomInfo": {}_x000D_
        }_x000D_
      },_x000D_
      "207": {_x000D_
        "$type": "Inside.Core.Formula.Definition.DefinitionAC, Inside.Core.Formula",_x000D_
        "ID": 207,_x000D_
        "Results": [_x000D_
          [_x000D_
            2281.5609523809521_x000D_
          ]_x000D_
        ],_x000D_
        "Statistics": {_x000D_
          "CreationDate": "2023-09-22T09:51:11.7319881+02:00",_x000D_
          "LastRefreshDate": "2018-04-06T14:05:47.4430194+02:00",_x000D_
          "TotalRefreshCount": 22,_x000D_
          "CustomInfo": {}_x000D_
        }_x000D_
      },_x000D_
      "208": {_x000D_
        "$type": "Inside.Core.Formula.Definition.DefinitionAC, Inside.Core.Formula",_x000D_
        "ID": 208,_x000D_
        "Results": [_x000D_
          [_x000D_
            0.0_x000D_
          ]_x000D_
        ],_x000D_
        "Statistics": {_x000D_
          "CreationDate": "2023-09-22T09:51:11.7319881+02:00",_x000D_
          "LastRefreshDate": "2018-04-06T14:05:47.458645+02:00",_x000D_
          "TotalRefreshCount": 22,_x000D_
          "CustomInfo": {}_x000D_
        }_x000D_
      },_x000D_
      "209": {_x000D_
        "$type": "Inside.Core.Formula.Definition.DefinitionAC, Inside.Core.Formula",_x000D_
        "ID": 209,_x000D_
        "Results": [_x000D_
          [_x000D_
            769.14944444444438_x000D_
          ]_x000D_
        ],_x000D_
        "Statistics": {_x000D_
          "CreationDate": "2023-09-22T09:51:11.7319881+02:00",_x000D_
          "LastRefreshDate": "2018-04-06T14:05:47.4742718+02:00",_x000D_
          "TotalRefreshCount": 22,_x000D_
          "CustomInfo": {}_x000D_
        }_x000D_
      },_x000D_
      "210": {_x000D_
        "$type": "Inside.Core.Formula.Definition.DefinitionAC, Inside.Core.Formula",_x000D_
        "ID": 210,_x000D_
        "Results": [_x000D_
          [_x000D_
            3112.0403225806458_x000D_
          ]_x000D_
        ],_x000D_
        "Statistics": {_x000D_
          "CreationDate": "2023-09-22T09:51:11.7319881+02:00",_x000D_
          "LastRefreshDate": "2018-04-06T14:05:47.7060594+02:00",_x000D_
          "TotalRefreshCount": 21,_x000D_
          "CustomInfo": {}_x000D_
        }_x000D_
      },_x000D_
      "211": {_x000D_
        "$type": "Inside.Core.Formula.Definition.DefinitionAC, Inside.Core.Formula",_x000D_
        "ID": 211,_x000D_
        "Results": [_x000D_
          [_x000D_
            2047.2538235294119_x000D_
          ]_x000D_
        ],_x000D_
        "Statistics": {_x000D_
          "CreationDate": "2023-09-22T09:51:11.7319881+02:00",_x000D_
          "LastRefreshDate": "2018-04-06T14:05:47.7281927+02:00",_x000D_
          "TotalRefreshCount": 22,_x000D_
          "CustomInfo": {}_x000D_
        }_x000D_
      },_x000D_
      "212": {_x000D_
        "$type": "Inside.Core.Formula.Definition.DefinitionAC, Inside.Core.Formula",_x000D_
        "ID": 212,_x000D_
        "Results": [_x000D_
          [_x000D_
            0.0_x000D_
          ]_x000D_
        ],_x000D_
        "Statistics": {_x000D_
          "CreationDate": "2023-09-22T09:51:11.7319881+02:00",_x000D_
          "LastRefreshDate": "2018-04-06T14:05:47.7438208+02:00",_x000D_
          "TotalRefreshCount": 22,_x000D_
          "CustomInfo": {}_x000D_
        }_x000D_
      },_x000D_
      "213": {_x000D_
        "$type": "Inside.Core.Formula.Definition.DefinitionAC, Inside.Core.Formula",_x000D_
        "ID": 213,_x000D_
        "Results": [_x000D_
          [_x000D_
            850.03037037037041_x000D_
          ]_x000D_
        ],_x000D_
        "Statistics": {_x000D_
          "CreationDate": "2023-09-22T09:51:11.7319881+02:00",_x000D_
          "LastRefreshDate": "2018-04-06T14:05:47.7594472+02:00",_x000D_
          "TotalRefreshCount": 22,_x000D_
          "CustomInfo": {}_x000D_
        }_x000D_
      },_x000D_
      "214": {_x000D_
        "$type": "Inside.Core.Formula.Definition.DefinitionAC, Inside.Core.Formula",_x000D_
        "ID": 214,_x000D_
        "Results": [_x000D_
          [_x000D_
            0.0_x000D_
          ]_x000D_
        ],_x000D_
        "Statistics": {_x000D_
          "CreationDate": "2023-09-22T09:51:11.7319881+02:00",_x000D_
          "LastRefreshDate": "2018-04-06T15:13:39.5753305+02:00",_x000D_
          "TotalRefreshCount": 23,_x000D_
          "CustomInfo": {}_x000D_
        }_x000D_
      },_x000D_
      "215": {_x000D_
        "$type": "Inside.Core.Formula.Definition.DefinitionAC, Inside.Core.Formula",_x000D_
        "ID": 215,_x000D_
        "Results": [_x000D_
          [_x000D_
            6049.51_x000D_
          ]_x000D_
        ],_x000D_
        "Statistics": {_x000D_
          "CreationDate": "2023-09-22T09:51:11.7319881+02:00",_x000D_
          "LastRefreshDate": "2018-04-06T15:13:39.5597071+02:00",_x000D_
          "TotalRefreshCount": 23,_x000D_
          "CustomInfo": {}_x000D_
        }_x000D_
      },_x000D_
      "216": {_x000D_
        "$type": "Inside.Core.Formula.Definition.DefinitionAC, Inside.Core.Formula",_x000D_
        "ID": 216,_x000D_
        "Results": [_x000D_
          [_x000D_
            0.0_x000D_
          ]_x000D_
        ],_x000D_
        "Statistics": {_x000D_
          "CreationDate": "2023-09-22T09:51:11.7319881+02:00",_x000D_
          "LastRefreshDate": "2018-04-06T14:05:47.7594472+02:00",_x000D_
          "TotalRefreshCount": 21,_x000D_
          "CustomInfo": {}_x000D_
        }_x000D_
      },_x000D_
      "217": {_x000D_
        "$type": "Inside.Core.Formula.Definition.DefinitionAC, Inside.Core.Formula",_x000D_
        "ID": 217,_x000D_
        "Results": [_x000D_
          [_x000D_
            0.0_x000D_
          ]_x000D_
        ],_x000D_
        "Statistics": {_x000D_
          "CreationDate": "2023-09-22T09:51:11.7319881+02:00",_x000D_
          "LastRefreshDate": "2018-04-06T14:05:47.7907013+02:00",_x000D_
          "TotalRefreshCount": 22,_x000D_
          "CustomInfo": {}_x000D_
        }_x000D_
      },_x000D_
      "218": {_x000D_
        "$type": "Inside.Core.Formula.Definition.DefinitionAC, Inside.Core.Formula",_x000D_
        "ID": 218,_x000D_
        "Results": [_x000D_
          [_x000D_
            0.0_x000D_
          ]_x000D_
        ],_x000D_
        "Statistics": {_x000D_
          "CreationDate": "2023-09-22T09:51:11.7319881+02:00",_x000D_
          "LastRefreshDate": "2018-04-06T14:05:47.8063245+02:00",_x000D_
          "TotalRefreshCount": 22,_x000D_
          "CustomInfo": {}_x000D_
        }_x000D_
      },_x000D_
      "219": {_x000D_
        "$type": "Inside.Core.Formula.Definition.DefinitionAC, Inside.Core.Formula",_x000D_
        "ID": 219,_x000D_
        "Results": [_x000D_
          [_x000D_
            0.0_x000D_
          ]_x000D_
        ],_x000D_
        "Statistics": {_x000D_
          "CreationDate": "2023-09-22T09:51:11.7319881+02:00",_x000D_
          "LastRefreshDate": "2018-04-06T14:05:47.8284619+02:00",_x000D_
          "TotalRefreshCount": 22,_x000D_
          "CustomInfo": {}_x000D_
        }_x000D_
      },_x000D_
      "220": {_x000D_
        "$type": "Inside.Core.Formula.Definition.DefinitionAC, Inside.Core.Formula",_x000D_
        "ID": 220,_x000D_
        "Results": [_x000D_
          [_x000D_
            0.0_x000D_
          ]_x000D_
        ],_x000D_
        "Statistics": {_x000D_
          "CreationDate": "2023-09-22T09:51:11.7319881+02:00",_x000D_
          "LastRefreshDate": "2018-04-06T14:05:48.0602482+02:00",_x000D_
          "TotalRefreshCount": 21,_x000D_
          "CustomInfo": {}_x000D_
        }_x000D_
      },_x000D_
      "221": {_x000D_
        "$type": "Inside.Core.Formula.Definition.DefinitionAC, Inside.Core.Formula",_x000D_
        "ID": 221,_x000D_
        "Results": [_x000D_
          [_x000D_
            0.0_x000D_
          ]_x000D_
        ],_x000D_
        "Statistics": {_x000D_
          "CreationDate": "2023-09-22T09:51:11.7319881+02:00",_x000D_
          "LastRefreshDate": "2018-04-06T14:05:48.0758738+02:00",_x000D_
          "TotalRefreshCount": 22,_x000D_
          "CustomInfo": {}_x000D_
        }_x000D_
      },_x000D_
      "222": {_x000D_
        "$type": "Inside.Core.Formula.Definition.DefinitionAC, Inside.Core.Formula",_x000D_
        "ID": 222,_x000D_
        "Results": [_x000D_
          [_x000D_
            0.0_x000D_
          ]_x000D_
        ],_x000D_
        "Statistics": {_x000D_
          "CreationDate": "2023-09-22T09:51:11.7319881+02:00",_x000D_
          "LastRefreshDate": "2018-04-06T14:05:48.1071246+02:00",_x000D_
          "TotalRefreshCount": 22,_x000D_
          "CustomInfo": {}_x000D_
        }_x000D_
      },_x000D_
      "223": {_x000D_
        "$type": "Inside.Core.Formula.Definition.DefinitionAC, Inside.Core.Formula",_x000D_
        "ID": 223,_x000D_
        "Results": [_x000D_
          [_x000D_
            0.0_x000D_
          ]_x000D_
        ],_x000D_
        "Statistics": {_x000D_
          "CreationDate": "2023-09-22T09:51:11.7319881+02:00",_x000D_
          "LastRefreshDate": "2018-04-06T14:05:48.1071246+02:00",_x000D_
          "TotalRefreshCount": 22,_x000D_
          "CustomInfo": {}_x000D_
        }_x000D_
      },_x000D_
      "224": {_x000D_
        "$type": "Inside.Core.Formula.Definition.DefinitionAC, Inside.Core.Formula",_x000D_
        "ID": 224,_x000D_
        "Results": [_x000D_
          [_x000D_
            0.0_x000D_
          ]_x000D_
        ],_x000D_
        "Statistics": {_x000D_
          "CreationDate": "2023-09-22T09:51:11.7319881+02:00",_x000D_
          "LastRefreshDate": "2018-04-06T14:05:48.2920308+02:00",_x000D_
          "TotalRefreshCount": 44,_x000D_
          "CustomInfo": {}_x000D_
        }_x000D_
      },_x000D_
      "225": {_x000D_
        "$type": "Inside.Core.Formula.Definition.DefinitionAC, Inside.Core.Formula",_x000D_
        "ID": 225,_x000D_
        "Results": [_x000D_
          [_x000D_
            0.0_x000D_
          ]_x000D_
        ],_x000D_
        "Statistics": {_x000D_
          "CreationDate": "2023-09-22T09:51:11.7319881+02:00",_x000D_
          "LastRefreshDate": "2018-04-06T15:13:38.6534146+02:00",_x000D_
          "TotalRefreshCount": 23,_x000D_
          "CustomInfo": {}_x000D_
        }_x000D_
      },_x000D_
      "226": {_x000D_
        "$type": "Inside.Core.Formula.Definition.DefinitionAC, Inside.Core.Formula",_x000D_
        "ID": 226,_x000D_
        "Results": [_x000D_
          [_x000D_
            0.0_x000D_
          ]_x000D_
        ],_x000D_
        "Statistics": {_x000D_
          "CreationDate": "2023-09-22T09:51:11.7319881+02:00",_x000D_
          "LastRefreshDate": "2018-04-06T15:13:38.7002932+02:00",_x000D_
          "TotalRefreshCount": 23,_x000D_
          "CustomInfo": {}_x000D_
        }_x000D_
      },_x000D_
      "227": {_x000D_
        "$type": "Inside.Core.Formula.Definition.DefinitionAC, Inside.Core.Formula",_x000D_
        "ID": 227,_x000D_
        "Results": [_x000D_
          [_x000D_
            2505.5817241379314_x000D_
          ]_x000D_
        ],_x000D_
        "Statistics": {_x000D_
          "CreationDate": "2023-09-22T09:51:11.7319881+02:00",_x000D_
          "LastRefreshDate": "2018-04-06T14:05:48.3282884+02:00",_x000D_
          "TotalRefreshCount": 21,_x000D_
          "CustomInfo": {}_x000D_
        }_x000D_
      },_x000D_
      "228": {_x000D_
        "$type": "Inside.Core.Formula.Definition.DefinitionAC, Inside.Core.Formula",_x000D_
        "ID": 228,_x000D_
        "Results": [_x000D_
          [_x000D_
            2173.2946666666667_x000D_
          ]_x000D_
        ],_x000D_
        "Statistics": {_x000D_
          "CreationDate": "2023-09-22T09:51:11.7319881+02:00",_x000D_
          "LastRefreshDate": "2018-04-06T14:05:48.3297893+02:00",_x000D_
          "TotalRefreshCount": 22,_x000D_
          "CustomInfo": {}_x000D_
        }_x000D_
      },_x000D_
      "229": {_x000D_
        "$type": "Inside.Core.Formula.Definition.DefinitionAC, Inside.Core.Formula",_x000D_
        "ID": 229,_x000D_
        "Results": [_x000D_
          [_x000D_
            0.0_x000D_
          ]_x000D_
        ],_x000D_
        "Statistics": {_x000D_
          "CreationDate": "2023-09-22T09:51:11.7319881+02:00",_x000D_
          "LastRefreshDate": "2018-04-06T14:05:48.3454174+02:00",_x000D_
          "TotalRefreshCount": 22,_x000D_
          "CustomInfo": {}_x000D_
        }_x000D_
      },_x000D_
      "230": {_x000D_
        "$type": "Inside.Core.Formula.Definition.DefinitionAC, Inside.Core.Formula",_x000D_
        "ID": 230,_x000D_
        "Results": [_x000D_
          [_x000D_
            0.0_x000D_
          ]_x000D_
        ],_x000D_
        "Statistics": {_x000D_
          "CreationDate": "2023-09-22T09:51:11.7319881+02:00",_x000D_
          "LastRefreshDate": "2018-04-06T14:05:48.3610463+02:00",_x000D_
          "TotalRefreshCount": 22,_x000D_
          "CustomInfo": {}_x000D_
        }_x000D_
      },_x000D_
      "231": {_x000D_
        "$type": "Inside.Core.Formula.Definition.DefinitionAC, Inside.Core.Formula",_x000D_
        "ID": 231,_x000D_
        "Results": [_x000D_
          [_x000D_
            0.0_x000D_
          ]_x000D_
        ],_x000D_
        "Statistics": {_x000D_
          "CreationDate": "2023-09-22T09:51:11.7319881+02:00",_x000D_
          "LastRefreshDate": "2018-04-06T14:05:47.3740084+02:00",_x000D_
          "TotalRefreshCount": 44,_x000D_
          "CustomInfo": {}_x000D_
        }_x000D_
      },_x000D_
      "232": {_x000D_
        "$type": "Inside.Core.Formula.Definition.DefinitionAC, Inside.Core.Formula",_x000D_
        "ID": 232,_x000D_
        "Results": [_x000D_
          [_x000D_
            0.0_x000D_
          ]_x000D_
        ],_x000D_
        "Statistics": {_x000D_
          "CreationDate": "2023-09-22T09:51:11.7319881+02:00",_x000D_
          "LastRefreshDate": "2018-04-06T15:13:39.4972124+02:00",_x000D_
          "TotalRefreshCount": 23,_x000D_
          "CustomInfo": {}_x000D_
        }_x000D_
      },_x000D_
      "233": {_x000D_
        "$type": "Inside.Core.Formula.Definition.DefinitionAC, Inside.Core.Formula",_x000D_
        "ID": 233,_x000D_
        "Results": [_x000D_
          [_x000D_
            1517.8945454545451_x000D_
          ]_x000D_
        ],_x000D_
        "Statistics": {_x000D_
          "CreationDate": "2023-09-22T09:51:11.7319881+02:00",_x000D_
          "LastRefreshDate": "2018-04-06T14:05:48.1292584+02:00",_x000D_
          "TotalRefreshCount": 21,_x000D_
          "CustomInfo": {}_x000D_
        }_x000D_
      },_x000D_
      "234": {_x000D_
        "$type": "Inside.Core.Formula.Definition.DefinitionAC, Inside.Core.Formula",_x000D_
        "ID": 234,_x000D_
        "Results": [_x000D_
          [_x000D_
            1645.292857142857_x000D_
          ]_x000D_
        ],_x000D_
        "Statistics": {_x000D_
          "CreationDate": "2023-09-22T09:51:11.7319881+02:00",_x000D_
          "LastRefreshDate": "2018-04-06T14:05:48.1448885+02:00",_x000D_
          "TotalRefreshCount": 22,_x000D_
          "CustomInfo": {}_x000D_
        }_x000D_
      },_x000D_
      "235": {_x000D_
        "$type": "Inside.Core.Formula.Definition.DefinitionAC, Inside.Core.Formula",_x000D_
        "ID": 235,_x000D_
        "Results": [_x000D_
          [_x000D_
            0.0_x000D_
          ]_x000D_
        ],_x000D_
        "Statistics": {_x000D_
          "CreationDate": "2023-09-22T09:51:11.7319881+02:00",_x000D_
          "LastRefreshDate": "2018-04-06T14:05:48.1761438+02:00",_x000D_
          "TotalRefreshCount": 22,_x000D_
          "CustomInfo": {}_x000D_
        }_x000D_
      },_x000D_
      "236": {_x000D_
        "$type": "Inside.Core.Formula.Definition.DefinitionAC, Inside.Core.Formula",_x000D_
        "ID": 236,_x000D_
        "Results": [_x000D_
          [_x000D_
            48.0_x000D_
          ]_x000D_
        ],_x000D_
        "Statistics": {_x000D_
          "CreationDate": "2023-09-22T09:51:11.7319881+02:00",_x000D_
          "LastRefreshDate": "2018-04-06T14:05:47.4273913+02:00",_x000D_
          "TotalRefreshCount": 21,_x000D_
          "CustomInfo": {}_x000D_
        }_x000D_
      },_x000D_
      "237": {_x000D_
        "$type": "Inside.Core.Formula.Definition.DefinitionAC, Inside.Core.Formula",_x000D_
        "ID": 237,_x000D_
        "Results": [_x000D_
          [_x000D_
            40.0_x000D_
          ]_x000D_
        ],_x000D_
        "Statistics": {_x000D_
          "CreationDate": "2023-09-22T09:51:11.7319881+02:00",_x000D_
          "LastRefreshDate": "2018-04-06T14:05:47.4430194+02:00",_x000D_
          "TotalRefreshCount": 22,_x000D_
          "CustomInfo": {}_x000D_
     </t>
  </si>
  <si>
    <t xml:space="preserve">   }_x000D_
      },_x000D_
      "238": {_x000D_
        "$type": "Inside.Core.Formula.Definition.DefinitionAC, Inside.Core.Formula",_x000D_
        "ID": 238,_x000D_
        "Results": [_x000D_
          [_x000D_
            0.0_x000D_
          ]_x000D_
        ],_x000D_
        "Statistics": {_x000D_
          "CreationDate": "2023-09-22T09:51:11.7319881+02:00",_x000D_
          "LastRefreshDate": "2018-04-06T14:05:47.458645+02:00",_x000D_
          "TotalRefreshCount": 22,_x000D_
          "CustomInfo": {}_x000D_
        }_x000D_
      },_x000D_
      "239": {_x000D_
        "$type": "Inside.Core.Formula.Definition.DefinitionAC, Inside.Core.Formula",_x000D_
        "ID": 239,_x000D_
        "Results": [_x000D_
          [_x000D_
            0.0_x000D_
          ]_x000D_
        ],_x000D_
        "Statistics": {_x000D_
          "CreationDate": "2023-09-22T09:51:11.7319881+02:00",_x000D_
          "LastRefreshDate": "2018-04-06T14:05:47.4742718+02:00",_x000D_
          "TotalRefreshCount": 22,_x000D_
          "CustomInfo": {}_x000D_
        }_x000D_
      },_x000D_
      "240": {_x000D_
        "$type": "Inside.Core.Formula.Definition.DefinitionAC, Inside.Core.Formula",_x000D_
        "ID": 240,_x000D_
        "Results": [_x000D_
          [_x000D_
            386.0_x000D_
          ]_x000D_
        ],_x000D_
        "Statistics": {_x000D_
          "CreationDate": "2023-09-22T09:51:11.7319881+02:00",_x000D_
          "LastRefreshDate": "2018-04-06T14:05:47.7246905+02:00",_x000D_
          "TotalRefreshCount": 21,_x000D_
          "CustomInfo": {}_x000D_
        }_x000D_
      },_x000D_
      "241": {_x000D_
        "$type": "Inside.Core.Formula.Definition.DefinitionAC, Inside.Core.Formula",_x000D_
        "ID": 241,_x000D_
        "Results": [_x000D_
          [_x000D_
            168.0_x000D_
          ]_x000D_
        ],_x000D_
        "Statistics": {_x000D_
          "CreationDate": "2023-09-22T09:51:11.7319881+02:00",_x000D_
          "LastRefreshDate": "2018-04-06T14:05:47.7281927+02:00",_x000D_
          "TotalRefreshCount": 22,_x000D_
          "CustomInfo": {}_x000D_
        }_x000D_
      },_x000D_
      "242": {_x000D_
        "$type": "Inside.Core.Formula.Definition.DefinitionAC, Inside.Core.Formula",_x000D_
        "ID": 242,_x000D_
        "Results": [_x000D_
          [_x000D_
            0.0_x000D_
          ]_x000D_
        ],_x000D_
        "Statistics": {_x000D_
          "CreationDate": "2023-09-22T09:51:11.7319881+02:00",_x000D_
          "LastRefreshDate": "2018-04-06T14:05:47.7438208+02:00",_x000D_
          "TotalRefreshCount": 22,_x000D_
          "CustomInfo": {}_x000D_
        }_x000D_
      },_x000D_
      "243": {_x000D_
        "$type": "Inside.Core.Formula.Definition.DefinitionAC, Inside.Core.Formula",_x000D_
        "ID": 243,_x000D_
        "Results": [_x000D_
          [_x000D_
            0.0_x000D_
          ]_x000D_
        ],_x000D_
        "Statistics": {_x000D_
          "CreationDate": "2023-09-22T09:51:11.7319881+02:00",_x000D_
          "LastRefreshDate": "2018-04-06T14:05:47.7594472+02:00",_x000D_
          "TotalRefreshCount": 22,_x000D_
          "CustomInfo": {}_x000D_
        }_x000D_
      },_x000D_
      "244": {_x000D_
        "$type": "Inside.Core.Formula.Definition.DefinitionAC, Inside.Core.Formula",_x000D_
        "ID": 244,_x000D_
        "Results": [_x000D_
          [_x000D_
            0.0_x000D_
          ]_x000D_
        ],_x000D_
        "Statistics": {_x000D_
          "CreationDate": "2023-09-22T09:51:11.7319881+02:00",_x000D_
          "LastRefreshDate": "2018-04-06T15:13:39.5597071+02:00",_x000D_
          "TotalRefreshCount": 23,_x000D_
          "CustomInfo": {}_x000D_
        }_x000D_
      },_x000D_
      "245": {_x000D_
        "$type": "Inside.Core.Formula.Definition.DefinitionAC, Inside.Core.Formula",_x000D_
        "ID": 245,_x000D_
        "Results": [_x000D_
          [_x000D_
            0_x000D_
          ]_x000D_
        ],_x000D_
        "Statistics": {_x000D_
          "CreationDate": "2023-09-22T09:51:11.7319881+02:00",_x000D_
          "LastRefreshDate": "2018-04-06T15:13:39.544089+02:00",_x000D_
          "TotalRefreshCount": 23,_x000D_
          "CustomInfo": {}_x000D_
        }_x000D_
      },_x000D_
      "246": {_x000D_
        "$type": "Inside.Core.Formula.Definition.DefinitionAC, Inside.Core.Formula",_x000D_
        "ID": 246,_x000D_
        "Results": [_x000D_
          [_x000D_
            0.0_x000D_
          ]_x000D_
        ],_x000D_
        "Statistics": {_x000D_
          "CreationDate": "2023-09-22T09:51:11.7329865+02:00",_x000D_
          "LastRefreshDate": "2018-04-06T14:05:47.7594472+02:00",_x000D_
          "TotalRefreshCount": 21,_x000D_
          "CustomInfo": {}_x000D_
        }_x000D_
      },_x000D_
      "247": {_x000D_
        "$type": "Inside.Core.Formula.Definition.DefinitionAC, Inside.Core.Formula",_x000D_
        "ID": 247,_x000D_
        "Results": [_x000D_
          [_x000D_
            0.0_x000D_
          ]_x000D_
        ],_x000D_
        "Statistics": {_x000D_
          "CreationDate": "2023-09-22T09:51:11.7329865+02:00",_x000D_
          "LastRefreshDate": "2018-04-06T14:05:47.7907013+02:00",_x000D_
          "TotalRefreshCount": 22,_x000D_
          "CustomInfo": {}_x000D_
        }_x000D_
      },_x000D_
      "248": {_x000D_
        "$type": "Inside.Core.Formula.Definition.DefinitionAC, Inside.Core.Formula",_x000D_
        "ID": 248,_x000D_
        "Results": [_x000D_
          [_x000D_
            0.0_x000D_
          ]_x000D_
        ],_x000D_
        "Statistics": {_x000D_
          "CreationDate": "2023-09-22T09:51:11.7329865+02:00",_x000D_
          "LastRefreshDate": "2018-04-06T14:05:47.8063245+02:00",_x000D_
          "TotalRefreshCount": 22,_x000D_
          "CustomInfo": {}_x000D_
        }_x000D_
      },_x000D_
      "249": {_x000D_
        "$type": "Inside.Core.Formula.Definition.DefinitionAC, Inside.Core.Formula",_x000D_
        "ID": 249,_x000D_
        "Results": [_x000D_
          [_x000D_
            0.0_x000D_
          ]_x000D_
        ],_x000D_
        "Statistics": {_x000D_
          "CreationDate": "2023-09-22T09:51:11.7329865+02:00",_x000D_
          "LastRefreshDate": "2018-04-06T14:05:47.8284619+02:00",_x000D_
          "TotalRefreshCount": 22,_x000D_
          "CustomInfo": {}_x000D_
        }_x000D_
      },_x000D_
      "250": {_x000D_
        "$type": "Inside.Core.Formula.Definition.DefinitionAC, Inside.Core.Formula",_x000D_
        "ID": 250,_x000D_
        "Results": [_x000D_
          [_x000D_
            0.0_x000D_
          ]_x000D_
        ],_x000D_
        "Statistics": {_x000D_
          "CreationDate": "2023-09-22T09:51:11.7329865+02:00",_x000D_
          "LastRefreshDate": "2018-04-06T14:05:48.0758738+02:00",_x000D_
          "TotalRefreshCount": 21,_x000D_
          "CustomInfo": {}_x000D_
        }_x000D_
      },_x000D_
      "251": {_x000D_
        "$type": "Inside.Core.Formula.Definition.DefinitionAC, Inside.Core.Formula",_x000D_
        "ID": 251,_x000D_
        "Results": [_x000D_
          [_x000D_
            0.0_x000D_
          ]_x000D_
        ],_x000D_
        "Statistics": {_x000D_
          "CreationDate": "2023-09-22T09:51:11.7329865+02:00",_x000D_
          "LastRefreshDate": "2018-04-06T14:05:48.0914998+02:00",_x000D_
          "TotalRefreshCount": 22,_x000D_
          "CustomInfo": {}_x000D_
        }_x000D_
      },_x000D_
      "252": {_x000D_
        "$type": "Inside.Core.Formula.Definition.DefinitionAC, Inside.Core.Formula",_x000D_
        "ID": 252,_x000D_
        "Results": [_x000D_
          [_x000D_
            0.0_x000D_
          ]_x000D_
        ],_x000D_
        "Statistics": {_x000D_
          "CreationDate": "2023-09-22T09:51:11.7329865+02:00",_x000D_
          "LastRefreshDate": "2018-04-06T14:05:48.1071246+02:00",_x000D_
          "TotalRefreshCount": 22,_x000D_
          "CustomInfo": {}_x000D_
        }_x000D_
      },_x000D_
      "253": {_x000D_
        "$type": "Inside.Core.Formula.Definition.DefinitionAC, Inside.Core.Formula",_x000D_
        "ID": 253,_x000D_
        "Results": [_x000D_
          [_x000D_
            0.0_x000D_
          ]_x000D_
        ],_x000D_
        "Statistics": {_x000D_
          "CreationDate": "2023-09-22T09:51:11.7329865+02:00",_x000D_
          "LastRefreshDate": "2018-04-06T14:05:48.1252557+02:00",_x000D_
          "TotalRefreshCount": 22,_x000D_
          "CustomInfo": {}_x000D_
        }_x000D_
      },_x000D_
      "254": {_x000D_
        "$type": "Inside.Core.Formula.Definition.DefinitionAC, Inside.Core.Formula",_x000D_
        "ID": 254,_x000D_
        "Results": [_x000D_
          [_x000D_
            0.0_x000D_
          ]_x000D_
        ],_x000D_
        "Statistics": {_x000D_
          "CreationDate": "2023-09-22T09:51:11.7329865+02:00",_x000D_
          "LastRefreshDate": "2018-04-06T15:13:39.0753075+02:00",_x000D_
          "TotalRefreshCount": 23,_x000D_
          "CustomInfo": {}_x000D_
        }_x000D_
      },_x000D_
      "255": {_x000D_
        "$type": "Inside.Core.Formula.Definition.DefinitionAC, Inside.Core.Formula",_x000D_
        "ID": 255,_x000D_
        "Results": [_x000D_
          [_x000D_
            0.0_x000D_
          ]_x000D_
        ],_x000D_
        "Statistics": {_x000D_
          "CreationDate": "2023-09-22T09:51:11.7329865+02:00",_x000D_
          "LastRefreshDate": "2018-04-06T15:13:39.1221861+02:00",_x000D_
          "TotalRefreshCount": 23,_x000D_
          "CustomInfo": {}_x000D_
        }_x000D_
      },_x000D_
      "256": {_x000D_
        "$type": "Inside.Core.Formula.Definition.DefinitionAC, Inside.Core.Formula",_x000D_
        "ID": 256,_x000D_
        "Results": [_x000D_
          [_x000D_
            0.0_x000D_
          ]_x000D_
        ],_x000D_
        "Statistics": {_x000D_
          "CreationDate": "2023-09-22T09:51:11.7329865+02:00",_x000D_
          "LastRefreshDate": "2018-04-06T14:05:48.3297893+02:00",_x000D_
          "TotalRefreshCount": 21,_x000D_
          "CustomInfo": {}_x000D_
        }_x000D_
      },_x000D_
      "257": {_x000D_
        "$type": "Inside.Core.Formula.Definition.DefinitionAC, Inside.Core.Formula",_x000D_
        "ID": 257,_x000D_
        "Results": [_x000D_
          [_x000D_
            0.0_x000D_
          ]_x000D_
        ],_x000D_
        "Statistics": {_x000D_
          "CreationDate": "2023-09-22T09:51:11.7329865+02:00",_x000D_
          "LastRefreshDate": "2018-04-06T14:05:48.3297893+02:00",_x000D_
          "TotalRefreshCount": 22,_x000D_
          "CustomInfo": {}_x000D_
        }_x000D_
      },_x000D_
      "258": {_x000D_
        "$type": "Inside.Core.Formula.Definition.DefinitionAC, Inside.Core.Formula",_x000D_
        "ID": 258,_x000D_
        "Results": [_x000D_
          [_x000D_
            0.0_x000D_
          ]_x000D_
        ],_x000D_
        "Statistics": {_x000D_
          "CreationDate": "2023-09-22T09:51:11.7329865+02:00",_x000D_
          "LastRefreshDate": "2018-04-06T14:05:48.3454174+02:00",_x000D_
          "TotalRefreshCount": 22,_x000D_
          "CustomInfo": {}_x000D_
        }_x000D_
      },_x000D_
      "259": {_x000D_
        "$type": "Inside.Core.Formula.Definition.DefinitionAC, Inside.Core.Formula",_x000D_
        "ID": 259,_x000D_
        "Results": [_x000D_
          [_x000D_
            0.0_x000D_
          ]_x000D_
        ],_x000D_
        "Statistics": {_x000D_
          "CreationDate": "2023-09-22T09:51:11.7329865+02:00",_x000D_
          "LastRefreshDate": "2018-04-06T14:05:48.3610463+02:00",_x000D_
          "TotalRefreshCount": 22,_x000D_
          "CustomInfo": {}_x000D_
        }_x000D_
      },_x000D_
      "260": {_x000D_
        "$type": "Inside.Core.Formula.Definition.DefinitionAC, Inside.Core.Formula",_x000D_
        "ID": 260,_x000D_
        "Results": [_x000D_
          [_x000D_
            0.0_x000D_
          ]_x000D_
        ],_x000D_
        "Statistics": {_x000D_
          "CreationDate": "2023-09-22T09:51:11.7329865+02:00",_x000D_
          "LastRefreshDate": "2018-04-06T15:13:39.4659524+02:00",_x000D_
          "TotalRefreshCount": 23,_x000D_
          "CustomInfo": {}_x000D_
        }_x000D_
      },_x000D_
      "261": {_x000D_
        "$type": "Inside.Core.Formula.Definition.DefinitionAC, Inside.Core.Formula",_x000D_
        "ID": 261,_x000D_
        "Results": [_x000D_
          [_x000D_
            0.0_x000D_
          ]_x000D_
        ],_x000D_
        "Statistics": {_x000D_
          "CreationDate": "2023-09-22T09:51:11.7329865+02:00",_x000D_
          "LastRefreshDate": "2018-04-06T15:13:39.4659524+02:00",_x000D_
          "TotalRefreshCount": 23,_x000D_
          "CustomInfo": {}_x000D_
        }_x000D_
      },_x000D_
      "262": {_x000D_
        "$type": "Inside.Core.Formula.Definition.DefinitionAC, Inside.Core.Formula",_x000D_
        "ID": 262,_x000D_
        "Results": [_x000D_
          [_x000D_
            16.0_x000D_
          ]_x000D_
        ],_x000D_
        "Statistics": {_x000D_
          "CreationDate": "2023-09-22T09:51:11.7329865+02:00",_x000D_
          "LastRefreshDate": "2018-04-06T14:05:48.1292584+02:00",_x000D_
          "TotalRefreshCount": 21,_x000D_
          "CustomInfo": {}_x000D_
        }_x000D_
      },_x000D_
      "263": {_x000D_
        "$type": "Inside.Core.Formula.Definition.DefinitionAC, Inside.Core.Formula",_x000D_
        "ID": 263,_x000D_
        "Results": [_x000D_
          [_x000D_
            0.0_x000D_
          ]_x000D_
        ],_x000D_
        "Statistics": {_x000D_
          "CreationDate": "2023-09-22T09:51:11.7329865+02:00",_x000D_
          "LastRefreshDate": "2018-04-06T14:05:48.1448885+02:00",_x000D_
          "TotalRefreshCount": 22,_x000D_
          "CustomInfo": {}_x000D_
        }_x000D_
      },_x000D_
      "264": {_x000D_
        "$type": "Inside.Core.Formula.Definition.DefinitionAC, Inside.Core.Formula",_x000D_
        "ID": 264,_x000D_
        "Results": [_x000D_
          [_x000D_
            0.0_x000D_
          ]_x000D_
        ],_x000D_
        "Statistics": {_x000D_
          "CreationDate": "2023-09-22T09:51:11.7329865+02:00",_x000D_
          "LastRefreshDate": "2018-04-06T14:05:48.1761438+02:00",_x000D_
          "TotalRefreshCount": 22,_x000D_
          "CustomInfo": {}_x000D_
        }_x000D_
      },_x000D_
      "265": {_x000D_
        "$type": "Inside.Core.Formula.Definition.DefinitionAC, Inside.Core.Formula",_x000D_
        "ID": 265,_x000D_
        "Results": [_x000D_
          [_x000D_
            0.0_x000D_
          ]_x000D_
        ],_x000D_
        "Statistics": {_x000D_
          "CreationDate": "2023-09-22T09:51:11.7329865+02:00",_x000D_
          "LastRefreshDate": "2018-04-06T14:05:48.1761438+02:00",_x000D_
          "TotalRefreshCount": 22,_x000D_
          "CustomInfo": {}_x000D_
        }_x000D_
      },_x000D_
      "266": {_x000D_
        "$type": "Inside.Core.Formula.Definition.DefinitionAC, Inside.Core.Formula",_x000D_
        "ID": 266,_x000D_
        "Results": [_x000D_
          [_x000D_
            0.0_x000D_
          ]_x000D_
        ],_x000D_
        "Statistics": {_x000D_
          "CreationDate": "2023-09-22T09:51:11.7329865+02:00",_x000D_
          "LastRefreshDate": "2018-04-06T15:13:39.5128277+02:00",_x000D_
          "TotalRefreshCount": 23,_x000D_
          "CustomInfo": {}_x000D_
        }_x000D_
      },_x000D_
      "267": {_x000D_
        "$type": "Inside.Core.Formula.Definition.DefinitionAC, Inside.Core.Formula",_x000D_
        "ID": 267,_x000D_
        "Results": [_x000D_
          [_x000D_
            4455.6565027322413_x000D_
          ]_x000D_
        ],_x000D_
        "Statistics": {_x000D_
          "CreationDate": "2023-09-22T09:51:11.7329865+02:00",_x000D_
          "LastRefreshDate": "2018-04-06T14:05:48.1292584+02:00",_x000D_
          "TotalRefreshCount": 21,_x000D_
          "CustomInfo": {}_x000D_
        }_x000D_
      },_x000D_
      "268": {_x000D_
        "$type": "Inside.Core.Formula.Definition.DefinitionAC, Inside.Core.Formula",_x000D_
        "ID": 268,_x000D_
        "Results": [_x000D_
          [_x000D_
            795.521_x000D_
          ]_x000D_
        ],_x000D_
        "Statistics": {_x000D_
          "CreationDate": "2023-09-22T09:51:11.7329865+02:00",_x000D_
          "LastRefreshDate": "2018-04-06T14:05:48.1917666+02:00",_x000D_
          "TotalRefreshCount": 22,_x000D_
          "CustomInfo": {}_x000D_
        }_x000D_
      },_x000D_
      "269": {_x000D_
        "$type": "Inside.Core.Formula.Definition.DefinitionAC, Inside.Core.Formula",_x000D_
        "ID": 269,_x000D_
        "Results": [_x000D_
          [_x000D_
            0.0_x000D_
          ]_x000D_
        ],_x000D_
        "Statistics": {_x000D_
          "CreationDate": "2023-09-22T09:51:11.7329865+02:00",_x000D_
          "LastRefreshDate": "2018-04-06T14:05:47.4273913+02:00",_x000D_
          "TotalRefreshCount": 21,_x000D_
          "CustomInfo": {}_x000D_
        }_x000D_
      },_x000D_
      "270": {_x000D_
        "$type": "Inside.Core.Formula.Definition.DefinitionAC, Inside.Core.Formula",_x000D_
        "ID": 270,_x000D_
        "Results": [_x000D_
          [_x000D_
            1636.279_x000D_
          ]_x000D_
        ],_x000D_
        "Statistics": {_x000D_
          "CreationDate": "2023-09-22T09:51:11.7329865+02:00",_x000D_
          "LastRefreshDate": "2018-04-06T14:05:47.4273913+02:00",_x000D_
          "TotalRefreshCount": 22,_x000D_
          "CustomInfo": {}_x000D_
        }_x000D_
      },_x000D_
      "271": {_x000D_
        "$type": "Inside.Core.Formula.Definition.DefinitionAC, Inside.Core.Formula",_x000D_
        "ID": 271,_x000D_
        "Results": [_x000D_
          [_x000D_
            0.0_x000D_
          ]_x000D_
        ],_x000D_
        "Statistics": {_x000D_
          "CreationDate": "2023-09-22T09:51:11.7329865+02:00",_x000D_
          "LastRefreshDate": "2018-04-06T14:05:47.4430194+02:00",_x000D_
          "TotalRefreshCount": 22,_x000D_
          "CustomInfo": {}_x000D_
        }_x000D_
      },_x000D_
      "272": {_x000D_
        "$type": "Inside.Core.Formula.Definition.DefinitionAC, Inside.Core.Formula",_x000D_
        "ID": 272,_x000D_
        "Results": [_x000D_
          [_x000D_
            0.0_x000D_
          ]_x000D_
        ],_x000D_
        "Statistics": {_x000D_
          "CreationDate": "2023-09-22T09:51:11.7329865+02:00",_x000D_
          "LastRefreshDate": "2018-04-06T14:05:47.458645+02:00",_x000D_
          "TotalRefreshCount": 22,_x000D_
          "CustomInfo": {}_x000D_
        }_x000D_
      },_x000D_
      "273": {_x000D_
        "$type": "Inside.Core.Formula.Definition.DefinitionAC, Inside.Core.Formula",_x000D_
        "ID": 273,_x000D_
        "Results": [_x000D_
          [_x000D_
            2606.309642857143_x000D_
          ]_x000D_
        ],_x000D_
        "Statistics": {_x000D_
          "CreationDate": "2023-09-22T09:51:11.7329865+02:00",_x000D_
          "LastRefreshDate": "2018-04-06T14:05:47.7060594+02:00",_x000D_
          "TotalRefreshCount": 21,_x000D_
          "CustomInfo": {}_x000D_
        }_x000D_
      },_x000D_
      "274": {_x000D_
        "$type": "Inside.Core.Formula.Definition.DefinitionAC, Inside.Core.Formula",_x000D_
        "ID": 274,_x000D_
        "Results": [_x000D_
          [_x000D_
            2008.1425925925926_x000D_
          ]_x000D_
        ],_x000D_
        "Statistics": {_x000D_
          "CreationDate": "2023-09-22T09:51:11.7329865+02:00",_x000D_
          "LastRefreshDate": "2018-04-06T14:05:47.7281927+02:00",_x000D_
          "TotalRefreshCount": 22,_x000D_
          "CustomInfo": {}_x000D_
        }_x000D_
      },_x000D_
      "275": {_x000D_
        "$type": "Inside.Core.Formula.Definition.DefinitionAC, Inside.Core.Formula",_x000D_
        "ID": 275,_x000D_
        "Results": [_x000D_
          [_x000D_
            0.0_x000D_
          ]_x000D_
        ],_x000D_
        "Statistics": {_x000D_
          "CreationDate": "2023-09-22T09:51:11.7329865+02:00",_x000D_
          "LastRefreshDate": "2018-04-06T14:05:47.7281927+02:00",_x000D_
          "TotalRefreshCount": 22,_x000D_
          "CustomInfo": {}_x000D_
        }_x000D_
      },_x000D_
      "276": {_x000D_
        "$type": "Inside.Core.Formula.Definition.DefinitionAC, Inside.Core.Formula",_x000D_
        "ID": 276,_x000D_
        "Results": [_x000D_
          [_x000D_
            0.0_x000D_
          ]_x000D_
        ],_x000D_
        "Statistics": {_x000D_
          "CreationDate": "2023-09-22T09:51:11.7329865+02:00",_x000D_
          "LastRefreshDate": "2018-04-06T14:05:47.7438208+02:00",_x000D_
          "TotalRefreshCount": 22,_x000D_
          "CustomInfo": {}_x000D_
        }_x000D_
      },_x000D_
      "277": {_x000D_
        "$type": "Inside.Core.Formula.Definition.DefinitionAC, Inside.Core.Formula",_x000D_
        "ID": 277,_x000D_
        "Results": [_x000D_
          [_x000D_
            23599.810000000009_x000D_
          ]_x000D_
        ],_x000D_
        "Statistics": {_x000D_
          "CreationDate": "2023-09-22T09:51:11.7329865+02:00",_x000D_
          "LastRefreshDate": "2018-04-06T15:13:39.544089+02:00",_x000D_
          "TotalRefreshCount": 23,_x000D_
          "CustomInfo": {}_x000D_
        }_x000D_
      },_x000D_
      "278": {_x000D_
        "$type": "Inside.Core.Formula.Definition.DefinitionAC, Inside.Core.Formula",_x000D_
        "ID": 278,_x000D_
        "Results": [_x000D_
          [_x000D_
            16228.710000000003_x000D_
          ]_x000D_
        ],_x000D_
        "Statistics": {_x000D_
          "CreationDate": "2023-09-22T09:51:11.7329865+02:00",_x000D_
          "LastRefreshDate": "2018-04-06T15:13:39.528454+02:00",_x000D_
          "TotalRefreshCount": 23,_x000D_
          "CustomInfo": {}_x000D_
        }_x000D_
      },_x000D_
      "279": {_x000D_
        "$type": "Inside.Core.Formula.Definition.DefinitionAC, Inside.Core.Formula",_x000D_
        "ID": 279,_x000D_
        "Results": [_x000D_
          [_x000D_
            46181.37000000001_x000D_
          ]_x000D_
        ],_x000D_
        "Statistics": {_x000D_
          "CreationDate": "2023-09-22T09:51:11.7329865+02:00",_x000D_
          "LastRefreshDate": "2018-04-06T15:13:39.5128277+02:00",_x000D_
          "TotalRefreshCount": 23,_x000D_
          "CustomInfo": {}_x000D_
        }_x000D_
      },_x000D_
      "280": {_x000D_
        "$type": "Inside.Core.Formula.Definition.DefinitionAC, Inside.Core.Formula",_x000D_
        "ID": 280,_x000D_
        "Results": [_x000D_
          [_x000D_
            0.0_x000D_
          ]_x000D_
        ],_x000D_
        "Statistics": {_x000D_
          "CreationDate": "2023-09-22T09:51:11.7329865+02:00",_x000D_
          "LastRefreshDate": "2018-04-06T14:05:47.7907013+02:00",_x000D_
          "TotalRefreshCount": 21,_x000D_
          "CustomInfo": {}_x000D_
        }_x000D_
      },_x000D_
      "281": {_x000D_
        "$type": "Inside.Core.Formula.Definition.DefinitionAC, Inside.Core.Formula",_x000D_
        "ID": 281,_x000D_
        "Results": [_x000D_
          [_x000D_
            0.0_x000D_
          ]_x000D_
        ],_x000D_
        "Statistics": {_x000D_
          "CreationDate": "2023-09-22T09:51:11.7329865+02:00",_x000D_
          "LastRefreshDate": "2018-04-06T14:05:47.8063245+02:00",_x000D_
          "TotalRefreshCount": 22,_x000D_
          "CustomInfo": {}_x000D_
        }_x000D_
      },_x000D_
      "282": {_x000D_
        "$type": "Inside.Core.Formula.Definition.DefinitionAC, Inside.Core.Formula",_x000D_
        "ID": 282,_x000D_
        "Results": [_x000D_
          [_x000D_
            0.0_x000D_
          ]_x000D_
        ],_x000D_
        "Statistics": {_x000D_
          "CreationDate": "2023-09-22T09:51:11.7329865+02:00",_x000D_
          "LastRefreshDate": "2018-04-06T14:05:47.8224542+02:00",_x000D_
          "TotalRefreshCount": 22,_x000D_
          "CustomInfo": {}_x000D_
        }_x000D_
      },_x000D_
      "283": {_x000D_
        "$type": "Inside.Core.Formula.Definition.DefinitionAC, Inside.Core.Formula",_x000D_
        "ID": 283,_x000D_
        "Results": [_x000D_
          [_x000D_
            0.0_x000D_
          ]_x000D_
        ],_x000D_
        "Statistics": {_x000D_
          "CreationDate": "2023-09-22T09:51:11.7329865+02:00",_x000D_
          "LastRefreshDate": "2018-04-06T14:05:47.8284619+02:00",_x000D_
          "TotalRefreshCount": 22,_x000D_
          "CustomInfo": {}_x000D_
        }_x000D_
      },_x000D_
      "284": {_x000D_
        "$type": "Inside.Core.Formula.Definition.DefinitionAC, Inside.Core.Formula",_x000D_
        "ID": 284,_x000D_
        "Results": [_x000D_
          [_x000D_
            0.0_x000D_
          ]_x000D_
        ],_x000D_
        "Statistics": {_x000D_
          "CreationDate": "2023-09-22T09:51:11.7329865+02:00",_x000D_
          "LastRefreshDate": "2018-04-06T14:05:48.0758738+02:00",_x000D_
          "TotalRefreshCount": 21,_x000D_
          "CustomInfo": {}_x000D_
        }_x000D_
      },_x000D_
      "285": {_x000D_
        "$type": "Inside.Core.Formula.Definition.DefinitionAC, Inside.Core.Formula",_x000D_
        "ID": 285,_x000D_
        "Results": [_x000D_
          [_x000D_
            0.0_x000D_
          ]_x000D_
        ],_x000D_
        "Statistics": {_x000D_
          "CreationDate": "2023-09-22T09:51:11.7329865+02:00",_x000D_
          "LastRefreshDate": "2018-04-06T14:05:48.0914998+02:00",_x000D_
          "TotalRefreshCount": 22,_x000D_
          "CustomInfo": {}_x000D_
        }_x000D_
      },_x000D_
      "286": {_x000D_
        "$type": "Inside.Core.Formula.Definition.DefinitionAC, Inside.Core.Formula",_x000D_
        "ID": 286,_x000D_
        "Results": [_x000D_
          [_x000D_
            0.0_x000D_
          ]_x000D_
        ],_x000D_
        "Statistics": {_x000D_
          "CreationDate": "2023-09-22T09:51:11.7329865+02:00",_x000D_
          "LastRefreshDate": "2018-04-06T14:05:48.1071246+02:00",_x000D_
          "TotalRefreshCount": 22,_x000D_
          "CustomInfo": {}_x000D_
        }_x000D_
      },_x000D_
      "287": {_x000D_
        "$type": "Inside.Core.Formula.Definition.DefinitionAC, Inside.Core.Formula",_x000D_
        "ID": 287,_x000D_
        "Results": [_x000D_
          [_x000D_
            0.0_x000D_
          ]_x000D_
        ],_x000D_
        "Statistics": {_x000D_
          "CreationDate": "2023-09-22T09:51:11.7329865+02:00",_x000D_
          "LastRefreshDate": "2018-04-06T14:05:48.1287579+02:00",_x000D_
          "TotalRefreshCount": 22,_x000D_
          "CustomInfo": {}_x000D_
        }_x000D_
      },_x000D_
      "288": {_x000D_
        "$type": "Inside.Core.Formula.Definition.DefinitionAC, Inside.Core.Formula",_x000D_
        "ID": 288,_x000D_
        "Results": [_x000D_
          [_x000D_
            0.0_x000D_
          ]_x000D_
        ],_x000D_
        "Statistics": {_x000D_
          "CreationDate": "2023-09-22T09:51:11.7329865+02:00",_x000D_
          "LastRefreshDate": "2018-04-06T15:13:36.597233+02:00",_x000D_
          "TotalRefreshCount": 23,_x000D_
          "CustomInfo": {}_x000D_
        }_x000D_
      },_x000D_
      "289": {_x000D_
        "$type": "Inside.Core.Formula.Definition.DefinitionAC, Inside.Core.Formula",_x000D_
        "ID": 289,_x000D_
        "Results": [_x000D_
          [_x000D_
            0.0_x000D_
          ]_x000D_
        ],_x000D_
        "Statistics": {_x000D_
          "CreationDate": "2023-09-22T09:51:11.7329865+02:00",_x000D_
          "LastRefreshDate": "2018-04-06T15:13:36.6441124+02:00",_x000D_
          "TotalRefreshCount": 23,_x000D_
          "CustomInfo": {}_x000D_
        }_x000D_
      },_x000D_
      "290": {_x000D_
        "$type": "Inside.Core.Formula.Definition.DefinitionAC, Inside.Core.Formula",_x000D_
        "ID": 290,_x000D_
        "Results": [_x000D_
          [_x000D_
            0.0_x000D_
          ]_x000D_
        ],_x000D_
        "Statistics": {_x000D_
          "CreationDate": "2023-09-22T09:51:11.7329865+02:00",_x000D_
          "LastRefreshDate": "2018-04-06T15:13:36.6909869+02:00",_x000D_
          "TotalRefreshCount": 23,_x000D_
          "CustomInfo": {}_x000D_
        }_x000D_
      },_x000D_
      "291": {_x000D_
        "$type": "Inside.Core.Formula.Definition.DefinitionAC, Inside.Core.Formula",_x000D_
        "ID": 291,_x000D_
        "Results": [_x000D_
          [_x000D_
            2979.8932659932657_x000D_
          ]_x000D_
        ],_x000D_
        "Statistics": {_x000D_
          "CreationDate": "2023-09-22T09:51:11.7329865+02:00",_x000D_
          "LastRefreshDate": "2018-04-06T14:05:48.3297893+02:00",_x000D_
          "TotalRefreshCount": 21,_x000D_
          "CustomInfo": {}_x000D_
        }_x000D_
      },_x000D_
      "292": {_x000D_
        "$type": "Inside.Core.Formula.Definition.DefinitionAC, Inside.Core.Formula",_x000D_
        "ID": 292,_x000D_
        "Results": [_x000D_
          [_x000D_
            2168.6075308641971_x000D_
          ]_x000D_
        ],_x000D_
        "Statistics": {_x000D_
          "CreationDate": "2023-09-22T09:51:11.7329865+02:00",_x000D_
          "LastRefreshDate": "2018-04-06T14:05:48.3454174+02:00",_x000D_
          "TotalRefreshCount": 22,_x000D_
          "CustomInfo": {}_x000D_
        }_x000D_
      },_x000D_
      "293": {_x000D_
        "$type": "Inside.Core.Formula.Definition.DefinitionAC, Inside.Core.Formula",_x000D_
        "ID": 293,_x000D_
        "Results": [_x000D_
          [_x000D_
            0.0_x000D_
          ]_x000D_
        ],_x000D_
        "Statistics": {_x000D_
          "CreationDate": "2023-09-22T09:51:11.7329865+02:00",_x000D_
          "LastRefreshDate": "2018-04-06T14:05:48.3610463+02:00",_x000D_
          "TotalRefreshCount": 22,_x000D_
          "CustomInfo": {}_x000D_
        }_x000D_
      },_x000D_
      "294": {_x000D_
        "$type": "Inside.Core.Formula.Definition.DefinitionAC, Inside.Core.Formula",_x000D_
        "ID": 294,_x000D_
        "Results": [_x000D_
          [_x000D_
            881.83_x000D_
          ]_x000D_
        ],_x000D_
        "Statistics": {_x000D_
          "CreationDate": "2023-09-22T09:51:11.7329865+02:00",_x000D_
          "LastRefreshDate": "2018-04-06T14:05:48.3766703+02:00",_x000D_
          "TotalRefreshCount": 22,_x000D_
          "CustomInfo": {}_x000D_
        }_x000D_
      },_x000D_
      "295": {_x000D_
        "$type": "Inside.Core.Formula.Definition.DefinitionAC, Inside.Core.Formula",_x000D_
        "ID": 295,_x000D_
        "Results": [_x000D_
          [_x000D_
            0.0_x000D_
          ]_x000D_
        ],_x000D_
        "Statistics": {_x000D_
          "CreationDate": "2023-09-22T09:51:11.7329865+02:00",_x000D_
          "LastRefreshDate": "2018-04-06T15:13:39.5128277+02:00",_x000D_
          "TotalRefreshCount": 23,_x000D_
          "CustomInfo": {}_x000D_
        }_x000D_
      },_x000D_
      "296": {_x000D_
        "$type": "Inside.Core.Formula.Definition.DefinitionAC, Inside.Core.Formula",_x000D_
        "ID": 296,_x000D_
        "Results": [_x000D_
          [_x000D_
            0.0_x000D_
          ]_x000D_
        ],_x000D_
        "Statistics": {_x000D_
          "CreationDate": "2023-09-22T09:51:11.7329865+02:00",_x000D_
          "LastRefreshDate": "2018-04-06T15:13:39.4972124+02:00",_x000D_
          "TotalRefreshCount": 23,_x000D_
          "CustomInfo": {}_x000D_
        }_x000D_
      },_x000D_
      "297": {_x000D_
        "$type": "Inside.Core.Formula.Definition.DefinitionAC, Inside.Core.Formula",_x000D_
        "ID": 297,_x000D_
        "Results": [_x000D_
          [_x000D_
            2016.4790697674416_x000D_
          ]_x000D_
        ],_x000D_
        "Statistics": {_x000D_
          "CreationDate": "2023-09-22T09:51:11.7329865+02:00",_x000D_
          "LastRefreshDate": "2018-04-06T14:05:48.1448885+02:00",_x000D_
          "TotalRefreshCount": 22,_x000D_
          "CustomInfo": {}_x000D_
        }_x000D_
      },_x000D_
      "298": {_x000D_
        "$type": "Inside.Core.Formula.Definition.DefinitionAC, Inside.Core.Formula",_x000D_
        "ID": 298,_x000D_
        "Results": [_x000D_
          [_x000D_
            0.0_x000D_
          ]_x000D_
        ],_x000D_
        "Statistics": {_x000D_
          "CreationDate": "2023-09-22T09:51:11.7329865+02:00",_x000D_
          "LastRefreshDate": "2018-04-06T14:05:48.1761438+02:00",_x000D_
          "TotalRefreshCount": 22,_x000D_
          "CustomInfo": {}_x000D_
        }_x000D_
      },_x000D_
      "299": {_x000D_
        "$type": "Inside.Core.Formula.Definition.DefinitionAC, Inside.Core.Formula",_x000D_
        "ID": 299,_x000D_
        "Results": [_x000D_
          [_x000D_
            0.0_x000D_
          ]_x000D_
        ],_x000D_
        "Statistics": {_x000D_
          "CreationDate": "2023-09-22T09:51:11.7329865+02:00",_x000D_
          "LastRefreshDate": "2018-04-06T14:05:47.4273913+02:00",_x000D_
          "TotalRefreshCount": 21,_x000D_
          "CustomInfo": {}_x000D_
        }_x000D_
      },_x000D_
      "300": {_x000D_
        "$type": "Inside.Core.Formula.Definition.DefinitionAC, Inside.Core.Formula",_x000D_
        "ID": 300,_x000D_
        "Results": [_x000D_
          [_x000D_
            0.0_x000D_
          ]_x000D_
        ],_x000D_
        "Statistics": {_x000D_
          "CreationDate": "2023-09-22T09:51:11.7329865+02:00",_x000D_
          "LastRefreshDate": "2018-04-06T14:05:47.4430194+02:00",_x000D_
          "TotalRefreshCount": 22,_x000D_
          "CustomInfo": {}_x000D_
        }_x000D_
      },_x000D_
      "301": {_x000D_
        "$type": "Inside.Core.Formula.Definition.DefinitionAC, Inside.Core.Formula",_x000D_
        "ID": 301,_x000D_
        "Results": [_x000D_
          [_x000D_
            0.0_x000D_
          ]_x000D_
        ],_x000D_
        "Statistics": {_x000D_
          "CreationDate": "2023-09-22T09:51:11.7329865+02:00",_x000D_
          "LastRefreshDate": "2018-04-06T14:05:47.458645+02:00",_x000D_
          "TotalRefreshCount": 22,_x000D_
          "CustomInfo": {}_x000D_
        }_x000D_
      },_x000D_
      "302": {_x000D_
        "$type": "Inside.Core.Formula.Definition.DefinitionAC, Inside.Core.Formula",_x000D_
        "ID": 302,_x000D_
        "Results": [_x000D_
          [_x000D_
            0.0_x000D_
          ]_x000D_
        ],_x000D_
        "Statistics": {_x000D_
          "CreationDate": "2023-09-22T09:51:11.7329865+02:00",_x000D_
          "LastRefreshDate": "2018-04-06T14:05:47.4742718+02:00",_x000D_
          "TotalRefreshCount": 22,_x000D_
          "CustomInfo": {}_x000D_
        }_x000D_
      },_x000D_
      "303": {_x000D_
        "$type": "Inside.Core.Formula.Definition.DefinitionAC, Inside.Core.Formula",_x000D_
        "ID": 303,_x000D_
        "Results": [_x000D_
          [_x000D_
            0.0_x000D_
          ]_x000D_
        ],_x000D_
        "Statistics": {_x000D_
          "CreationDate": "2023-09-22T09:51:11.7329865+02:00",_x000D_
          "LastRefreshDate": "2018-04-06T14:05:47.7060594+02:00",_x000D_
          "TotalRefreshCount": 21,_x000D_
          "CustomInfo": {}_x000D_
        }_x000D_
      },_x000D_
      "304": {_x000D_
        "$type": "Inside.Core.Formula.Definition.DefinitionAC, Inside.Core.Formula",_x000D_
        "ID": 304,_x000D_
        "Results": [_x000D_
          [_x000D_
            0.0_x000D_
          ]_x000D_
        ],_x000D_
        "Statistics": {_x000D_
          "CreationDate": "2023-09-22T09:51:11.7329865+02:00",_x000D_
          "LastRefreshDate": "2018-04-06T14:05:47.7281927+02:00",_x000D_
          "TotalRefreshCount": 22,_x000D_
          "CustomInfo": {}_x000D_
        }_x000D_
      },_x000D_
      "305": {_x000D_
        "$type": "Inside.Core.Formula.Definition.DefinitionAC, Inside.Core.Formula",_x000D_
        "ID": 305,_x000D_
        "Results": [_x000D_
          [_x000D_
            0.0_x000D_
          ]_x000D_
        ],_x000D_
        "Statistics": {_x000D_
          "CreationDate": "2023-09-22T09:51:11.7329865+02:00",_x000D_
          "LastRefreshDate": "2018-04-06T14:05:47.7438208+02:00",_x000D_
          "TotalRefreshCount": 22,_x000D_
          "CustomInfo": {}_x000D_
        }_x000D_
      },_x000D_
      "306": {_x000D_
        "$type": "Inside.Core.Formula.Definition.DefinitionAC, Inside.Core.Formula",_x000D_
        "ID": 306,_x000D_
        "Results": [_x000D_
          [_x000D_
            0.0_x000D_
          ]_x000D_
        ],_x000D_
        "Statistics": {_x000D_
          "CreationDate": "2023-09-22T09:51:11.7329865+02:00",_x000D_
          "LastRefreshDate": "2018-04-06T14:05:47.7438208+02:00",_x000D_
          "TotalRefreshCount": 22,_x000D_
          "CustomInfo": {}_x000D_
        }_x000D_
      },_x000D_
      "307": {_x000D_
        "$type": "Inside.Core.Formula.Definition.DefinitionAC, Inside.Core.Formula",_x000D_
        "ID": 307,_x000D_
        "Results": [_x000D_
          [_x000D_
            0_x000D_
          ]_x000D_
        ],_x000D_
        "Statistics": {_x000D_
          "CreationDate": "2023-09-22T09:51:11.7329865+02:00",_x000D_
          "LastRefreshDate": "2018-04-06T15:13:39.5909585+02:00",_x000D_
          "TotalRefreshCount": 23,_x000D_
          "CustomInfo": {}_x000D_
        }_x000D_
      },_x000D_
      "308": {_x000D_
        "$type": "Inside.Core.Formula.Definition.DefinitionAC, Inside.Core.Formula",_x000D_
        "ID": 308,_x000D_
        "Results": [_x000D_
          [_x000D_
            0_x000D_
          ]_x000D_
        ],_x000D_
        "Statistics": {_x000D_
          "CreationDate": "2023-09-22T09:51:11.7329865+02:00",_x000D_
          "LastRefreshDate": "2018-04-06T15:13:39.5753305+02:00",_x000D_
          "TotalRefreshCount": 23,_x000D_
          "CustomInfo": {}_x000D_
        }_x000D_
      },_x000D_
      "309": {_x000D_
        "$type": "Inside.Core.Formula.Definition.DefinitionAC, Inside.Core.Formula",_x000D_
        "ID": 309,_x000D_
        "Results": [_x000D_
          [_x000D_
            0_x000D_
          ]_x000D_
        ],_x000D_
        "Statistics": {_x000D_
          "CreationDate": "2023-09-22T09:51:11.7329865+02:00",_x000D_
          "LastRefreshDate": "2018-04-06T15:13:39.5753305+02:00",_x000D_
          "TotalRefreshCount": 23,_x000D_
          "CustomInfo": {}_x000D_
        }_x000D_
      },_x000D_
      "310": {_x000D_
        "$type": "Inside.Core.Formula.Definition.DefinitionAC, Inside.Core.Formula",_x000D_
        "ID": 310,_x000D_
        "Results": [_x000D_
          [_x000D_
            0.0_x000D_
          ]_x000D_
        ],_x000D_
        "Statistics": {_x000D_
          "CreationDate": "2023-09-22T09:51:11.7329865+02:00",_x000D_
          "LastRefreshDate": "2018-04-06T14:05:47.7907013+02:00",_x000D_
          "TotalRefreshCount": 21,_x000D_
          "CustomInfo": {}_x000D_
        }_x000D_
      },_x000D_
      "311": {_x000D_
        "$type": "Inside.Core.Formula.Definition.DefinitionAC, Inside.Core.Formula",_x000D_
        "ID": 311,_x000D_
        "Results": [_x000D_
          [_x000D_
            0.0_x000D_
          ]_x000D_
        ],_x000D_
        "Statistics": {_x000D_
          "CreationDate": "2023-09-22T09:51:11.7329865+02:00",_x000D_
          "LastRefreshDate": "2018-04-06T14:05:47.8063245+02:00",_x000D_
          "TotalRefreshCount": 22,_x000D_
          "CustomInfo": {}_x000D_
        }_x000D_
      },_x000D_
      "312": {_x000D_
        "$type": "Inside.Core.Formula.De</t>
  </si>
  <si>
    <t>finition.DefinitionAC, Inside.Core.Formula",_x000D_
        "ID": 312,_x000D_
        "Results": [_x000D_
          [_x000D_
            0.0_x000D_
          ]_x000D_
        ],_x000D_
        "Statistics": {_x000D_
          "CreationDate": "2023-09-22T09:51:11.7329865+02:00",_x000D_
          "LastRefreshDate": "2018-04-06T14:05:47.8259564+02:00",_x000D_
          "TotalRefreshCount": 22,_x000D_
          "CustomInfo": {}_x000D_
        }_x000D_
      },_x000D_
      "313": {_x000D_
        "$type": "Inside.Core.Formula.Definition.DefinitionAC, Inside.Core.Formula",_x000D_
        "ID": 313,_x000D_
        "Results": [_x000D_
          [_x000D_
            0.0_x000D_
          ]_x000D_
        ],_x000D_
        "Statistics": {_x000D_
          "CreationDate": "2023-09-22T09:51:11.7329865+02:00",_x000D_
          "LastRefreshDate": "2018-04-06T14:05:47.8284619+02:00",_x000D_
          "TotalRefreshCount": 22,_x000D_
          "CustomInfo": {}_x000D_
        }_x000D_
      },_x000D_
      "314": {_x000D_
        "$type": "Inside.Core.Formula.Definition.DefinitionAC, Inside.Core.Formula",_x000D_
        "ID": 314,_x000D_
        "Results": [_x000D_
          [_x000D_
            0.0_x000D_
          ]_x000D_
        ],_x000D_
        "Statistics": {_x000D_
          "CreationDate": "2023-09-22T09:51:11.7329865+02:00",_x000D_
          "LastRefreshDate": "2018-04-06T14:05:48.0758738+02:00",_x000D_
          "TotalRefreshCount": 21,_x000D_
          "CustomInfo": {}_x000D_
        }_x000D_
      },_x000D_
      "315": {_x000D_
        "$type": "Inside.Core.Formula.Definition.DefinitionAC, Inside.Core.Formula",_x000D_
        "ID": 315,_x000D_
        "Results": [_x000D_
          [_x000D_
            0.0_x000D_
          ]_x000D_
        ],_x000D_
        "Statistics": {_x000D_
          "CreationDate": "2023-09-22T09:51:11.7329865+02:00",_x000D_
          "LastRefreshDate": "2018-04-06T14:05:48.0914998+02:00",_x000D_
          "TotalRefreshCount": 22,_x000D_
          "CustomInfo": {}_x000D_
        }_x000D_
      },_x000D_
      "316": {_x000D_
        "$type": "Inside.Core.Formula.Definition.DefinitionAC, Inside.Core.Formula",_x000D_
        "ID": 316,_x000D_
        "Results": [_x000D_
          [_x000D_
            0.0_x000D_
          ]_x000D_
        ],_x000D_
        "Statistics": {_x000D_
          "CreationDate": "2023-09-22T09:51:11.7329865+02:00",_x000D_
          "LastRefreshDate": "2018-04-06T14:05:48.1071246+02:00",_x000D_
          "TotalRefreshCount": 22,_x000D_
          "CustomInfo": {}_x000D_
        }_x000D_
      },_x000D_
      "317": {_x000D_
        "$type": "Inside.Core.Formula.Definition.DefinitionAC, Inside.Core.Formula",_x000D_
        "ID": 317,_x000D_
        "Results": [_x000D_
          [_x000D_
            0.0_x000D_
          ]_x000D_
        ],_x000D_
        "Statistics": {_x000D_
          "CreationDate": "2023-09-22T09:51:11.7329865+02:00",_x000D_
          "LastRefreshDate": "2018-04-06T14:05:48.1292584+02:00",_x000D_
          "TotalRefreshCount": 22,_x000D_
          "CustomInfo": {}_x000D_
        }_x000D_
      },_x000D_
      "318": {_x000D_
        "$type": "Inside.Core.Formula.Definition.DefinitionAC, Inside.Core.Formula",_x000D_
        "ID": 318,_x000D_
        "Results": [_x000D_
          [_x000D_
            0.0_x000D_
          ]_x000D_
        ],_x000D_
        "Statistics": {_x000D_
          "CreationDate": "2023-09-22T09:51:11.7329865+02:00",_x000D_
          "LastRefreshDate": "2018-04-06T15:13:38.2471488+02:00",_x000D_
          "TotalRefreshCount": 23,_x000D_
          "CustomInfo": {}_x000D_
        }_x000D_
      },_x000D_
      "319": {_x000D_
        "$type": "Inside.Core.Formula.Definition.DefinitionAC, Inside.Core.Formula",_x000D_
        "ID": 319,_x000D_
        "Results": [_x000D_
          [_x000D_
            0.0_x000D_
          ]_x000D_
        ],_x000D_
        "Statistics": {_x000D_
          "CreationDate": "2023-09-22T09:51:11.7329865+02:00",_x000D_
          "LastRefreshDate": "2018-04-06T15:13:38.294022+02:00",_x000D_
          "TotalRefreshCount": 23,_x000D_
          "CustomInfo": {}_x000D_
        }_x000D_
      },_x000D_
      "320": {_x000D_
        "$type": "Inside.Core.Formula.Definition.DefinitionAC, Inside.Core.Formula",_x000D_
        "ID": 320,_x000D_
        "Results": [_x000D_
          [_x000D_
            0.0_x000D_
          ]_x000D_
        ],_x000D_
        "Statistics": {_x000D_
          "CreationDate": "2023-09-22T09:51:11.7329865+02:00",_x000D_
          "LastRefreshDate": "2018-04-06T15:13:38.3408998+02:00",_x000D_
          "TotalRefreshCount": 23,_x000D_
          "CustomInfo": {}_x000D_
        }_x000D_
      },_x000D_
      "321": {_x000D_
        "$type": "Inside.Core.Formula.Definition.DefinitionAC, Inside.Core.Formula",_x000D_
        "ID": 321,_x000D_
        "Results": [_x000D_
          [_x000D_
            0.0_x000D_
          ]_x000D_
        ],_x000D_
        "Statistics": {_x000D_
          "CreationDate": "2023-09-22T09:51:11.7329865+02:00",_x000D_
          "LastRefreshDate": "2018-04-06T14:05:48.3297893+02:00",_x000D_
          "TotalRefreshCount": 21,_x000D_
          "CustomInfo": {}_x000D_
        }_x000D_
      },_x000D_
      "322": {_x000D_
        "$type": "Inside.Core.Formula.Definition.DefinitionAC, Inside.Core.Formula",_x000D_
        "ID": 322,_x000D_
        "Results": [_x000D_
          [_x000D_
            76.15_x000D_
          ]_x000D_
        ],_x000D_
        "Statistics": {_x000D_
          "CreationDate": "2023-09-22T09:51:11.7329865+02:00",_x000D_
          "LastRefreshDate": "2018-04-06T14:05:48.3454174+02:00",_x000D_
          "TotalRefreshCount": 22,_x000D_
          "CustomInfo": {}_x000D_
        }_x000D_
      },_x000D_
      "323": {_x000D_
        "$type": "Inside.Core.Formula.Definition.DefinitionAC, Inside.Core.Formula",_x000D_
        "ID": 323,_x000D_
        "Results": [_x000D_
          [_x000D_
            0.0_x000D_
          ]_x000D_
        ],_x000D_
        "Statistics": {_x000D_
          "CreationDate": "2023-09-22T09:51:11.7339827+02:00",_x000D_
          "LastRefreshDate": "2018-04-06T14:05:48.3610463+02:00",_x000D_
          "TotalRefreshCount": 22,_x000D_
          "CustomInfo": {}_x000D_
        }_x000D_
      },_x000D_
      "324": {_x000D_
        "$type": "Inside.Core.Formula.Definition.DefinitionAC, Inside.Core.Formula",_x000D_
        "ID": 324,_x000D_
        "Results": [_x000D_
          [_x000D_
            0.0_x000D_
          ]_x000D_
        ],_x000D_
        "Statistics": {_x000D_
          "CreationDate": "2023-09-22T09:51:11.7339827+02:00",_x000D_
          "LastRefreshDate": "2018-04-06T14:05:48.3766703+02:00",_x000D_
          "TotalRefreshCount": 22,_x000D_
          "CustomInfo": {}_x000D_
        }_x000D_
      },_x000D_
      "325": {_x000D_
        "$type": "Inside.Core.Formula.Definition.DefinitionAC, Inside.Core.Formula",_x000D_
        "ID": 325,_x000D_
        "Results": [_x000D_
          [_x000D_
            0.0_x000D_
          ]_x000D_
        ],_x000D_
        "Statistics": {_x000D_
          "CreationDate": "2023-09-22T09:51:11.7339827+02:00",_x000D_
          "LastRefreshDate": "2018-04-06T15:13:39.4815783+02:00",_x000D_
          "TotalRefreshCount": 23,_x000D_
          "CustomInfo": {}_x000D_
        }_x000D_
      },_x000D_
      "326": {_x000D_
        "$type": "Inside.Core.Formula.Definition.DefinitionAC, Inside.Core.Formula",_x000D_
        "ID": 326,_x000D_
        "Results": [_x000D_
          [_x000D_
            0.0_x000D_
          ]_x000D_
        ],_x000D_
        "Statistics": {_x000D_
          "CreationDate": "2023-09-22T09:51:11.7339827+02:00",_x000D_
          "LastRefreshDate": "2018-04-06T15:13:39.4972124+02:00",_x000D_
          "TotalRefreshCount": 23,_x000D_
          "CustomInfo": {}_x000D_
        }_x000D_
      },_x000D_
      "327": {_x000D_
        "$type": "Inside.Core.Formula.Definition.DefinitionAC, Inside.Core.Formula",_x000D_
        "ID": 327,_x000D_
        "Results": [_x000D_
          [_x000D_
            0.0_x000D_
          ]_x000D_
        ],_x000D_
        "Statistics": {_x000D_
          "CreationDate": "2023-09-22T09:51:11.7339827+02:00",_x000D_
          "LastRefreshDate": "2018-04-06T15:13:39.4815783+02:00",_x000D_
          "TotalRefreshCount": 23,_x000D_
          "CustomInfo": {}_x000D_
        }_x000D_
      },_x000D_
      "328": {_x000D_
        "$type": "Inside.Core.Formula.Definition.DefinitionAC, Inside.Core.Formula",_x000D_
        "ID": 328,_x000D_
        "Results": [_x000D_
          [_x000D_
            22.5_x000D_
          ]_x000D_
        ],_x000D_
        "Statistics": {_x000D_
          "CreationDate": "2023-09-22T09:51:11.7339827+02:00",_x000D_
          "LastRefreshDate": "2018-04-06T14:05:48.1448885+02:00",_x000D_
          "TotalRefreshCount": 21,_x000D_
          "CustomInfo": {}_x000D_
        }_x000D_
      },_x000D_
      "329": {_x000D_
        "$type": "Inside.Core.Formula.Definition.DefinitionAC, Inside.Core.Formula",_x000D_
        "ID": 329,_x000D_
        "Results": [_x000D_
          [_x000D_
            15.0_x000D_
          ]_x000D_
        ],_x000D_
        "Statistics": {_x000D_
          "CreationDate": "2023-09-22T09:51:11.7339827+02:00",_x000D_
          "LastRefreshDate": "2018-04-06T14:05:48.1605145+02:00",_x000D_
          "TotalRefreshCount": 22,_x000D_
          "CustomInfo": {}_x000D_
        }_x000D_
      },_x000D_
      "330": {_x000D_
        "$type": "Inside.Core.Formula.Definition.DefinitionAC, Inside.Core.Formula",_x000D_
        "ID": 330,_x000D_
        "Results": [_x000D_
          [_x000D_
            0.0_x000D_
          ]_x000D_
        ],_x000D_
        "Statistics": {_x000D_
          "CreationDate": "2023-09-22T09:51:11.7339827+02:00",_x000D_
          "LastRefreshDate": "2018-04-06T14:05:48.1761438+02:00",_x000D_
          "TotalRefreshCount": 22,_x000D_
          "CustomInfo": {}_x000D_
        }_x000D_
      },_x000D_
      "331": {_x000D_
        "$type": "Inside.Core.Formula.Definition.DefinitionAC, Inside.Core.Formula",_x000D_
        "ID": 331,_x000D_
        "Results": [_x000D_
          [_x000D_
            0.0_x000D_
          ]_x000D_
        ],_x000D_
        "Statistics": {_x000D_
          "CreationDate": "2023-09-22T09:51:11.7339827+02:00",_x000D_
          "LastRefreshDate": "2018-04-06T14:05:48.1917666+02:00",_x000D_
          "TotalRefreshCount": 22,_x000D_
          "CustomInfo": {}_x000D_
        }_x000D_
      },_x000D_
      "332": {_x000D_
        "$type": "Inside.Core.Formula.Definition.DefinitionAC, Inside.Core.Formula",_x000D_
        "ID": 332,_x000D_
        "Results": [_x000D_
          [_x000D_
            0.0_x000D_
          ]_x000D_
        ],_x000D_
        "Statistics": {_x000D_
          "CreationDate": "2023-09-22T09:51:11.7339827+02:00",_x000D_
          "LastRefreshDate": "2018-04-06T15:13:39.4659524+02:00",_x000D_
          "TotalRefreshCount": 23,_x000D_
          "CustomInfo": {}_x000D_
        }_x000D_
      },_x000D_
      "333": {_x000D_
        "$type": "Inside.Core.Formula.Definition.DefinitionAC, Inside.Core.Formula",_x000D_
        "ID": 333,_x000D_
        "Results": [_x000D_
          [_x000D_
            0.0_x000D_
          ]_x000D_
        ],_x000D_
        "Statistics": {_x000D_
          "CreationDate": "2023-09-22T09:51:11.7339827+02:00",_x000D_
          "LastRefreshDate": "2018-04-06T14:05:48.1605145+02:00",_x000D_
          "TotalRefreshCount": 22,_x000D_
          "CustomInfo": {}_x000D_
        }_x000D_
      },_x000D_
      "334": {_x000D_
        "$type": "Inside.Core.Formula.Definition.DefinitionAC, Inside.Core.Formula",_x000D_
        "ID": 334,_x000D_
        "Results": [_x000D_
          [_x000D_
            5.0_x000D_
          ]_x000D_
        ],_x000D_
        "Statistics": {_x000D_
          "CreationDate": "2023-09-22T09:51:11.7339827+02:00",_x000D_
          "LastRefreshDate": "2018-04-06T12:40:03.2396005+02:00",_x000D_
          "TotalRefreshCount": 12,_x000D_
          "CustomInfo": {}_x000D_
        }_x000D_
      },_x000D_
      "335": {_x000D_
        "$type": "Inside.Core.Formula.Definition.DefinitionAC, Inside.Core.Formula",_x000D_
        "ID": 335,_x000D_
        "Results": [_x000D_
          [_x000D_
            23.0_x000D_
          ]_x000D_
        ],_x000D_
        "Statistics": {_x000D_
          "CreationDate": "2023-09-22T09:51:11.7339827+02:00",_x000D_
          "LastRefreshDate": "2018-04-06T12:45:07.9473379+02:00",_x000D_
          "TotalRefreshCount": 13,_x000D_
          "CustomInfo": {}_x000D_
        }_x000D_
      },_x000D_
      "336": {_x000D_
        "$type": "Inside.Core.Formula.Definition.DefinitionAC, Inside.Core.Formula",_x000D_
        "ID": 336,_x000D_
        "Results": [_x000D_
          [_x000D_
            0.0_x000D_
          ]_x000D_
        ],_x000D_
        "Statistics": {_x000D_
          "CreationDate": "2023-09-22T09:51:11.7339827+02:00",_x000D_
          "LastRefreshDate": "2018-04-06T12:45:07.9473379+02:00",_x000D_
          "TotalRefreshCount": 13,_x000D_
          "CustomInfo": {}_x000D_
        }_x000D_
      },_x000D_
      "337": {_x000D_
        "$type": "Inside.Core.Formula.Definition.DefinitionAC, Inside.Core.Formula",_x000D_
        "ID": 337,_x000D_
        "Results": [_x000D_
          [_x000D_
            72.0_x000D_
          ]_x000D_
        ],_x000D_
        "Statistics": {_x000D_
          "CreationDate": "2023-09-22T09:51:11.7339827+02:00",_x000D_
          "LastRefreshDate": "2018-04-06T12:45:07.9629634+02:00",_x000D_
          "TotalRefreshCount": 13,_x000D_
          "CustomInfo": {}_x000D_
        }_x000D_
      },_x000D_
      "338": {_x000D_
        "$type": "Inside.Core.Formula.Definition.DefinitionAC, Inside.Core.Formula",_x000D_
        "ID": 338,_x000D_
        "Results": [_x000D_
          [_x000D_
            0.0_x000D_
          ]_x000D_
        ],_x000D_
        "Statistics": {_x000D_
          "CreationDate": "2023-09-22T09:51:11.7339827+02:00",_x000D_
          "LastRefreshDate": "2018-04-06T12:45:07.9785913+02:00",_x000D_
          "TotalRefreshCount": 14,_x000D_
          "CustomInfo": {}_x000D_
        }_x000D_
      },_x000D_
      "339": {_x000D_
        "$type": "Inside.Core.Formula.Definition.DefinitionAC, Inside.Core.Formula",_x000D_
        "ID": 339,_x000D_
        "Results": [_x000D_
          [_x000D_
            6.0_x000D_
          ]_x000D_
        ],_x000D_
        "Statistics": {_x000D_
          "CreationDate": "2023-09-22T09:51:11.7339827+02:00",_x000D_
          "LastRefreshDate": "2018-04-06T12:45:07.9317119+02:00",_x000D_
          "TotalRefreshCount": 14,_x000D_
          "CustomInfo": {}_x000D_
        }_x000D_
      },_x000D_
      "340": {_x000D_
        "$type": "Inside.Core.Formula.Definition.DefinitionAC, Inside.Core.Formula",_x000D_
        "ID": 340,_x000D_
        "Results": [_x000D_
          [_x000D_
            0.0_x000D_
          ]_x000D_
        ],_x000D_
        "Statistics": {_x000D_
          "CreationDate": "2023-09-22T09:51:11.7339827+02:00",_x000D_
          "LastRefreshDate": "2018-04-06T12:45:07.9629634+02:00",_x000D_
          "TotalRefreshCount": 13,_x000D_
          "CustomInfo": {}_x000D_
        }_x000D_
      },_x000D_
      "341": {_x000D_
        "$type": "Inside.Core.Formula.Definition.DefinitionAC, Inside.Core.Formula",_x000D_
        "ID": 341,_x000D_
        "Results": [_x000D_
          [_x000D_
            0.0_x000D_
          ]_x000D_
        ],_x000D_
        "Statistics": {_x000D_
          "CreationDate": "2023-09-22T09:51:11.7339827+02:00",_x000D_
          "LastRefreshDate": "2018-04-06T12:45:07.9785913+02:00",_x000D_
          "TotalRefreshCount": 14,_x000D_
          "CustomInfo": {}_x000D_
        }_x000D_
      },_x000D_
      "342": {_x000D_
        "$type": "Inside.Core.Formula.Definition.DefinitionAC, Inside.Core.Formula",_x000D_
        "ID": 342,_x000D_
        "Results": [_x000D_
          [_x000D_
            9.0_x000D_
          ]_x000D_
        ],_x000D_
        "Statistics": {_x000D_
          "CreationDate": "2023-09-22T09:51:11.7339827+02:00",_x000D_
          "LastRefreshDate": "2018-04-06T12:45:07.9473379+02:00",_x000D_
          "TotalRefreshCount": 13,_x000D_
          "CustomInfo": {}_x000D_
        }_x000D_
      },_x000D_
      "343": {_x000D_
        "$type": "Inside.Core.Formula.Definition.DefinitionAC, Inside.Core.Formula",_x000D_
        "ID": 343,_x000D_
        "Results": [_x000D_
          [_x000D_
            0.0_x000D_
          ]_x000D_
        ],_x000D_
        "Statistics": {_x000D_
          "CreationDate": "2023-09-22T09:51:11.7339827+02:00",_x000D_
          "LastRefreshDate": "2018-04-06T12:45:07.9629634+02:00",_x000D_
          "TotalRefreshCount": 13,_x000D_
          "CustomInfo": {}_x000D_
        }_x000D_
      },_x000D_
      "344": {_x000D_
        "$type": "Inside.Core.Formula.Definition.DefinitionAC, Inside.Core.Formula",_x000D_
        "ID": 344,_x000D_
        "Results": [_x000D_
          [_x000D_
            0.0_x000D_
          ]_x000D_
        ],_x000D_
        "Statistics": {_x000D_
          "CreationDate": "2023-09-22T09:51:11.7339827+02:00",_x000D_
          "LastRefreshDate": "2018-04-06T12:45:07.9785913+02:00",_x000D_
          "TotalRefreshCount": 14,_x000D_
          "CustomInfo": {}_x000D_
        }_x000D_
      },_x000D_
      "345": {_x000D_
        "$type": "Inside.Core.Formula.Definition.DefinitionAC, Inside.Core.Formula",_x000D_
        "ID": 345,_x000D_
        "Results": [_x000D_
          [_x000D_
            43.0_x000D_
          ]_x000D_
        ],_x000D_
        "Statistics": {_x000D_
          "CreationDate": "2023-09-22T09:51:11.7339827+02:00",_x000D_
          "LastRefreshDate": "2018-04-06T12:45:07.9473379+02:00",_x000D_
          "TotalRefreshCount": 13,_x000D_
          "CustomInfo": {}_x000D_
        }_x000D_
      },_x000D_
      "346": {_x000D_
        "$type": "Inside.Core.Formula.Definition.DefinitionAC, Inside.Core.Formula",_x000D_
        "ID": 346,_x000D_
        "Results": [_x000D_
          [_x000D_
            75.0_x000D_
          ]_x000D_
        ],_x000D_
        "Statistics": {_x000D_
          "CreationDate": "2023-09-22T09:51:11.7339827+02:00",_x000D_
          "LastRefreshDate": "2018-04-06T12:45:07.9629634+02:00",_x000D_
          "TotalRefreshCount": 13,_x000D_
          "CustomInfo": {}_x000D_
        }_x000D_
      },_x000D_
      "347": {_x000D_
        "$type": "Inside.Core.Formula.Definition.DefinitionAC, Inside.Core.Formula",_x000D_
        "ID": 347,_x000D_
        "Results": [_x000D_
          [_x000D_
            34.0_x000D_
          ]_x000D_
        ],_x000D_
        "Statistics": {_x000D_
          "CreationDate": "2023-09-22T09:51:11.7339827+02:00",_x000D_
          "LastRefreshDate": "2018-04-06T12:45:07.9473379+02:00",_x000D_
          "TotalRefreshCount": 13,_x000D_
          "CustomInfo": {}_x000D_
        }_x000D_
      },_x000D_
      "348": {_x000D_
        "$type": "Inside.Core.Formula.Definition.DefinitionAC, Inside.Core.Formula",_x000D_
        "ID": 348,_x000D_
        "Results": [_x000D_
          [_x000D_
            100.0_x000D_
          ]_x000D_
        ],_x000D_
        "Statistics": {_x000D_
          "CreationDate": "2023-09-22T09:51:11.7339827+02:00",_x000D_
          "LastRefreshDate": "2018-04-06T12:45:07.9785913+02:00",_x000D_
          "TotalRefreshCount": 13,_x000D_
          "CustomInfo": {}_x000D_
        }_x000D_
      },_x000D_
      "349": {_x000D_
        "$type": "Inside.Core.Formula.Definition.DefinitionAC, Inside.Core.Formula",_x000D_
        "ID": 349,_x000D_
        "Results": [_x000D_
          [_x000D_
            12.0_x000D_
          ]_x000D_
        ],_x000D_
        "Statistics": {_x000D_
          "CreationDate": "2023-09-22T09:51:11.7339827+02:00",_x000D_
          "LastRefreshDate": "2018-04-06T12:40:06.962589+02:00",_x000D_
          "TotalRefreshCount": 11,_x000D_
          "CustomInfo": {}_x000D_
        }_x000D_
      },_x000D_
      "350": {_x000D_
        "$type": "Inside.Core.Formula.Definition.DefinitionAC, Inside.Core.Formula",_x000D_
        "ID": 350,_x000D_
        "Results": [_x000D_
          [_x000D_
            41.0_x000D_
          ]_x000D_
        ],_x000D_
        "Statistics": {_x000D_
          "CreationDate": "2023-09-22T09:51:11.7339827+02:00",_x000D_
          "LastRefreshDate": "2018-04-06T12:43:25.1592659+02:00",_x000D_
          "TotalRefreshCount": 12,_x000D_
          "CustomInfo": {}_x000D_
        }_x000D_
      },_x000D_
      "351": {_x000D_
        "$type": "Inside.Core.Formula.Definition.DefinitionAC, Inside.Core.Formula",_x000D_
        "ID": 351,_x000D_
        "Results": [_x000D_
          [_x000D_
            64.0_x000D_
          ]_x000D_
        ],_x000D_
        "Statistics": {_x000D_
          "CreationDate": "2023-09-22T09:51:11.7339827+02:00",_x000D_
          "LastRefreshDate": "2018-04-06T12:43:25.1697705+02:00",_x000D_
          "TotalRefreshCount": 12,_x000D_
          "CustomInfo": {}_x000D_
        }_x000D_
      },_x000D_
      "352": {_x000D_
        "$type": "Inside.Core.Formula.Definition.DefinitionAC, Inside.Core.Formula",_x000D_
        "ID": 352,_x000D_
        "Results": [_x000D_
          [_x000D_
            27.0_x000D_
          ]_x000D_
        ],_x000D_
        "Statistics": {_x000D_
          "CreationDate": "2023-09-22T09:51:11.7339827+02:00",_x000D_
          "LastRefreshDate": "2018-04-06T12:43:25.1772758+02:00",_x000D_
          "TotalRefreshCount": 12,_x000D_
          "CustomInfo": {}_x000D_
        }_x000D_
      },_x000D_
      "353": {_x000D_
        "$type": "Inside.Core.Formula.Definition.DefinitionAC, Inside.Core.Formula",_x000D_
        "ID": 353,_x000D_
        "Results": [_x000D_
          [_x000D_
            27.0_x000D_
          ]_x000D_
        ],_x000D_
        "Statistics": {_x000D_
          "CreationDate": "2023-09-22T09:51:11.7339827+02:00",_x000D_
          "LastRefreshDate": "2018-04-06T12:43:25.2002908+02:00",_x000D_
          "TotalRefreshCount": 12,_x000D_
          "CustomInfo": {}_x000D_
        }_x000D_
      },_x000D_
      "354": {_x000D_
        "$type": "Inside.Core.Formula.Definition.DefinitionAC, Inside.Core.Formula",_x000D_
        "ID": 354,_x000D_
        "Results": [_x000D_
          [_x000D_
            8.0_x000D_
          ]_x000D_
        ],_x000D_
        "Statistics": {_x000D_
          "CreationDate": "2023-09-22T09:51:11.7339827+02:00",_x000D_
          "LastRefreshDate": "2018-04-06T12:43:25.2160674+02:00",_x000D_
          "TotalRefreshCount": 12,_x000D_
          "CustomInfo": {}_x000D_
        }_x000D_
      },_x000D_
      "355": {_x000D_
        "$type": "Inside.Core.Formula.Definition.DefinitionAC, Inside.Core.Formula",_x000D_
        "ID": 355,_x000D_
        "Results": [_x000D_
          [_x000D_
            14.0_x000D_
          ]_x000D_
        ],_x000D_
        "Statistics": {_x000D_
          "CreationDate": "2023-09-22T09:51:11.7339827+02:00",_x000D_
          "LastRefreshDate": "2018-04-06T12:43:25.2316958+02:00",_x000D_
          "TotalRefreshCount": 12,_x000D_
          "CustomInfo": {}_x000D_
        }_x000D_
      },_x000D_
      "356": {_x000D_
        "$type": "Inside.Core.Formula.Definition.DefinitionAC, Inside.Core.Formula",_x000D_
        "ID": 356,_x000D_
        "Results": [_x000D_
          [_x000D_
            3.0_x000D_
          ]_x000D_
        ],_x000D_
        "Statistics": {_x000D_
          "CreationDate": "2023-09-22T09:51:11.7339827+02:00",_x000D_
          "LastRefreshDate": "2018-04-06T12:43:25.2629472+02:00",_x000D_
          "TotalRefreshCount": 12,_x000D_
          "CustomInfo": {}_x000D_
        }_x000D_
      },_x000D_
      "357": {_x000D_
        "$type": "Inside.Core.Formula.Definition.DefinitionAC, Inside.Core.Formula",_x000D_
        "ID": 357,_x000D_
        "Results": [_x000D_
          [_x000D_
            5.0_x000D_
          ]_x000D_
        ],_x000D_
        "Statistics": {_x000D_
          "CreationDate": "2023-09-22T09:51:11.7339827+02:00",_x000D_
          "LastRefreshDate": "2018-04-06T12:43:25.2316958+02:00",_x000D_
          "TotalRefreshCount": 12,_x000D_
          "CustomInfo": {}_x000D_
        }_x000D_
      },_x000D_
      "358": {_x000D_
        "$type": "Inside.Core.Formula.Definition.DefinitionAC, Inside.Core.Formula",_x000D_
        "ID": 358,_x000D_
        "Results": [_x000D_
          [_x000D_
            28.0_x000D_
          ]_x000D_
        ],_x000D_
        "Statistics": {_x000D_
          "CreationDate": "2023-09-22T09:51:11.7339827+02:00",_x000D_
          "LastRefreshDate": "2018-04-06T12:43:25.1852807+02:00",_x000D_
          "TotalRefreshCount": 12,_x000D_
          "CustomInfo": {}_x000D_
        }_x000D_
      },_x000D_
      "359": {_x000D_
        "$type": "Inside.Core.Formula.Definition.DefinitionAC, Inside.Core.Formula",_x000D_
        "ID": 359,_x000D_
        "Results": [_x000D_
          [_x000D_
            26.0_x000D_
          ]_x000D_
        ],_x000D_
        "Statistics": {_x000D_
          "CreationDate": "2023-09-22T09:51:11.7339827+02:00",_x000D_
          "LastRefreshDate": "2018-04-06T12:43:25.2002908+02:00",_x000D_
          "TotalRefreshCount": 12,_x000D_
          "CustomInfo": {}_x000D_
        }_x000D_
      },_x000D_
      "360": {_x000D_
        "$type": "Inside.Core.Formula.Definition.DefinitionAC, Inside.Core.Formula",_x000D_
        "ID": 360,_x000D_
        "Results": [_x000D_
          [_x000D_
            6.0_x000D_
          ]_x000D_
        ],_x000D_
        "Statistics": {_x000D_
          "CreationDate": "2023-09-22T09:51:11.7339827+02:00",_x000D_
          "LastRefreshDate": "2018-04-06T12:43:25.2316958+02:00",_x000D_
          "TotalRefreshCount": 12,_x000D_
          "CustomInfo": {}_x000D_
        }_x000D_
      },_x000D_
      "361": {_x000D_
        "$type": "Inside.Core.Formula.Definition.DefinitionAC, Inside.Core.Formula",_x000D_
        "ID": 361,_x000D_
        "Results": [_x000D_
          [_x000D_
            13.0_x000D_
          ]_x000D_
        ],_x000D_
        "Statistics": {_x000D_
          "CreationDate": "2023-09-22T09:51:11.7339827+02:00",_x000D_
          "LastRefreshDate": "2018-04-06T12:43:25.2473205+02:00",_x000D_
          "TotalRefreshCount": 12,_x000D_
          "CustomInfo": {}_x000D_
        }_x000D_
      },_x000D_
      "362": {_x000D_
        "$type": "Inside.Core.Formula.Definition.DefinitionAC, Inside.Core.Formula",_x000D_
        "ID": 362,_x000D_
        "Results": [_x000D_
          [_x000D_
            3.0_x000D_
          ]_x000D_
        ],_x000D_
        "Statistics": {_x000D_
          "CreationDate": "2023-09-22T09:51:11.7339827+02:00",_x000D_
          "LastRefreshDate": "2018-04-06T12:43:25.2629472+02:00",_x000D_
          "TotalRefreshCount": 12,_x000D_
          "CustomInfo": {}_x000D_
        }_x000D_
      },_x000D_
      "363": {_x000D_
        "$type": "Inside.Core.Formula.Definition.DefinitionAC, Inside.Core.Formula",_x000D_
        "ID": 363,_x000D_
        "Results": [_x000D_
          [_x000D_
            4.0_x000D_
          ]_x000D_
        ],_x000D_
        "Statistics": {_x000D_
          "CreationDate": "2023-09-22T09:51:11.7339827+02:00",_x000D_
          "LastRefreshDate": "2018-04-06T12:43:25.2473205+02:00",_x000D_
          "TotalRefreshCount": 12,_x000D_
          "CustomInfo": {}_x000D_
        }_x000D_
      },_x000D_
      "364": {_x000D_
        "$type": "Inside.Core.Formula.Definition.DefinitionAC, Inside.Core.Formula",_x000D_
        "ID": 364,_x000D_
        "Results": [_x000D_
          [_x000D_
            25.0_x000D_
          ]_x000D_
        ],_x000D_
        "Statistics": {_x000D_
          "CreationDate": "2023-09-22T09:51:11.7339827+02:00",_x000D_
          "LastRefreshDate": "2018-04-06T12:43:25.1917851+02:00",_x000D_
          "TotalRefreshCount": 12,_x000D_
          "CustomInfo": {}_x000D_
        }_x000D_
      },_x000D_
      "365": {_x000D_
        "$type": "Inside.Core.Formula.Definition.DefinitionAC, Inside.Core.Formula",_x000D_
        "ID": 365,_x000D_
        "Results": [_x000D_
          [_x000D_
            8.0_x000D_
          ]_x000D_
        ],_x000D_
        "Statistics": {_x000D_
          "CreationDate": "2023-09-22T09:51:11.7339827+02:00",_x000D_
          "LastRefreshDate": "2018-04-06T12:43:25.2160674+02:00",_x000D_
          "TotalRefreshCount": 12,_x000D_
          "CustomInfo": {}_x000D_
        }_x000D_
      },_x000D_
      "366": {_x000D_
        "$type": "Inside.Core.Formula.Definition.DefinitionAC, Inside.Core.Formula",_x000D_
        "ID": 366,_x000D_
        "Results": [_x000D_
          [_x000D_
            5.0_x000D_
          ]_x000D_
        ],_x000D_
        "Statistics": {_x000D_
          "CreationDate": "2023-09-22T09:51:11.7339827+02:00",_x000D_
          "LastRefreshDate": "2018-04-06T12:43:25.2316958+02:00",_x000D_
          "TotalRefreshCount": 12,_x000D_
          "CustomInfo": {}_x000D_
        }_x000D_
      },_x000D_
      "367": {_x000D_
        "$type": "Inside.Core.Formula.Definition.DefinitionAC, Inside.Core.Formula",_x000D_
        "ID": 367,_x000D_
        "Results": [_x000D_
          [_x000D_
            13.0_x000D_
          ]_x000D_
        ],_x000D_
        "Statistics": {_x000D_
          "CreationDate": "2023-09-22T09:51:11.7339827+02:00",_x000D_
          "LastRefreshDate": "2018-04-06T12:43:25.2473205+02:00",_x000D_
          "TotalRefreshCount": 12,_x000D_
          "CustomInfo": {}_x000D_
        }_x000D_
      },_x000D_
      "368": {_x000D_
        "$type": "Inside.Core.Formula.Definition.DefinitionAC, Inside.Core.Formula",_x000D_
        "ID": 368,_x000D_
        "Results": [_x000D_
          [_x000D_
            31.0_x000D_
          ]_x000D_
        ],_x000D_
        "Statistics": {_x000D_
          "CreationDate": "2023-09-22T09:51:11.7339827+02:00",_x000D_
          "LastRefreshDate": "2018-04-06T12:43:25.1992899+02:00",_x000D_
          "TotalRefreshCount": 12,_x000D_
          "CustomInfo": {}_x000D_
        }_x000D_
      },_x000D_
      "369": {_x000D_
        "$type": "Inside.Core.Formula.Definition.DefinitionAC, Inside.Core.Formula",_x000D_
        "ID": 369,_x000D_
        "Results": [_x000D_
          [_x000D_
            8.0_x000D_
          ]_x000D_
        ],_x000D_
        "Statistics": {_x000D_
          "CreationDate": "2023-09-22T09:51:11.7339827+02:00",_x000D_
          "LastRefreshDate": "2018-04-06T12:43:25.2160674+02:00",_x000D_
          "TotalRefreshCount": 12,_x000D_
          "CustomInfo": {}_x000D_
        }_x000D_
      },_x000D_
      "370": {_x000D_
        "$type": "Inside.Core.Formula.Definition.DefinitionAC, Inside.Core.Formula",_x000D_
        "ID": 370,_x000D_
        "Results": [_x000D_
          [_x000D_
            0.0_x000D_
          ]_x000D_
        ],_x000D_
        "Statistics": {_x000D_
          "CreationDate": "2023-09-22T09:51:11.7339827+02:00",_x000D_
          "LastRefreshDate": "2018-04-06T12:31:21.9032591+02:00",_x000D_
          "TotalRefreshCount": 9,_x000D_
          "CustomInfo": {}_x000D_
        }_x000D_
      },_x000D_
      "371": {_x000D_
        "$type": "Inside.Core.Formula.Definition.DefinitionAC, Inside.Core.Formula",_x000D_
        "ID": 371,_x000D_
        "Results": [_x000D_
          [_x000D_
            0.0_x000D_
          ]_x000D_
        ],_x000D_
        "Statistics": {_x000D_
          "CreationDate": "2023-09-22T09:51:11.7339827+02:00",_x000D_
          "LastRefreshDate": "2018-04-06T12:42:19.111852+02:00",_x000D_
          "TotalRefreshCount": 13,_x000D_
          "CustomInfo": {}_x000D_
        }_x000D_
      },_x000D_
      "372": {_x000D_
        "$type": "Inside.Core.Formula.Definition.DefinitionAC, Inside.Core.Formula",_x000D_
        "ID": 372,_x000D_
        "Results": [_x000D_
          [_x000D_
            0.0_x000D_
          ]_x000D_
        ],_x000D_
        "Statistics": {_x000D_
          "CreationDate": "2023-09-22T09:51:11.7339827+02:00",_x000D_
          "LastRefreshDate": "2018-04-06T12:42:19.111852+02:00",_x000D_
          "TotalRefreshCount": 13,_x000D_
          "CustomInfo": {}_x000D_
        }_x000D_
      },_x000D_
      "373": {_x000D_
        "$type": "Inside.Core.Formula.Definition.DefinitionAC, Inside.Core.Formula",_x000D_
        "ID": 373,_x000D_
        "Results": [_x000D_
          [_x000D_
            1.0_x000D_
          ]_x000D_
        ],_x000D_
        "Statistics": {_x000D_
          "CreationDate": "2023-09-22T09:51:11.7339827+02:00",_x000D_
          "LastRefreshDate": "2018-04-06T12:42:19.111852+02:00",_x000D_
          "TotalRefreshCount": 13,_x000D_
          "CustomInfo": {}_x000D_
        }_x000D_
      },_x000D_
      "374": {_x000D_
        "$type": "Inside.Core.Formula.Definition.DefinitionAC, Inside.Core.Formula",_x000D_
        "ID": 374,_x000D_
        "Results": [_x000D_
          [_x000D_
            73.0_x000D_
          ]_x000D_
        ],_x000D_
        "Statistics": {_x000D_
          "CreationDate": "2023-09-22T09:51:11.7339827+02:00",_x000D_
          "LastRefreshDate": "2018-04-06T12:42:19.1431051+02:00",_x000D_
          "TotalRefreshCount": 13,_x000D_
          "CustomInfo": {}_x000D_
        }_x000D_
      },_x000D_
      "375": {_x000D_
        "$type": "Inside.Core.Formula.Definition.DefinitionAC, Inside.Core.Formula",_x000D_
        "ID": 375,_x000D_
        "Results": [_x000D_
          [_x000D_
            30.0_x000D_
          ]_x000D_
        ],_x000D_
        "Statistics": {_x000D_
          "CreationDate": "2023-09-22T09:51:11.7339827+02:00",_x000D_
          "LastRefreshDate": "2018-04-06T12:42:19.1587298+02:00",_x000D_
          "TotalRefreshCount": 13,_x000D_
          "CustomInfo": {}_x000D_
        }_x000D_
      },_x000D_
      "376": {_x000D_
        "$type": "Inside.Core.Formula.Definition.DefinitionAC, Inside.Core.Formula",_x000D_
        "ID": 376,_x000D_
        "Results": [_x000D_
          [_x000D_
            0.0_x000D_
          ]_x000D_
        ],_x000D_
        "Statistics": {_x000D_
          "CreationDate": "2023-09-22T09:51:11.7339827+02:00",_x000D_
          "LastRefreshDate": "2018-04-06T12:42:19.1587298+02:00",_x000D_
          "TotalRefreshCount": 13,_x000D_
          "CustomInfo": {}_x000D_
        }_x000D_
      },_x000D_
      "377": {_x000D_
        "$type": "Inside.Core.Formula.Definition.DefinitionAC, Inside.Core.Formula",_x000D_
        "ID": 377,_x000D_
        "Results": [_x000D_
          [_x000D_
            11.0_x000D_
          ]_x000D_
        ],_x000D_
        "Statistics": {_x000D_
          "CreationDate": "2023-09-22T09:51:11.7339827+02:00",_x000D_
          "LastRefreshDate": "2018-04-06T12:42:19.1274791+02:00",_x000D_
          "TotalRefreshCount": 13,_x000D_
          "CustomInfo": {}_x000D_
        }_x000D_
      },_x000D_
      "378": {_x000D_
        "$type": "Inside.Core.Formula.Definition.DefinitionAC, Inside.Core.Formula",_x000D_
        "ID": 378,_x000D_
        "Results": [_x000D_
          [_x000D_
            104.0_x000D_
          ]_x000D_
        ],_x000D_
        "Statistics": {_x000D_
          "CreationDate": "2023-09-22T09:51:11.7339827+02:00",_x000D_
          "LastRefreshDate": "2018-04-06T12:42:19.1431051+02:00",_x000D_
          "TotalRefreshCount": 13,_x000D_
          "CustomInfo": {}_x000D_
        }_x000D_
      },_x000D_
      "379": {_x000D_
        "$type": "Inside.Core.Formula.Definition.DefinitionAC, Inside.Core.Formula",_x000D_
        "ID": 379,_x000D_
        "Results": [_x000D_
          [_x000D_
            2.0_x000D_
          ]_x000D_
        ],_x000D_
        "Statistics": {_x000D_
          "CreationDate": "2023-09-22T09:51:11.7339827+02:00",_x000D_
          "LastRefreshDate": "2018-04-06T12:42:19.1587298+02:00",_x000D_
          "TotalRefreshCount": 13,_x000D_
          "CustomInfo": {}_x000D_
        }_x000D_
      },_x000D_
      "380": {_x000D_
        "$type": "Inside.Core.Formula.Definition.DefinitionAC, Inside.Core.Formula",_x000D_
        "ID": 380,_x000D_
        "Results": [_x000D_
          [_x000D_
            30.0_x000D_
          ]_x000D_
        ],_x000D_
        "Statistics": {_x000D_
          "CreationDate": "2023-09-22T09:51:11.7339827+02:00",_x000D_
          "LastRefreshDate": "2018-04-06T12:42:19.1431051+02:00",_x000D_
          "TotalRefreshCount": 13,_x000D_
          "CustomInfo": {}_x000D_
        }_x000D_
      },_x000D_
      "381": {_x000D_
        "$type": "Inside.Core.Formula.Definition.DefinitionAC, Inside.Core.Formula",_x000D_
        "ID": 381,_x000D_
        "Results": [_x000D_
          [_x000D_
            7.0_x000D_
          ]_x000D_
        ],_x000D_
        "Statistics": {_x000D_
          "CreationDate": "2023-09-22T09:51:11.7339827+02:00",_x000D_
          "LastRefreshDate": "2018-04-06T12:42:19.1274791+02:00",_x000D_
          "TotalRefreshCount": 13,_x000D_
          "CustomInfo": {}_x000D_
        }_x000D_
      },_x000D_
      "382": {_x000D_
        "$type": "Inside.Core.Formula.Definition.DefinitionAC, Inside.Core.Formula",_x000D_
        "ID": 382,_x000D_
        "Results": [_x000D_
          [_x000D_
            32.0_x000D_
          ]_x000D_
        ],_x000D_
        "Statistics": {_x000D_
          "CreationDate": "2023-09-22T09:51:11.7339827+02:00",_x000D_
          "LastRefreshDate": "2018-04-06T12:42:19.1431051+02:00",_x000D_
          "TotalRefreshCount": 13,_x000D_
          "CustomInfo": {}_x000D_
        }_x000D_
      },_x000D_
      "383": {_x000D_
        "$type": "Inside.Core.Formula.Definition.DefinitionAC, Inside.Core.Formula",_x000D_
        "ID": 383,_x000D_
        "Results": [_x000D_
          [_x000D_
            0.0_x000D_
          ]_x000D_
        ],_x000D_
        "Statistics": {_x000D_
          "CreationDate": "2023-09-22T09:51:11.7339827+02:00",_x000D_
          "LastRefreshDate": "2018-04-06T12:42:19.1587298+02:00",_x000D_
          "TotalRefreshCount": 13,_x000D_
          "CustomInfo": {}_x000D_
        }_x000D_
      },_x000D_
      "384": {_x000D_
        "$type": "Inside.Core.Formula.Definition.DefinitionAC, Inside.Core.Formula",_x000D_
        "ID": 384,_x000D_
        "Results": [_x000D_
          [_x000D_
            57.0_x000D_
          ]_x000D_
        ],_x000D_
        "Statistics": {_x000D_
          "CreationDate": "2023-09-22T09:51:11.7339827+02:00",_x000D_
          "LastRefreshDate": "2018-04-06T12:42:19.1274791+02:00",_x000D_
          "TotalRefreshCount": 13,_x000D_
          "CustomInfo": {}_x000D_
        }_x000D_
      },_x000D_
      "385": {_x000D_
        "$type": "Inside.Core.Formula.Definition.DefinitionAC, Inside.Core.Formula",_x000D_
        "ID": 385,_x000D_
        "Results": [_x000D_
          [_x000D_
            3.0_x000D_
          ]_x000D_
        ],_x000D_
        "Statistics": {_x000D_
          "CreationDate": "2023-09-22T09:51:11.7339827+02:00",_x000D_
          "LastRefreshDate": "2018-04-06T12:40:18.7713647+02:00",_x000D_
          "TotalRefreshCount": 11,_x000D_
          "CustomInfo": {}_x000D_
        }_x000D_
      },_x000D_
      "386": {_x000D_
        "$type": "Inside.Core.Formula.Definition.DefinitionAC, Inside.Core.Formula",_x000D_
        "ID": 386,_x000D_
        "Results": [_x000D_
          [_x000D_
            16.0_x000D_
          ]_x000D_
        ],_x000D_
        "Statistics": {_x000D_
          "Cr</t>
  </si>
  <si>
    <t>eationDate": "2023-09-22T09:51:11.7339827+02:00",_x000D_
          "LastRefreshDate": "2018-04-06T12:41:29.2979061+02:00",_x000D_
          "TotalRefreshCount": 13,_x000D_
          "CustomInfo": {}_x000D_
        }_x000D_
      },_x000D_
      "387": {_x000D_
        "$type": "Inside.Core.Formula.Definition.DefinitionAC, Inside.Core.Formula",_x000D_
        "ID": 387,_x000D_
        "Results": [_x000D_
          [_x000D_
            16.0_x000D_
          ]_x000D_
        ],_x000D_
        "Statistics": {_x000D_
          "CreationDate": "2023-09-22T09:51:11.7339827+02:00",_x000D_
          "LastRefreshDate": "2018-04-06T12:41:29.3138884+02:00",_x000D_
          "TotalRefreshCount": 11,_x000D_
          "CustomInfo": {}_x000D_
        }_x000D_
      },_x000D_
      "388": {_x000D_
        "$type": "Inside.Core.Formula.Definition.DefinitionAC, Inside.Core.Formula",_x000D_
        "ID": 388,_x000D_
        "Results": [_x000D_
          [_x000D_
            91.0_x000D_
          ]_x000D_
        ],_x000D_
        "Statistics": {_x000D_
          "CreationDate": "2023-09-22T09:51:11.7339827+02:00",_x000D_
          "LastRefreshDate": "2018-04-06T12:41:29.3138884+02:00",_x000D_
          "TotalRefreshCount": 12,_x000D_
          "CustomInfo": {}_x000D_
        }_x000D_
      },_x000D_
      "389": {_x000D_
        "$type": "Inside.Core.Formula.Definition.DefinitionAC, Inside.Core.Formula",_x000D_
        "ID": 389,_x000D_
        "Results": [_x000D_
          [_x000D_
            100.0_x000D_
          ]_x000D_
        ],_x000D_
        "Statistics": {_x000D_
          "CreationDate": "2023-09-22T09:51:11.7339827+02:00",_x000D_
          "LastRefreshDate": "2018-04-06T12:41:29.3138884+02:00",_x000D_
          "TotalRefreshCount": 13,_x000D_
          "CustomInfo": {}_x000D_
        }_x000D_
      },_x000D_
      "390": {_x000D_
        "$type": "Inside.Core.Formula.Definition.DefinitionAC, Inside.Core.Formula",_x000D_
        "ID": 390,_x000D_
        "Results": [_x000D_
          [_x000D_
            115.0_x000D_
          ]_x000D_
        ],_x000D_
        "Statistics": {_x000D_
          "CreationDate": "2023-09-22T09:51:11.7339827+02:00",_x000D_
          "LastRefreshDate": "2018-04-06T12:41:29.3295143+02:00",_x000D_
          "TotalRefreshCount": 11,_x000D_
          "CustomInfo": {}_x000D_
        }_x000D_
      },_x000D_
      "391": {_x000D_
        "$type": "Inside.Core.Formula.Definition.DefinitionAC, Inside.Core.Formula",_x000D_
        "ID": 391,_x000D_
        "Results": [_x000D_
          [_x000D_
            6.0_x000D_
          ]_x000D_
        ],_x000D_
        "Statistics": {_x000D_
          "CreationDate": "2023-09-22T09:51:11.7339827+02:00",_x000D_
          "LastRefreshDate": "2018-04-06T12:41:29.3485373+02:00",_x000D_
          "TotalRefreshCount": 13,_x000D_
          "CustomInfo": {}_x000D_
        }_x000D_
      },_x000D_
      "392": {_x000D_
        "$type": "Inside.Core.Formula.Definition.DefinitionAC, Inside.Core.Formula",_x000D_
        "ID": 392,_x000D_
        "Results": [_x000D_
          [_x000D_
            0.0_x000D_
          ]_x000D_
        ],_x000D_
        "Statistics": {_x000D_
          "CreationDate": "2023-09-22T09:51:11.7339827+02:00",_x000D_
          "LastRefreshDate": "2018-04-06T12:41:29.3295143+02:00",_x000D_
          "TotalRefreshCount": 12,_x000D_
          "CustomInfo": {}_x000D_
        }_x000D_
      },_x000D_
      "393": {_x000D_
        "$type": "Inside.Core.Formula.Definition.DefinitionAC, Inside.Core.Formula",_x000D_
        "ID": 393,_x000D_
        "Results": [_x000D_
          [_x000D_
            8.0_x000D_
          ]_x000D_
        ],_x000D_
        "Statistics": {_x000D_
          "CreationDate": "2023-09-22T09:51:11.7339827+02:00",_x000D_
          "LastRefreshDate": "2018-04-06T12:41:29.3515387+02:00",_x000D_
          "TotalRefreshCount": 14,_x000D_
          "CustomInfo": {}_x000D_
        }_x000D_
      },_x000D_
      "394": {_x000D_
        "$type": "Inside.Core.Formula.Definition.DefinitionAC, Inside.Core.Formula",_x000D_
        "ID": 394,_x000D_
        "Results": [_x000D_
          [_x000D_
            0.0_x000D_
          ]_x000D_
        ],_x000D_
        "Statistics": {_x000D_
          "CreationDate": "2023-09-22T09:51:11.7339827+02:00",_x000D_
          "LastRefreshDate": "2018-04-06T12:41:29.3295143+02:00",_x000D_
          "TotalRefreshCount": 13,_x000D_
          "CustomInfo": {}_x000D_
        }_x000D_
      },_x000D_
      "395": {_x000D_
        "$type": "Inside.Core.Formula.Definition.DefinitionAC, Inside.Core.Formula",_x000D_
        "ID": 395,_x000D_
        "Results": [_x000D_
          [_x000D_
            12.0_x000D_
          ]_x000D_
        ],_x000D_
        "Statistics": {_x000D_
          "CreationDate": "2023-09-22T09:51:11.7339827+02:00",_x000D_
          "LastRefreshDate": "2018-04-06T12:41:29.3555414+02:00",_x000D_
          "TotalRefreshCount": 12,_x000D_
          "CustomInfo": {}_x000D_
        }_x000D_
      },_x000D_
      "396": {_x000D_
        "$type": "Inside.Core.Formula.Definition.DefinitionAC, Inside.Core.Formula",_x000D_
        "ID": 396,_x000D_
        "Results": [_x000D_
          [_x000D_
            0.0_x000D_
          ]_x000D_
        ],_x000D_
        "Statistics": {_x000D_
          "CreationDate": "2023-09-22T09:51:11.7339827+02:00",_x000D_
          "LastRefreshDate": "2018-04-06T12:41:29.3295143+02:00",_x000D_
          "TotalRefreshCount": 11,_x000D_
          "CustomInfo": {}_x000D_
        }_x000D_
      },_x000D_
      "397": {_x000D_
        "$type": "Inside.Core.Formula.Definition.DefinitionAC, Inside.Core.Formula",_x000D_
        "ID": 397,_x000D_
        "Results": [_x000D_
          [_x000D_
            0.0_x000D_
          ]_x000D_
        ],_x000D_
        "Statistics": {_x000D_
          "CreationDate": "2023-09-22T09:51:11.7339827+02:00",_x000D_
          "LastRefreshDate": "2018-04-06T12:41:43.3204104+02:00",_x000D_
          "TotalRefreshCount": 5,_x000D_
          "CustomInfo": {}_x000D_
        }_x000D_
      },_x000D_
      "398": {_x000D_
        "$type": "Inside.Core.Formula.Definition.DefinitionAC, Inside.Core.Formula",_x000D_
        "ID": 398,_x000D_
        "Results": [_x000D_
          [_x000D_
            3.0_x000D_
          ]_x000D_
        ],_x000D_
        "Statistics": {_x000D_
          "CreationDate": "2023-09-22T09:51:11.7339827+02:00",_x000D_
          "LastRefreshDate": "2018-04-06T14:13:17.7878485+02:00",_x000D_
          "TotalRefreshCount": 7,_x000D_
          "CustomInfo": {}_x000D_
        }_x000D_
      },_x000D_
      "399": {_x000D_
        "$type": "Inside.Core.Formula.Definition.DefinitionAC, Inside.Core.Formula",_x000D_
        "ID": 399,_x000D_
        "Results": [_x000D_
          [_x000D_
            12.0_x000D_
          ]_x000D_
        ],_x000D_
        "Statistics": {_x000D_
          "CreationDate": "2023-09-22T09:51:11.7339827+02:00",_x000D_
          "LastRefreshDate": "2018-04-06T14:12:58.4859954+02:00",_x000D_
          "TotalRefreshCount": 7,_x000D_
          "CustomInfo": {}_x000D_
        }_x000D_
      },_x000D_
      "400": {_x000D_
        "$type": "Inside.Core.Formula.Definition.DefinitionAC, Inside.Core.Formula",_x000D_
        "ID": 400,_x000D_
        "Results": [_x000D_
          [_x000D_
            0.0_x000D_
          ]_x000D_
        ],_x000D_
        "Statistics": {_x000D_
          "CreationDate": "2023-09-22T09:51:11.7339827+02:00",_x000D_
          "LastRefreshDate": "2018-04-06T14:13:16.4344463+02:00",_x000D_
          "TotalRefreshCount": 7,_x000D_
          "CustomInfo": {}_x000D_
        }_x000D_
      },_x000D_
      "401": {_x000D_
        "$type": "Inside.Core.Formula.Definition.DefinitionAC, Inside.Core.Formula",_x000D_
        "ID": 401,_x000D_
        "Results": [_x000D_
          [_x000D_
            91.0_x000D_
          ]_x000D_
        ],_x000D_
        "Statistics": {_x000D_
          "CreationDate": "2023-09-22T09:51:11.7339827+02:00",_x000D_
          "LastRefreshDate": "2018-04-06T14:13:17.7878485+02:00",_x000D_
          "TotalRefreshCount": 7,_x000D_
          "CustomInfo": {}_x000D_
        }_x000D_
      },_x000D_
      "402": {_x000D_
        "$type": "Inside.Core.Formula.Definition.DefinitionAC, Inside.Core.Formula",_x000D_
        "ID": 402,_x000D_
        "Results": [_x000D_
          [_x000D_
            100.0_x000D_
          ]_x000D_
        ],_x000D_
        "Statistics": {_x000D_
          "CreationDate": "2023-09-22T09:51:11.7339827+02:00",_x000D_
          "LastRefreshDate": "2018-04-06T14:13:16.4153168+02:00",_x000D_
          "TotalRefreshCount": 7,_x000D_
          "CustomInfo": {}_x000D_
        }_x000D_
      },_x000D_
      "403": {_x000D_
        "$type": "Inside.Core.Formula.Definition.DefinitionAC, Inside.Core.Formula",_x000D_
        "ID": 403,_x000D_
        "Results": [_x000D_
          [_x000D_
            8.0_x000D_
          ]_x000D_
        ],_x000D_
        "Statistics": {_x000D_
          "CreationDate": "2023-09-22T09:51:11.7339827+02:00",_x000D_
          "LastRefreshDate": "2018-04-06T14:13:16.4379497+02:00",_x000D_
          "TotalRefreshCount": 7,_x000D_
          "CustomInfo": {}_x000D_
        }_x000D_
      },_x000D_
      "404": {_x000D_
        "$type": "Inside.Core.Formula.Definition.DefinitionAC, Inside.Core.Formula",_x000D_
        "ID": 404,_x000D_
        "Results": [_x000D_
          [_x000D_
            0.0_x000D_
          ]_x000D_
        ],_x000D_
        "Statistics": {_x000D_
          "CreationDate": "2023-09-22T09:51:11.7339827+02:00",_x000D_
          "LastRefreshDate": "2018-04-06T14:13:17.7878485+02:00",_x000D_
          "TotalRefreshCount": 7,_x000D_
          "CustomInfo": {}_x000D_
        }_x000D_
      },_x000D_
      "405": {_x000D_
        "$type": "Inside.Core.Formula.Definition.DefinitionAC, Inside.Core.Formula",_x000D_
        "ID": 405,_x000D_
        "Results": [_x000D_
          [_x000D_
            16.0_x000D_
          ]_x000D_
        ],_x000D_
        "Statistics": {_x000D_
          "CreationDate": "2023-09-22T09:51:11.7339827+02:00",_x000D_
          "LastRefreshDate": "2018-04-06T14:12:58.4734865+02:00",_x000D_
          "TotalRefreshCount": 7,_x000D_
          "CustomInfo": {}_x000D_
        }_x000D_
      },_x000D_
      "406": {_x000D_
        "$type": "Inside.Core.Formula.Definition.DefinitionAC, Inside.Core.Formula",_x000D_
        "ID": 406,_x000D_
        "Results": [_x000D_
          [_x000D_
            6.0_x000D_
          ]_x000D_
        ],_x000D_
        "Statistics": {_x000D_
          "CreationDate": "2023-09-22T09:51:11.7339827+02:00",_x000D_
          "LastRefreshDate": "2018-04-06T14:13:17.7878485+02:00",_x000D_
          "TotalRefreshCount": 7,_x000D_
          "CustomInfo": {}_x000D_
        }_x000D_
      },_x000D_
      "407": {_x000D_
        "$type": "Inside.Core.Formula.Definition.DefinitionAC, Inside.Core.Formula",_x000D_
        "ID": 407,_x000D_
        "Results": [_x000D_
          [_x000D_
            115.0_x000D_
          ]_x000D_
        ],_x000D_
        "Statistics": {_x000D_
          "CreationDate": "2023-09-22T09:51:11.7339827+02:00",_x000D_
          "LastRefreshDate": "2018-04-06T14:12:58.4774896+02:00",_x000D_
          "TotalRefreshCount": 7,_x000D_
          "CustomInfo": {}_x000D_
        }_x000D_
      },_x000D_
      "408": {_x000D_
        "$type": "Inside.Core.Formula.Definition.DefinitionAC, Inside.Core.Formula",_x000D_
        "ID": 408,_x000D_
        "Results": [_x000D_
          [_x000D_
            16.0_x000D_
          ]_x000D_
        ],_x000D_
        "Statistics": {_x000D_
          "CreationDate": "2023-09-22T09:51:11.7339827+02:00",_x000D_
          "LastRefreshDate": "2018-04-06T14:13:16.4153168+02:00",_x000D_
          "TotalRefreshCount": 7,_x000D_
          "CustomInfo": {}_x000D_
        }_x000D_
      },_x000D_
      "409": {_x000D_
        "$type": "Inside.Core.Formula.Definition.DefinitionAC, Inside.Core.Formula",_x000D_
        "ID": 409,_x000D_
        "Results": [_x000D_
          [_x000D_
            0.0_x000D_
          ]_x000D_
        ],_x000D_
        "Statistics": {_x000D_
          "CreationDate": "2023-09-22T09:51:11.7339827+02:00",_x000D_
          "LastRefreshDate": "2018-04-06T14:12:58.4814922+02:00",_x000D_
          "TotalRefreshCount": 7,_x000D_
          "CustomInfo": {}_x000D_
        }_x000D_
      },_x000D_
      "410": {_x000D_
        "$type": "Inside.Core.Formula.Definition.DefinitionAC, Inside.Core.Formula",_x000D_
        "ID": 410,_x000D_
        "Results": [_x000D_
          [_x000D_
            0.0_x000D_
          ]_x000D_
        ],_x000D_
        "Statistics": {_x000D_
          "CreationDate": "2023-09-22T09:51:11.7339827+02:00",_x000D_
          "LastRefreshDate": "2018-04-06T14:13:17.9718261+02:00",_x000D_
          "TotalRefreshCount": 6,_x000D_
          "CustomInfo": {}_x000D_
        }_x000D_
      },_x000D_
      "411": {_x000D_
        "$type": "Inside.Core.Formula.Definition.DefinitionAC, Inside.Core.Formula",_x000D_
        "ID": 411,_x000D_
        "Results": [_x000D_
          [_x000D_
            0.0_x000D_
          ]_x000D_
        ],_x000D_
        "Statistics": {_x000D_
          "CreationDate": "2023-09-22T09:51:11.7339827+02:00",_x000D_
          "LastRefreshDate": "2018-04-06T14:13:17.3059544+02:00",_x000D_
          "TotalRefreshCount": 6,_x000D_
          "CustomInfo": {}_x000D_
        }_x000D_
      },_x000D_
      "412": {_x000D_
        "$type": "Inside.Core.Formula.Definition.DefinitionAC, Inside.Core.Formula",_x000D_
        "ID": 412,_x000D_
        "Results": [_x000D_
          [_x000D_
            30.0_x000D_
          ]_x000D_
        ],_x000D_
        "Statistics": {_x000D_
          "CreationDate": "2023-09-22T09:51:11.7339827+02:00",_x000D_
          "LastRefreshDate": "2018-04-06T14:13:17.7409651+02:00",_x000D_
          "TotalRefreshCount": 6,_x000D_
          "CustomInfo": {}_x000D_
        }_x000D_
      },_x000D_
      "413": {_x000D_
        "$type": "Inside.Core.Formula.Definition.DefinitionAC, Inside.Core.Formula",_x000D_
        "ID": 413,_x000D_
        "Results": [_x000D_
          [_x000D_
            57.0_x000D_
          ]_x000D_
        ],_x000D_
        "Statistics": {_x000D_
          "CreationDate": "2023-09-22T09:51:11.734988+02:00",_x000D_
          "LastRefreshDate": "2018-04-06T14:13:17.9718261+02:00",_x000D_
          "TotalRefreshCount": 6,_x000D_
          "CustomInfo": {}_x000D_
        }_x000D_
      },_x000D_
      "414": {_x000D_
        "$type": "Inside.Core.Formula.Definition.DefinitionAC, Inside.Core.Formula",_x000D_
        "ID": 414,_x000D_
        "Results": [_x000D_
          [_x000D_
            0.0_x000D_
          ]_x000D_
        ],_x000D_
        "Statistics": {_x000D_
          "CreationDate": "2023-09-22T09:51:11.734988+02:00",_x000D_
          "LastRefreshDate": "2018-04-06T14:13:17.273933+02:00",_x000D_
          "TotalRefreshCount": 6,_x000D_
          "CustomInfo": {}_x000D_
        }_x000D_
      },_x000D_
      "415": {_x000D_
        "$type": "Inside.Core.Formula.Definition.DefinitionAC, Inside.Core.Formula",_x000D_
        "ID": 415,_x000D_
        "Results": [_x000D_
          [_x000D_
            0.0_x000D_
          ]_x000D_
        ],_x000D_
        "Statistics": {_x000D_
          "CreationDate": "2023-09-22T09:51:11.734988+02:00",_x000D_
          "LastRefreshDate": "2018-04-06T14:13:17.7188252+02:00",_x000D_
          "TotalRefreshCount": 6,_x000D_
          "CustomInfo": {}_x000D_
        }_x000D_
      },_x000D_
      "416": {_x000D_
        "$type": "Inside.Core.Formula.Definition.DefinitionAC, Inside.Core.Formula",_x000D_
        "ID": 416,_x000D_
        "Results": [_x000D_
          [_x000D_
            0.0_x000D_
          ]_x000D_
        ],_x000D_
        "Statistics": {_x000D_
          "CreationDate": "2023-09-22T09:51:11.734988+02:00",_x000D_
          "LastRefreshDate": "2018-04-06T14:13:17.7409651+02:00",_x000D_
          "TotalRefreshCount": 6,_x000D_
          "CustomInfo": {}_x000D_
        }_x000D_
      },_x000D_
      "417": {_x000D_
        "$type": "Inside.Core.Formula.Definition.DefinitionAC, Inside.Core.Formula",_x000D_
        "ID": 417,_x000D_
        "Results": [_x000D_
          [_x000D_
            32.0_x000D_
          ]_x000D_
        ],_x000D_
        "Statistics": {_x000D_
          "CreationDate": "2023-09-22T09:51:11.734988+02:00",_x000D_
          "LastRefreshDate": "2018-04-06T14:13:17.9718261+02:00",_x000D_
          "TotalRefreshCount": 6,_x000D_
          "CustomInfo": {}_x000D_
        }_x000D_
      },_x000D_
      "418": {_x000D_
        "$type": "Inside.Core.Formula.Definition.DefinitionAC, Inside.Core.Formula",_x000D_
        "ID": 418,_x000D_
        "Results": [_x000D_
          [_x000D_
            7.0_x000D_
          ]_x000D_
        ],_x000D_
        "Statistics": {_x000D_
          "CreationDate": "2023-09-22T09:51:11.734988+02:00",_x000D_
          "LastRefreshDate": "2018-04-06T14:13:17.2929455+02:00",_x000D_
          "TotalRefreshCount": 6,_x000D_
          "CustomInfo": {}_x000D_
        }_x000D_
      },_x000D_
      "419": {_x000D_
        "$type": "Inside.Core.Formula.Definition.DefinitionAC, Inside.Core.Formula",_x000D_
        "ID": 419,_x000D_
        "Results": [_x000D_
          [_x000D_
            1.0_x000D_
          ]_x000D_
        ],_x000D_
        "Statistics": {_x000D_
          "CreationDate": "2023-09-22T09:51:11.734988+02:00",_x000D_
          "LastRefreshDate": "2018-04-06T14:13:17.9718261+02:00",_x000D_
          "TotalRefreshCount": 6,_x000D_
          "CustomInfo": {}_x000D_
        }_x000D_
      },_x000D_
      "420": {_x000D_
        "$type": "Inside.Core.Formula.Definition.DefinitionAC, Inside.Core.Formula",_x000D_
        "ID": 420,_x000D_
        "Results": [_x000D_
          [_x000D_
            2.0_x000D_
          ]_x000D_
        ],_x000D_
        "Statistics": {_x000D_
          "CreationDate": "2023-09-22T09:51:11.734988+02:00",_x000D_
          "LastRefreshDate": "2018-04-06T14:13:17.9874513+02:00",_x000D_
          "TotalRefreshCount": 6,_x000D_
          "CustomInfo": {}_x000D_
        }_x000D_
      },_x000D_
      "421": {_x000D_
        "$type": "Inside.Core.Formula.Definition.DefinitionAC, Inside.Core.Formula",_x000D_
        "ID": 421,_x000D_
        "Results": [_x000D_
          [_x000D_
            104.0_x000D_
          ]_x000D_
        ],_x000D_
        "Statistics": {_x000D_
          "CreationDate": "2023-09-22T09:51:11.734988+02:00",_x000D_
          "LastRefreshDate": "2018-04-06T14:13:17.2979502+02:00",_x000D_
          "TotalRefreshCount": 6,_x000D_
          "CustomInfo": {}_x000D_
        }_x000D_
      },_x000D_
      "422": {_x000D_
        "$type": "Inside.Core.Formula.Definition.DefinitionAC, Inside.Core.Formula",_x000D_
        "ID": 422,_x000D_
        "Results": [_x000D_
          [_x000D_
            11.0_x000D_
          ]_x000D_
        ],_x000D_
        "Statistics": {_x000D_
          "CreationDate": "2023-09-22T09:51:11.734988+02:00",_x000D_
          "LastRefreshDate": "2018-04-06T14:13:17.7354612+02:00",_x000D_
          "TotalRefreshCount": 6,_x000D_
          "CustomInfo": {}_x000D_
        }_x000D_
      },_x000D_
      "423": {_x000D_
        "$type": "Inside.Core.Formula.Definition.DefinitionAC, Inside.Core.Formula",_x000D_
        "ID": 423,_x000D_
        "Results": [_x000D_
          [_x000D_
            30.0_x000D_
          ]_x000D_
        ],_x000D_
        "Statistics": {_x000D_
          "CreationDate": "2023-09-22T09:51:11.734988+02:00",_x000D_
          "LastRefreshDate": "2018-04-06T14:13:17.3019521+02:00",_x000D_
          "TotalRefreshCount": 6,_x000D_
          "CustomInfo": {}_x000D_
        }_x000D_
      },_x000D_
      "424": {_x000D_
        "$type": "Inside.Core.Formula.Definition.DefinitionAC, Inside.Core.Formula",_x000D_
        "ID": 424,_x000D_
        "Results": [_x000D_
          [_x000D_
            73.0_x000D_
          ]_x000D_
        ],_x000D_
        "Statistics": {_x000D_
          "CreationDate": "2023-09-22T09:51:11.734988+02:00",_x000D_
          "LastRefreshDate": "2018-04-06T14:13:17.7394638+02:00",_x000D_
          "TotalRefreshCount": 6,_x000D_
          "CustomInfo": {}_x000D_
        }_x000D_
      },_x000D_
      "425": {_x000D_
        "$type": "Inside.Core.Formula.Definition.DefinitionAC, Inside.Core.Formula",_x000D_
        "ID": 425,_x000D_
        "Results": [_x000D_
          [_x000D_
            37.0_x000D_
          ]_x000D_
        ],_x000D_
        "Statistics": {_x000D_
          "CreationDate": "2023-09-22T09:51:11.734988+02:00",_x000D_
          "LastRefreshDate": "2018-04-06T14:13:17.9874513+02:00",_x000D_
          "TotalRefreshCount": 6,_x000D_
          "CustomInfo": {}_x000D_
        }_x000D_
      },_x000D_
      "426": {_x000D_
        "$type": "Inside.Core.Formula.Definition.DefinitionAC, Inside.Core.Formula",_x000D_
        "ID": 426,_x000D_
        "Results": [_x000D_
          [_x000D_
            35.0_x000D_
          ]_x000D_
        ],_x000D_
        "Statistics": {_x000D_
          "CreationDate": "2023-09-22T09:51:11.734988+02:00",_x000D_
          "LastRefreshDate": "2018-04-06T14:13:17.7409651+02:00",_x000D_
          "TotalRefreshCount": 6,_x000D_
          "CustomInfo": {}_x000D_
        }_x000D_
      },_x000D_
      "427": {_x000D_
        "$type": "Inside.Core.Formula.Definition.DefinitionAC, Inside.Core.Formula",_x000D_
        "ID": 427,_x000D_
        "Results": [_x000D_
          [_x000D_
            34.0_x000D_
          ]_x000D_
        ],_x000D_
        "Statistics": {_x000D_
          "CreationDate": "2023-09-22T09:51:11.734988+02:00",_x000D_
          "LastRefreshDate": "2018-04-06T14:13:17.3455393+02:00",_x000D_
          "TotalRefreshCount": 6,_x000D_
          "CustomInfo": {}_x000D_
        }_x000D_
      },_x000D_
      "428": {_x000D_
        "$type": "Inside.Core.Formula.Definition.DefinitionAC, Inside.Core.Formula",_x000D_
        "ID": 428,_x000D_
        "Results": [_x000D_
          [_x000D_
            12.0_x000D_
          ]_x000D_
        ],_x000D_
        "Statistics": {_x000D_
          "CreationDate": "2023-09-22T09:51:11.734988+02:00",_x000D_
          "LastRefreshDate": "2018-04-06T14:05:48.5925009+02:00",_x000D_
          "TotalRefreshCount": 5,_x000D_
          "CustomInfo": {}_x000D_
        }_x000D_
      },_x000D_
      "429": {_x000D_
        "$type": "Inside.Core.Formula.Definition.DefinitionAC, Inside.Core.Formula",_x000D_
        "ID": 429,_x000D_
        "Results": [_x000D_
          [_x000D_
            3.0_x000D_
          ]_x000D_
        ],_x000D_
        "Statistics": {_x000D_
          "CreationDate": "2023-09-22T09:51:11.734988+02:00",_x000D_
          "LastRefreshDate": "2018-04-06T14:05:47.6904383+02:00",_x000D_
          "TotalRefreshCount": 5,_x000D_
          "CustomInfo": {}_x000D_
        }_x000D_
      },_x000D_
      "430": {_x000D_
        "$type": "Inside.Core.Formula.Definition.DefinitionAC, Inside.Core.Formula",_x000D_
        "ID": 430,_x000D_
        "Results": [_x000D_
          [_x000D_
            13.0_x000D_
          ]_x000D_
        ],_x000D_
        "Statistics": {_x000D_
          "CreationDate": "2023-09-22T09:51:11.734988+02:00",_x000D_
          "LastRefreshDate": "2018-04-06T14:05:48.5925009+02:00",_x000D_
          "TotalRefreshCount": 5,_x000D_
          "CustomInfo": {}_x000D_
        }_x000D_
      },_x000D_
      "431": {_x000D_
        "$type": "Inside.Core.Formula.Definition.DefinitionAC, Inside.Core.Formula",_x000D_
        "ID": 431,_x000D_
        "Results": [_x000D_
          [_x000D_
            6.0_x000D_
          ]_x000D_
        ],_x000D_
        "Statistics": {_x000D_
          "CreationDate": "2023-09-22T09:51:11.734988+02:00",_x000D_
          "LastRefreshDate": "2018-04-06T14:05:48.6081265+02:00",_x000D_
          "TotalRefreshCount": 5,_x000D_
          "CustomInfo": {}_x000D_
        }_x000D_
      },_x000D_
      "432": {_x000D_
        "$type": "Inside.Core.Formula.Definition.DefinitionAC, Inside.Core.Formula",_x000D_
        "ID": 432,_x000D_
        "Results": [_x000D_
          [_x000D_
            26.0_x000D_
          ]_x000D_
        ],_x000D_
        "Statistics": {_x000D_
          "CreationDate": "2023-09-22T09:51:11.734988+02:00",_x000D_
          "LastRefreshDate": "2018-04-06T14:05:47.6591834+02:00",_x000D_
          "TotalRefreshCount": 5,_x000D_
          "CustomInfo": {}_x000D_
        }_x000D_
      },_x000D_
      "433": {_x000D_
        "$type": "Inside.Core.Formula.Definition.DefinitionAC, Inside.Core.Formula",_x000D_
        "ID": 433,_x000D_
        "Results": [_x000D_
          [_x000D_
            28.0_x000D_
          ]_x000D_
        ],_x000D_
        "Statistics": {_x000D_
          "CreationDate": "2023-09-22T09:51:11.734988+02:00",_x000D_
          "LastRefreshDate": "2018-04-06T14:05:48.5768753+02:00",_x000D_
          "TotalRefreshCount": 5,_x000D_
          "CustomInfo": {}_x000D_
        }_x000D_
      },_x000D_
      "434": {_x000D_
        "$type": "Inside.Core.Formula.Definition.DefinitionAC, Inside.Core.Formula",_x000D_
        "ID": 434,_x000D_
        "Results": [_x000D_
          [_x000D_
            41.0_x000D_
          ]_x000D_
        ],_x000D_
        "Statistics": {_x000D_
          "CreationDate": "2023-09-22T09:51:11.734988+02:00",_x000D_
          "LastRefreshDate": "2018-04-06T14:05:48.5612517+02:00",_x000D_
          "TotalRefreshCount": 5,_x000D_
          "CustomInfo": {}_x000D_
        }_x000D_
      },_x000D_
      "435": {_x000D_
        "$type": "Inside.Core.Formula.Definition.DefinitionAC, Inside.Core.Formula",_x000D_
        "ID": 435,_x000D_
        "Results": [_x000D_
          [_x000D_
            3.0_x000D_
          ]_x000D_
        ],_x000D_
        "Statistics": {_x000D_
          "CreationDate": "2023-09-22T09:51:11.734988+02:00",_x000D_
          "LastRefreshDate": "2018-04-06T14:05:48.5925009+02:00",_x000D_
          "TotalRefreshCount": 5,_x000D_
          "CustomInfo": {}_x000D_
        }_x000D_
      },_x000D_
      "436": {_x000D_
        "$type": "Inside.Core.Formula.Definition.DefinitionAC, Inside.Core.Formula",_x000D_
        "ID": 436,_x000D_
        "Results": [_x000D_
          [_x000D_
            14.0_x000D_
          ]_x000D_
        ],_x000D_
        "Statistics": {_x000D_
          "CreationDate": "2023-09-22T09:51:11.734988+02:00",_x000D_
          "LastRefreshDate": "2018-04-06T14:05:48.6247596+02:00",_x000D_
          "TotalRefreshCount": 5,_x000D_
          "CustomInfo": {}_x000D_
        }_x000D_
      },_x000D_
      "437": {_x000D_
        "$type": "Inside.Core.Formula.Definition.DefinitionAC, Inside.Core.Formula",_x000D_
        "ID": 437,_x000D_
        "Results": [_x000D_
          [_x000D_
            8.0_x000D_
          ]_x000D_
        ],_x000D_
        "Statistics": {_x000D_
          "CreationDate": "2023-09-22T09:51:11.734988+02:00",_x000D_
          "LastRefreshDate": "2018-04-06T14:05:47.6591834+02:00",_x000D_
          "TotalRefreshCount": 5,_x000D_
          "CustomInfo": {}_x000D_
        }_x000D_
      },_x000D_
      "438": {_x000D_
        "$type": "Inside.Core.Formula.Definition.DefinitionAC, Inside.Core.Formula",_x000D_
        "ID": 438,_x000D_
        "Results": [_x000D_
          [_x000D_
            27.0_x000D_
          ]_x000D_
        ],_x000D_
        "Statistics": {_x000D_
          "CreationDate": "2023-09-22T09:51:11.734988+02:00",_x000D_
          "LastRefreshDate": "2018-04-06T14:05:48.5768753+02:00",_x000D_
          "TotalRefreshCount": 5,_x000D_
          "CustomInfo": {}_x000D_
        }_x000D_
      },_x000D_
      "439": {_x000D_
        "$type": "Inside.Core.Formula.Definition.DefinitionAC, Inside.Core.Formula",_x000D_
        "ID": 439,_x000D_
        "Results": [_x000D_
          [_x000D_
            27.0_x000D_
          ]_x000D_
        ],_x000D_
        "Statistics": {_x000D_
          "CreationDate": "2023-09-22T09:51:11.734988+02:00",_x000D_
          "LastRefreshDate": "2018-04-06T14:05:48.6081265+02:00",_x000D_
          "TotalRefreshCount": 5,_x000D_
          "CustomInfo": {}_x000D_
        }_x000D_
      },_x000D_
      "440": {_x000D_
        "$type": "Inside.Core.Formula.Definition.DefinitionAC, Inside.Core.Formula",_x000D_
        "ID": 440,_x000D_
        "Results": [_x000D_
          [_x000D_
            5.0_x000D_
          ]_x000D_
        ],_x000D_
        "Statistics": {_x000D_
          "CreationDate": "2023-09-22T09:51:11.734988+02:00",_x000D_
          "LastRefreshDate": "2018-04-06T14:05:48.5768753+02:00",_x000D_
          "TotalRefreshCount": 5,_x000D_
          "CustomInfo": {}_x000D_
        }_x000D_
      },_x000D_
      "441": {_x000D_
        "$type": "Inside.Core.Formula.Definition.DefinitionAC, Inside.Core.Formula",_x000D_
        "ID": 441,_x000D_
        "Results": [_x000D_
          [_x000D_
            8.0_x000D_
          ]_x000D_
        ],_x000D_
        "Statistics": {_x000D_
          "CreationDate": "2023-09-22T09:51:11.734988+02:00",_x000D_
          "LastRefreshDate": "2018-04-06T14:05:48.6081265+02:00",_x000D_
          "TotalRefreshCount": 5,_x000D_
          "CustomInfo": {}_x000D_
        }_x000D_
      },_x000D_
      "442": {_x000D_
        "$type": "Inside.Core.Formula.Definition.DefinitionAC, Inside.Core.Formula",_x000D_
        "ID": 442,_x000D_
        "Results": [_x000D_
          [_x000D_
            4.0_x000D_
          ]_x000D_
        ],_x000D_
        "Statistics": {_x000D_
          "CreationDate": "2023-09-22T09:51:11.734988+02:00",_x000D_
          "LastRefreshDate": "2018-04-06T14:05:48.6282618+02:00",_x000D_
          "TotalRefreshCount": 5,_x000D_
          "CustomInfo": {}_x000D_
        }_x000D_
      },_x000D_
      "443": {_x000D_
        "$type": "Inside.Core.Formula.Definition.DefinitionAC, Inside.Core.Formula",_x000D_
        "ID": 443,_x000D_
        "Results": [_x000D_
          [_x000D_
            5.0_x000D_
          ]_x000D_
        ],_x000D_
        "Statistics": {_x000D_
          "CreationDate": "2023-09-22T09:51:11.734988+02:00",_x000D_
          "LastRefreshDate": "2018-04-06T14:05:47.6904383+02:00",_x000D_
          "TotalRefreshCount": 5,_x000D_
          "CustomInfo": {}_x000D_
        }_x000D_
      },_x000D_
      "444": {_x000D_
        "$type": "Inside.Core.Formula.Definition.DefinitionAC, Inside.Core.Formula",_x000D_
        "ID": 444,_x000D_
        "Results": [_x000D_
          [_x000D_
            8.0_x000D_
          ]_x000D_
        ],_x000D_
        "Statistics": {_x000D_
          "CreationDate": "2023-09-22T09:51:11.734988+02:00",_x000D_
          "LastRefreshDate": "2018-04-06T14:05:48.5768753+02:00",_x000D_
          "TotalRefreshCount": 5,_x000D_
          "CustomInfo": {}_x000D_
        }_x000D_
      },_x000D_
      "445": {_x000D_
        "$type": "Inside.Core.Formula.Definition.DefinitionAC, Inside.Core.Formula",_x000D_
        "ID": 445,_x000D_
        "Results": [_x000D_
          [_x000D_
            31.0_x000D_
          ]_x000D_
        ],_x000D_
        "Statistics": {_x000D_
          "CreationDate": "2023-09-22T09:51:11.734988+02:00",_x000D_
          "LastRefreshDate": "2018-04-06T14:05:48.6081265+02:00",_x000D_
          "TotalRefreshCount": 5,_x000D_
          "CustomInfo": {}_x000D_
        }_x000D_
      },_x000D_
      "446": {_x000D_
        "$type": "Inside.Core.Formula.Definition.DefinitionAC, Inside.Core.Formula",_x000D_
        "ID": 446,_x000D_
        "Results": [_x000D_
          [_x000D_
            64.0_x000D_
          ]_x000D_
        ],_x000D_
        "Statistics": {_x000D_
          "CreationDate": "2023-09-22T09:51:11.734988+02:00",_x000D_
          "LastRefreshDate": "2018-04-06T14:05:47.6591834+02:00",_x000D_
          "TotalRefreshCount": 5,_x000D_
          "CustomInfo": {}_x000D_
        }_x000D_
      },_x000D_
      "447": {_x000D_
        "$type": "Inside.Core.Formula.Definition.DefinitionAC, Inside.Core.Formula",_x000D_
        "ID": 447,_x000D_
        "Results": [_x000D_
          [_x000D_
            13.0_x000D_
          ]_x000D_
        ],_x000D_
        "Statistics": {_x000D_
          "CreationDate": "2023-09-22T09:51:11.734988+02:00",_x000D_
          "LastRefreshDate": "2018-04-06T14:05:47.6904383+02:00",_x000D_
          "TotalRefreshCount": 5,_x000D_
          "CustomInfo": {}_x000D_
        }_x000D_
      },_x000D_
      "448": {_x000D_
        "$type": "Inside.Core.Formula.Definition.DefinitionAC, Inside.Core.Formula",_x000D_
        "ID": 448,_x000D_
        "Results": [_x000D_
          [_x000D_
            25.0_x000D_
          ]_x000D_
        ],_x000D_
        "Statistics": {_x000D_
          "CreationDate": "2023-09-22T09:51:11.734988+02:00",_x000D_
          "LastRefreshDate": "2018-04-06T14:05:47.6591834+02:00",_x000D_
          "TotalRefreshCount": 5,_x000D_
          "CustomInfo": {}_x000D_
        }_x000D_
      },_x000D_
      "449": {_x000D_
        "$type": "Inside.Core.Formula.Definition.DefinitionAC, Inside.Core.Formula",_x000D_
        "ID": 449,_x000D_
        "Results": [_x000D_
          [_x000D_
            7.4913586206896507_x000D_
          ]_x000D_
        ],_x000D_
        "Statistics": {_x000D_
          "CreationDate": "2023-09-22T09:51:11.734988+02:00",_x000D_
          "LastRefreshDate": "2018-04-06T14:05:48.6297627+02:00",_x000D_
          "TotalRefreshCount": 5,_x000D_
          "CustomInfo": {}_x000D_
        }_x000D_
      },_x000D_
      "450": {_x000D_
        "$type": "Inside.Core.Formula.Definition.DefinitionAC, Inside.Core.Formula",_x000D_
        "ID": 450,_x000D_
        "Results": [_x000D_
          [_x000D_
            5.7387449999999971_x000D_
          ]_x000D_
        ],_x000D_
        "Statistics": {_x000D_
          "CreationDate": "2023-09-22T09:51:11.734988+02:00",_x000D_
          "LastRefreshDate": "2018-04-06T14:05:48.5925009+02:00",_x000D_
          "TotalRefreshCount": 5,_x000D_
          "CustomInfo": {}_x000D_
        }_x000D_
      },_x000D_
      "451": {_x000D_
        "$type": "Inside.Core.Formula.Definition.DefinitionAC, Inside.Core.Formula",_x000D_
        "ID": 451,_x000D_
        "Results": [_x000D_
          [_x000D_
            4.9405654008438828_x000D_
          ]_x000D_
        ],_x000D_
        "Statistics": {_x000D_
          "CreationDate": "2023-09-22T09:51:11.734988+02:00",_x000D_
          "LastRefreshDate": "2018-04-06T14:05:47.6904383+02:00",_x000D_
          "TotalRefreshCount": 5,_x000D_
          "CustomInfo": {}_x000D_
        }_x000D_
      },_x000D_
      "452": {_x000D_
        "$type": "Inside.Core.Formula.Definition.DefinitionAC, Inside.Core.Formula",_x000D_
        "ID": 452,_x000D_
        "Results": [_x000D_
          [_x000D_
            0.0_x000D_
          ]_x000D_
        ],_x000D_
        "Statistics": {_x000D_
          "CreationDate": "2023-09-22T09:51:11.734988+02:00",_x000D_
          "LastRefreshDate": "2018-04-06T12:44:37.4800844+02:00",_x000D_
          "TotalRefreshCount": 1,_x000D_
          "CustomInfo": {}_x000D_
        }_x000D_
      },_x000D_
      "453": {_x000D_
        "$type": "Inside.Core.Formula.Definition.DefinitionAC, Inside.Core.Formula",_x000D_
        "ID": 453,_x000D_
        "Results": [_x000D_
          [_x000D_
            5.0_x000D_
          ]_x000D_
        ],_x000D_
        "Statistics": {_x000D_
          "CreationDate": "2023-09-22T09:51:11.734988+02:00",_x000D_
          "LastRefreshDate": "2018-04-06T14:05:48.6297627+02:00",_x000D_
          "TotalRefreshCount": 5,_x000D_
          "CustomInfo": {}_x000D_
        }_x000D_
      },_x000D_
      "454": {_x000D_
        "$type": "Inside.Core.Formula.Definition.DefinitionAC, Inside.Core.Formula",_x000D_
        "ID": 454,_x000D_
        "Results": [_x000D_
          [_x000D_
            0.0_x000D_
          ]_x000D_
        ],_x000D_
        "Statistics": {_x000D_
          "CreationDate": "2023-09-22T09:51:11.734988+02:00",_x000D_
          "LastRefreshDate": "2018-04-06T14:05:47.6435573+02:00",_x000D_
          "TotalRefreshCount": 5,_x000D_
          "CustomInfo": {}_x000D_
        }_x000D_
      },_x000D_
      "455": {_x000D_
        "$type": "Inside.Core.Formula.Definition.DefinitionAC, Inside.Core.Formula",_x000D_
        "ID": 455,_x000D_
        "Results": [_x000D_
          [_x000D_
            75.0_x000D_
          ]_x000D_
        ],_x000D_
        "Statistics": {_x000D_
          "CreationDate": "2023-09-22T09:51:11.734988+02:00",_x000D_
          "LastRefreshDate": "2018-04-06T14:05:48.5299931+02:00",_x000D_
          "TotalRefreshCount": 5,_x000D_
          "CustomInfo": {}_x000D_
        }_x000D_
      },_x000D_
      "456": {_x000D_
        "$type": "Inside.Core.Formula.Definition.DefinitionAC, Inside.Core.Formula",_x000D_
        "ID": 456,_x000D_
        "Results": [_x000D_
          [_x000D_
            0.0_x000D_
          ]_x000D_
        ],_x000D_
        "Statistics": {_x000D_
          "CreationDate": "2023-09-22T09:51:11.734988+02:00",_x000D_
          "LastRefreshDate": "2018-04-06T14:05:48.6297627+02:00",_x000D_
          "TotalRefreshCount": 5,_x000D_
          "CustomInfo": {}_x000D_
        }_x000D_
      },_x000D_
      "457": {_x000D_
        "$type": "Inside.Core.Formula.Definition.DefinitionAC, Inside.Core.Formula",_x000D_
        "ID": 457,_x000D_
        "Results": [_x000D_
          [_x000D_
            9.0_x000D_
          ]_x000D_
        ],_x000D_
        "Statistics": {_x000D_
          "CreationDate": "2023-09-22T09:51:11.734988+02:00",_x000D_
          "LastRefreshDate": "2018-04-06T14:05:47.6435573+02:00",_x000D_
          "TotalRefreshCount": 5,_x000D_
          "CustomInfo": {}_x000D_
        }_x000D_
      },_x000D_
      "458": {_x000D_
        "$type": "Inside.Core.Formula.Definition.DefinitionAC, Inside.Core.Formula",_x000D_
        "ID": 458,_x000D_
        "Results": [_x000D_
          [_x000D_
            0.0_x000D_
          ]_x000D_
        ],_x000D_
        "Statistics": {_x000D_
          "CreationDate": "2023-09-22T09:51:11.734988+02:00",_x000D_
          "LastRefreshDate": "2018-04-06T14:05:48.5299931+02:00",_x000D_
          "TotalRefreshCount": 5,_x000D_
          "CustomInfo": {}_x000D_
        }_x000D_
      },_x000D_
      "459": {_x000D_
        "$type": "Inside.Core.Formula.Definition.DefinitionAC, Inside.Core.Formula",_x000D_
        "ID": 459,_x000D_
        "Results": [_x000D_
          [_x000D_
            72.0_x000D_
          ]_x000D_
        ],_x000D_
        "Statistics": {_x000D_
          "CreationDate": "2023-09-22T09:51:11.734988+02:00",_x000D_
          "LastRefreshDate": "2018-04-06T14:05:48.6455899+02:00",_x000D_
          "TotalRefreshCount": 5,_x000D_
          "CustomInfo": {}_x000D_
        }_x000D_
      },_x000D_
      "460": {_x000D_
        "$type": "Inside.Core.Formula.Definition.DefinitionAC, Inside.Core.Formula",_x000D_
        "ID": 460,_x000D_
        "Results": [_x000D_
          [_x000D_
            34.0_x000D_
          ]_x000D_
        ],_x000D_
        "Statistics": {_x000D_
          "CreationDate": "2023-09-22T09:51:11.734988+02:00",_x000D_
          "LastRefreshDate": "2018-04-06T14:05:47.6435573+02:00",_x000D_
          "TotalRefreshCount": 5,_x000D_
          "CustomInfo": {}_x000D_
        }_x000D_
      },_x000D_
      "461": {_x000D_
        "$type"</t>
  </si>
  <si>
    <t>: "Inside.Core.Formula.Definition.DefinitionAC, Inside.Core.Formula",_x000D_
        "ID": 461,_x000D_
        "Results": [_x000D_
          [_x000D_
            6.0_x000D_
          ]_x000D_
        ],_x000D_
        "Statistics": {_x000D_
          "CreationDate": "2023-09-22T09:51:11.734988+02:00",_x000D_
          "LastRefreshDate": "2018-04-06T14:05:48.5289923+02:00",_x000D_
          "TotalRefreshCount": 5,_x000D_
          "CustomInfo": {}_x000D_
        }_x000D_
      },_x000D_
      "462": {_x000D_
        "$type": "Inside.Core.Formula.Definition.DefinitionAC, Inside.Core.Formula",_x000D_
        "ID": 462,_x000D_
        "Results": [_x000D_
          [_x000D_
            0.0_x000D_
          ]_x000D_
        ],_x000D_
        "Statistics": {_x000D_
          "CreationDate": "2023-09-22T09:51:11.734988+02:00",_x000D_
          "LastRefreshDate": "2018-04-06T14:05:48.5299931+02:00",_x000D_
          "TotalRefreshCount": 5,_x000D_
          "CustomInfo": {}_x000D_
        }_x000D_
      },_x000D_
      "463": {_x000D_
        "$type": "Inside.Core.Formula.Definition.DefinitionAC, Inside.Core.Formula",_x000D_
        "ID": 463,_x000D_
        "Results": [_x000D_
          [_x000D_
            0.0_x000D_
          ]_x000D_
        ],_x000D_
        "Statistics": {_x000D_
          "CreationDate": "2023-09-22T09:51:11.734988+02:00",_x000D_
          "LastRefreshDate": "2018-04-06T14:05:48.6455899+02:00",_x000D_
          "TotalRefreshCount": 5,_x000D_
          "CustomInfo": {}_x000D_
        }_x000D_
      },_x000D_
      "464": {_x000D_
        "$type": "Inside.Core.Formula.Definition.DefinitionAC, Inside.Core.Formula",_x000D_
        "ID": 464,_x000D_
        "Results": [_x000D_
          [_x000D_
            0.0_x000D_
          ]_x000D_
        ],_x000D_
        "Statistics": {_x000D_
          "CreationDate": "2023-09-22T09:51:11.734988+02:00",_x000D_
          "LastRefreshDate": "2018-04-06T14:05:47.6435573+02:00",_x000D_
          "TotalRefreshCount": 5,_x000D_
          "CustomInfo": {}_x000D_
        }_x000D_
      },_x000D_
      "465": {_x000D_
        "$type": "Inside.Core.Formula.Definition.DefinitionAC, Inside.Core.Formula",_x000D_
        "ID": 465,_x000D_
        "Results": [_x000D_
          [_x000D_
            43.0_x000D_
          ]_x000D_
        ],_x000D_
        "Statistics": {_x000D_
          "CreationDate": "2023-09-22T09:51:11.734988+02:00",_x000D_
          "LastRefreshDate": "2018-04-06T14:05:48.5299931+02:00",_x000D_
          "TotalRefreshCount": 5,_x000D_
          "CustomInfo": {}_x000D_
        }_x000D_
      },_x000D_
      "466": {_x000D_
        "$type": "Inside.Core.Formula.Definition.DefinitionAC, Inside.Core.Formula",_x000D_
        "ID": 466,_x000D_
        "Results": [_x000D_
          [_x000D_
            100.0_x000D_
          ]_x000D_
        ],_x000D_
        "Statistics": {_x000D_
          "CreationDate": "2023-09-22T09:51:11.734988+02:00",_x000D_
          "LastRefreshDate": "2018-04-06T14:05:47.6435573+02:00",_x000D_
          "TotalRefreshCount": 5,_x000D_
          "CustomInfo": {}_x000D_
        }_x000D_
      },_x000D_
      "467": {_x000D_
        "$type": "Inside.Core.Formula.Definition.DefinitionAC, Inside.Core.Formula",_x000D_
        "ID": 467,_x000D_
        "Results": [_x000D_
          [_x000D_
            23.0_x000D_
          ]_x000D_
        ],_x000D_
        "Statistics": {_x000D_
          "CreationDate": "2023-09-22T09:51:11.734988+02:00",_x000D_
          "LastRefreshDate": "2018-04-06T14:05:48.6297627+02:00",_x000D_
          "TotalRefreshCount": 5,_x000D_
          "CustomInfo": {}_x000D_
        }_x000D_
      },_x000D_
      "468": {_x000D_
        "$type": "Inside.Core.Formula.Definition.DefinitionAC, Inside.Core.Formula",_x000D_
        "ID": 468,_x000D_
        "Results": [_x000D_
          [_x000D_
            0.0_x000D_
          ]_x000D_
        ],_x000D_
        "Statistics": {_x000D_
          "CreationDate": "2023-09-22T09:51:11.734988+02:00",_x000D_
          "LastRefreshDate": "2018-04-06T14:08:09.2076126+02:00",_x000D_
          "TotalRefreshCount": 1,_x000D_
          "CustomInfo": {}_x000D_
        }_x000D_
      },_x000D_
      "469": {_x000D_
        "$type": "Inside.Core.Formula.Definition.DefinitionAC, Inside.Core.Formula",_x000D_
        "ID": 469,_x000D_
        "Results": [_x000D_
          [_x000D_
            0.0_x000D_
          ]_x000D_
        ],_x000D_
        "Statistics": {_x000D_
          "CreationDate": "2023-09-22T09:51:11.734988+02:00",_x000D_
          "LastRefreshDate": "2018-04-06T15:13:39.9034712+02:00",_x000D_
          "TotalRefreshCount": 4,_x000D_
          "CustomInfo": {}_x000D_
        }_x000D_
      },_x000D_
      "470": {_x000D_
        "$type": "Inside.Core.Formula.Definition.DefinitionAC, Inside.Core.Formula",_x000D_
        "ID": 470,_x000D_
        "Results": [_x000D_
          [_x000D_
            0.0_x000D_
          ]_x000D_
        ],_x000D_
        "Statistics": {_x000D_
          "CreationDate": "2023-09-22T09:51:11.734988+02:00",_x000D_
          "LastRefreshDate": "2021-02-26T17:18:21.0409951+01:00",_x000D_
          "TotalRefreshCount": 14,_x000D_
          "CustomInfo": {}_x000D_
        }_x000D_
      },_x000D_
      "471": {_x000D_
        "$type": "Inside.Core.Formula.Definition.DefinitionAC, Inside.Core.Formula",_x000D_
        "ID": 471,_x000D_
        "Results": [_x000D_
          [_x000D_
            0.0_x000D_
          ]_x000D_
        ],_x000D_
        "Statistics": {_x000D_
          "CreationDate": "2023-09-22T09:51:11.734988+02:00",_x000D_
          "LastRefreshDate": "2021-02-26T17:18:21.2486499+01:00",_x000D_
          "TotalRefreshCount": 9,_x000D_
          "CustomInfo": {}_x000D_
        }_x000D_
      },_x000D_
      "472": {_x000D_
        "$type": "Inside.Core.Formula.Definition.DefinitionAC, Inside.Core.Formula",_x000D_
        "ID": 472,_x000D_
        "Results": [_x000D_
          [_x000D_
            0.0_x000D_
          ]_x000D_
        ],_x000D_
        "Statistics": {_x000D_
          "CreationDate": "2023-09-22T09:51:11.734988+02:00",_x000D_
          "LastRefreshDate": "2018-04-06T14:10:24.4297691+02:00",_x000D_
          "TotalRefreshCount": 1,_x000D_
          "CustomInfo": {}_x000D_
        }_x000D_
      },_x000D_
      "473": {_x000D_
        "$type": "Inside.Core.Formula.Definition.DefinitionAC, Inside.Core.Formula",_x000D_
        "ID": 473,_x000D_
        "Results": [_x000D_
          [_x000D_
            0.0_x000D_
          ]_x000D_
        ],_x000D_
        "Statistics": {_x000D_
          "CreationDate": "2023-09-22T09:51:11.734988+02:00",_x000D_
          "LastRefreshDate": "2018-04-06T14:10:29.622064+02:00",_x000D_
          "TotalRefreshCount": 1,_x000D_
          "CustomInfo": {}_x000D_
        }_x000D_
      },_x000D_
      "474": {_x000D_
        "$type": "Inside.Core.Formula.Definition.DefinitionAC, Inside.Core.Formula",_x000D_
        "ID": 474,_x000D_
        "Results": [_x000D_
          [_x000D_
            0.0_x000D_
          ]_x000D_
        ],_x000D_
        "Statistics": {_x000D_
          "CreationDate": "2023-09-22T09:51:11.734988+02:00",_x000D_
          "LastRefreshDate": "2018-04-06T14:10:29.6377032+02:00",_x000D_
          "TotalRefreshCount": 1,_x000D_
          "CustomInfo": {}_x000D_
        }_x000D_
      },_x000D_
      "475": {_x000D_
        "$type": "Inside.Core.Formula.Definition.DefinitionAC, Inside.Core.Formula",_x000D_
        "ID": 475,_x000D_
        "Results": [_x000D_
          [_x000D_
            0.0_x000D_
          ]_x000D_
        ],_x000D_
        "Statistics": {_x000D_
          "CreationDate": "2023-09-22T09:51:11.734988+02:00",_x000D_
          "LastRefreshDate": "2018-04-06T14:10:43.0546991+02:00",_x000D_
          "TotalRefreshCount": 1,_x000D_
          "CustomInfo": {}_x000D_
        }_x000D_
      },_x000D_
      "476": {_x000D_
        "$type": "Inside.Core.Formula.Definition.DefinitionAC, Inside.Core.Formula",_x000D_
        "ID": 476,_x000D_
        "Results": [_x000D_
          [_x000D_
            0.0_x000D_
          ]_x000D_
        ],_x000D_
        "Statistics": {_x000D_
          "CreationDate": "2023-09-22T09:51:11.734988+02:00",_x000D_
          "LastRefreshDate": "2018-04-06T14:10:49.7174779+02:00",_x000D_
          "TotalRefreshCount": 1,_x000D_
          "CustomInfo": {}_x000D_
        }_x000D_
      },_x000D_
      "477": {_x000D_
        "$type": "Inside.Core.Formula.Definition.DefinitionAC, Inside.Core.Formula",_x000D_
        "ID": 477,_x000D_
        "Results": [_x000D_
          [_x000D_
            0.0_x000D_
          ]_x000D_
        ],_x000D_
        "Statistics": {_x000D_
          "CreationDate": "2023-09-22T09:51:11.734988+02:00",_x000D_
          "LastRefreshDate": "2018-04-06T14:11:00.3939906+02:00",_x000D_
          "TotalRefreshCount": 1,_x000D_
          "CustomInfo": {}_x000D_
        }_x000D_
      },_x000D_
      "478": {_x000D_
        "$type": "Inside.Core.Formula.Definition.DefinitionAC, Inside.Core.Formula",_x000D_
        "ID": 478,_x000D_
        "Results": [_x000D_
          [_x000D_
            0.0_x000D_
          ]_x000D_
        ],_x000D_
        "Statistics": {_x000D_
          "CreationDate": "2023-09-22T09:51:11.734988+02:00",_x000D_
          "LastRefreshDate": "2018-04-06T15:14:25.371262+02:00",_x000D_
          "TotalRefreshCount": 3,_x000D_
          "CustomInfo": {}_x000D_
        }_x000D_
      },_x000D_
      "479": {_x000D_
        "$type": "Inside.Core.Formula.Definition.DefinitionAC, Inside.Core.Formula",_x000D_
        "ID": 479,_x000D_
        "Results": [_x000D_
          [_x000D_
            0.0_x000D_
          ]_x000D_
        ],_x000D_
        "Statistics": {_x000D_
          "CreationDate": "2023-09-22T09:51:11.734988+02:00",_x000D_
          "LastRefreshDate": "2018-04-06T15:14:25.2618789+02:00",_x000D_
          "TotalRefreshCount": 4,_x000D_
          "CustomInfo": {}_x000D_
        }_x000D_
      },_x000D_
      "480": {_x000D_
        "$type": "Inside.Core.Formula.Definition.DefinitionAC, Inside.Core.Formula",_x000D_
        "ID": 480,_x000D_
        "Results": [_x000D_
          [_x000D_
            0.0_x000D_
          ]_x000D_
        ],_x000D_
        "Statistics": {_x000D_
          "CreationDate": "2023-09-22T09:51:11.734988+02:00",_x000D_
          "LastRefreshDate": "2018-04-06T15:14:25.5275159+02:00",_x000D_
          "TotalRefreshCount": 4,_x000D_
          "CustomInfo": {}_x000D_
        }_x000D_
      },_x000D_
      "481": {_x000D_
        "$type": "Inside.Core.Formula.Definition.DefinitionAC, Inside.Core.Formula",_x000D_
        "ID": 481,_x000D_
        "Results": [_x000D_
          [_x000D_
            0.0_x000D_
          ]_x000D_
        ],_x000D_
        "Statistics": {_x000D_
          "CreationDate": "2023-09-22T09:51:11.734988+02:00",_x000D_
          "LastRefreshDate": "2018-04-06T15:14:25.5900196+02:00",_x000D_
          "TotalRefreshCount": 2,_x000D_
          "CustomInfo": {}_x000D_
        }_x000D_
      },_x000D_
      "482": {_x000D_
        "$type": "Inside.Core.Formula.Definition.DefinitionAC, Inside.Core.Formula",_x000D_
        "ID": 482,_x000D_
        "Results": [_x000D_
          [_x000D_
            0.0_x000D_
          ]_x000D_
        ],_x000D_
        "Statistics": {_x000D_
          "CreationDate": "2023-09-22T09:51:11.734988+02:00",_x000D_
          "LastRefreshDate": "2018-04-06T15:13:38.7784187+02:00",_x000D_
          "TotalRefreshCount": 6,_x000D_
          "CustomInfo": {}_x000D_
        }_x000D_
      },_x000D_
      "483": {_x000D_
        "$type": "Inside.Core.Formula.Definition.DefinitionAC, Inside.Core.Formula",_x000D_
        "ID": 483,_x000D_
        "Results": [_x000D_
          [_x000D_
            0.0_x000D_
          ]_x000D_
        ],_x000D_
        "Statistics": {_x000D_
          "CreationDate": "2023-09-22T09:51:11.734988+02:00",_x000D_
          "LastRefreshDate": "2018-04-06T15:13:39.262817+02:00",_x000D_
          "TotalRefreshCount": 6,_x000D_
          "CustomInfo": {}_x000D_
        }_x000D_
      },_x000D_
      "484": {_x000D_
        "$type": "Inside.Core.Formula.Definition.DefinitionAC, Inside.Core.Formula",_x000D_
        "ID": 484,_x000D_
        "Results": [_x000D_
          [_x000D_
            0.0_x000D_
          ]_x000D_
        ],_x000D_
        "Statistics": {_x000D_
          "CreationDate": "2023-09-22T09:51:11.734988+02:00",_x000D_
          "LastRefreshDate": "2018-04-06T15:13:39.0596829+02:00",_x000D_
          "TotalRefreshCount": 3,_x000D_
          "CustomInfo": {}_x000D_
        }_x000D_
      },_x000D_
      "485": {_x000D_
        "$type": "Inside.Core.Formula.Definition.DefinitionAC, Inside.Core.Formula",_x000D_
        "ID": 485,_x000D_
        "Results": [_x000D_
          [_x000D_
            0.0_x000D_
          ]_x000D_
        ],_x000D_
        "Statistics": {_x000D_
          "CreationDate": "2023-09-22T09:51:11.734988+02:00",_x000D_
          "LastRefreshDate": "2018-04-06T15:13:39.3096952+02:00",_x000D_
          "TotalRefreshCount": 3,_x000D_
          "CustomInfo": {}_x000D_
        }_x000D_
      },_x000D_
      "486": {_x000D_
        "$type": "Inside.Core.Formula.Definition.DefinitionAC, Inside.Core.Formula",_x000D_
        "ID": 486,_x000D_
        "Results": [_x000D_
          [_x000D_
            0.0_x000D_
          ]_x000D_
        ],_x000D_
        "Statistics": {_x000D_
          "CreationDate": "2023-09-22T09:51:11.734988+02:00",_x000D_
          "LastRefreshDate": "2021-02-26T17:13:57.2170629+01:00",_x000D_
          "TotalRefreshCount": 8,_x000D_
          "CustomInfo": {}_x000D_
        }_x000D_
      },_x000D_
      "487": {_x000D_
        "$type": "Inside.Core.Formula.Definition.DefinitionAC, Inside.Core.Formula",_x000D_
        "ID": 487,_x000D_
        "Results": [_x000D_
          [_x000D_
            0.0_x000D_
          ]_x000D_
        ],_x000D_
        "Statistics": {_x000D_
          "CreationDate": "2023-09-22T09:51:11.734988+02:00",_x000D_
          "LastRefreshDate": "2021-02-26T17:13:57.3503293+01:00",_x000D_
          "TotalRefreshCount": 6,_x000D_
          "CustomInfo": {}_x000D_
        }_x000D_
      },_x000D_
      "488": {_x000D_
        "$type": "Inside.Core.Formula.Definition.DefinitionAC, Inside.Core.Formula",_x000D_
        "ID": 488,_x000D_
        "Results": [_x000D_
          [_x000D_
            0.0_x000D_
          ]_x000D_
        ],_x000D_
        "Statistics": {_x000D_
          "CreationDate": "2023-09-22T09:51:11.734988+02:00",_x000D_
          "LastRefreshDate": "2018-04-06T14:13:17.8568591+02:00",_x000D_
          "TotalRefreshCount": 4,_x000D_
          "CustomInfo": {}_x000D_
        }_x000D_
      },_x000D_
      "489": {_x000D_
        "$type": "Inside.Core.Formula.Definition.DefinitionAC, Inside.Core.Formula",_x000D_
        "ID": 489,_x000D_
        "Results": [_x000D_
          [_x000D_
            9.0_x000D_
          ]_x000D_
        ],_x000D_
        "Statistics": {_x000D_
          "CreationDate": "2023-09-22T09:51:11.734988+02:00",_x000D_
          "LastRefreshDate": "2018-04-06T14:12:58.5025077+02:00",_x000D_
          "TotalRefreshCount": 2,_x000D_
          "CustomInfo": {}_x000D_
        }_x000D_
      },_x000D_
      "490": {_x000D_
        "$type": "Inside.Core.Formula.Definition.DefinitionAC, Inside.Core.Formula",_x000D_
        "ID": 490,_x000D_
        "Results": [_x000D_
          [_x000D_
            6.0_x000D_
          ]_x000D_
        ],_x000D_
        "Statistics": {_x000D_
          "CreationDate": "2023-09-22T09:51:11.734988+02:00",_x000D_
          "LastRefreshDate": "2018-04-06T14:12:58.5055103+02:00",_x000D_
          "TotalRefreshCount": 2,_x000D_
          "CustomInfo": {}_x000D_
        }_x000D_
      },_x000D_
      "491": {_x000D_
        "$type": "Inside.Core.Formula.Definition.DefinitionAC, Inside.Core.Formula",_x000D_
        "ID": 491,_x000D_
        "Results": [_x000D_
          [_x000D_
            0.0_x000D_
          ]_x000D_
        ],_x000D_
        "Statistics": {_x000D_
          "CreationDate": "2023-09-22T09:51:11.734988+02:00",_x000D_
          "LastRefreshDate": "2018-04-06T14:13:17.7188252+02:00",_x000D_
          "TotalRefreshCount": 2,_x000D_
          "CustomInfo": {}_x000D_
        }_x000D_
      },_x000D_
      "492": {_x000D_
        "$type": "Inside.Core.Formula.Definition.DefinitionAC, Inside.Core.Formula",_x000D_
        "ID": 492,_x000D_
        "Results": [_x000D_
          [_x000D_
            0.0_x000D_
          ]_x000D_
        ],_x000D_
        "Statistics": {_x000D_
          "CreationDate": "2023-09-22T09:51:11.734988+02:00",_x000D_
          "LastRefreshDate": "2018-04-06T14:13:17.7188252+02:00",_x000D_
          "TotalRefreshCount": 2,_x000D_
          "CustomInfo": {}_x000D_
        }_x000D_
      },_x000D_
      "493": {_x000D_
        "$type": "Inside.Core.Formula.Definition.DefinitionAC, Inside.Core.Formula",_x000D_
        "ID": 493,_x000D_
        "Results": [_x000D_
          [_x000D_
            0.0_x000D_
          ]_x000D_
        ],_x000D_
        "Statistics": {_x000D_
          "CreationDate": "2023-09-22T09:51:11.734988+02:00",_x000D_
          "LastRefreshDate": "2018-04-06T14:13:17.7188252+02:00",_x000D_
          "TotalRefreshCount": 2,_x000D_
          "CustomInfo": {}_x000D_
        }_x000D_
      },_x000D_
      "494": {_x000D_
        "$type": "Inside.Core.Formula.Definition.DefinitionAC, Inside.Core.Formula",_x000D_
        "ID": 494,_x000D_
        "Results": [_x000D_
          [_x000D_
            0.0_x000D_
          ]_x000D_
        ],_x000D_
        "Statistics": {_x000D_
          "CreationDate": "2023-09-22T09:51:11.734988+02:00",_x000D_
          "LastRefreshDate": "2018-04-06T14:13:17.7031996+02:00",_x000D_
          "TotalRefreshCount": 2,_x000D_
          "CustomInfo": {}_x000D_
        }_x000D_
      },_x000D_
      "495": {_x000D_
        "$type": "Inside.Core.Formula.Definition.DefinitionAC, Inside.Core.Formula",_x000D_
        "ID": 495,_x000D_
        "Results": [_x000D_
          [_x000D_
            0.0_x000D_
          ]_x000D_
        ],_x000D_
        "Statistics": {_x000D_
          "CreationDate": "2023-09-22T09:51:11.734988+02:00",_x000D_
          "LastRefreshDate": "2018-04-06T14:13:17.7031996+02:00",_x000D_
          "TotalRefreshCount": 2,_x000D_
          "CustomInfo": {}_x000D_
        }_x000D_
      },_x000D_
      "496": {_x000D_
        "$type": "Inside.Core.Formula.Definition.DefinitionAC, Inside.Core.Formula",_x000D_
        "ID": 496,_x000D_
        "Results": [_x000D_
          [_x000D_
            0.0_x000D_
          ]_x000D_
        ],_x000D_
        "Statistics": {_x000D_
          "CreationDate": "2023-09-22T09:51:11.734988+02:00",_x000D_
          "LastRefreshDate": "2018-04-06T14:13:17.7031996+02:00",_x000D_
          "TotalRefreshCount": 2,_x000D_
          "CustomInfo": {}_x000D_
        }_x000D_
      },_x000D_
      "497": {_x000D_
        "$type": "Inside.Core.Formula.Definition.DefinitionAC, Inside.Core.Formula",_x000D_
        "ID": 497,_x000D_
        "Results": [_x000D_
          [_x000D_
            0.0_x000D_
          ]_x000D_
        ],_x000D_
        "Statistics": {_x000D_
          "CreationDate": "2023-09-22T09:51:11.734988+02:00",_x000D_
          "LastRefreshDate": "2018-04-06T14:13:17.7031996+02:00",_x000D_
          "TotalRefreshCount": 2,_x000D_
          "CustomInfo": {}_x000D_
        }_x000D_
      },_x000D_
      "498": {_x000D_
        "$type": "Inside.Core.Formula.Definition.DefinitionAC, Inside.Core.Formula",_x000D_
        "ID": 498,_x000D_
        "Results": [_x000D_
          [_x000D_
            0.0_x000D_
          ]_x000D_
        ],_x000D_
        "Statistics": {_x000D_
          "CreationDate": "2023-09-22T09:51:11.734988+02:00",_x000D_
          "LastRefreshDate": "2018-04-06T14:13:17.7031996+02:00",_x000D_
          "TotalRefreshCount": 2,_x000D_
          "CustomInfo": {}_x000D_
        }_x000D_
      },_x000D_
      "499": {_x000D_
        "$type": "Inside.Core.Formula.Definition.DefinitionAC, Inside.Core.Formula",_x000D_
        "ID": 499,_x000D_
        "Results": [_x000D_
          [_x000D_
            0.0_x000D_
          ]_x000D_
        ],_x000D_
        "Statistics": {_x000D_
          "CreationDate": "2023-09-22T09:51:11.734988+02:00",_x000D_
          "LastRefreshDate": "2018-04-06T14:13:17.6875736+02:00",_x000D_
          "TotalRefreshCount": 2,_x000D_
          "CustomInfo": {}_x000D_
        }_x000D_
      },_x000D_
      "500": {_x000D_
        "$type": "Inside.Core.Formula.Definition.DefinitionAC, Inside.Core.Formula",_x000D_
        "ID": 500,_x000D_
        "Results": [_x000D_
          [_x000D_
            0.0_x000D_
          ]_x000D_
        ],_x000D_
        "Statistics": {_x000D_
          "CreationDate": "2023-09-22T09:51:11.734988+02:00",_x000D_
          "LastRefreshDate": "2018-04-06T14:13:17.6875736+02:00",_x000D_
          "TotalRefreshCount": 2,_x000D_
          "CustomInfo": {}_x000D_
        }_x000D_
      },_x000D_
      "501": {_x000D_
        "$type": "Inside.Core.Formula.Definition.DefinitionAC, Inside.Core.Formula",_x000D_
        "ID": 501,_x000D_
        "Results": [_x000D_
          [_x000D_
            0.0_x000D_
          ]_x000D_
        ],_x000D_
        "Statistics": {_x000D_
          "CreationDate": "2023-09-22T09:51:11.734988+02:00",_x000D_
          "LastRefreshDate": "2018-04-06T14:13:17.6875736+02:00",_x000D_
          "TotalRefreshCount": 2,_x000D_
          "CustomInfo": {}_x000D_
        }_x000D_
      },_x000D_
      "502": {_x000D_
        "$type": "Inside.Core.Formula.Definition.DefinitionAC, Inside.Core.Formula",_x000D_
        "ID": 502,_x000D_
        "Results": [_x000D_
          [_x000D_
            0.0_x000D_
          ]_x000D_
        ],_x000D_
        "Statistics": {_x000D_
          "CreationDate": "2023-09-22T09:51:11.734988+02:00",_x000D_
          "LastRefreshDate": "2018-04-06T14:13:17.6381938+02:00",_x000D_
          "TotalRefreshCount": 2,_x000D_
          "CustomInfo": {}_x000D_
        }_x000D_
      },_x000D_
      "503": {_x000D_
        "$type": "Inside.Core.Formula.Definition.DefinitionAC, Inside.Core.Formula",_x000D_
        "ID": 503,_x000D_
        "Results": [_x000D_
          [_x000D_
            0.0_x000D_
          ]_x000D_
        ],_x000D_
        "Statistics": {_x000D_
          "CreationDate": "2023-09-22T09:51:11.734988+02:00",_x000D_
          "LastRefreshDate": "2018-04-06T14:13:17.6185466+02:00",_x000D_
          "TotalRefreshCount": 2,_x000D_
          "CustomInfo": {}_x000D_
        }_x000D_
      },_x000D_
      "504": {_x000D_
        "$type": "Inside.Core.Formula.Definition.DefinitionAC, Inside.Core.Formula",_x000D_
        "ID": 504,_x000D_
        "Results": [_x000D_
          [_x000D_
            4052.7644000000005_x000D_
          ]_x000D_
        ],_x000D_
        "Statistics": {_x000D_
          "CreationDate": "2023-09-22T09:51:11.735977+02:00",_x000D_
          "LastRefreshDate": "2018-04-06T14:13:17.6185466+02:00",_x000D_
          "TotalRefreshCount": 2,_x000D_
          "CustomInfo": {}_x000D_
        }_x000D_
      },_x000D_
      "505": {_x000D_
        "$type": "Inside.Core.Formula.Definition.DefinitionAC, Inside.Core.Formula",_x000D_
        "ID": 505,_x000D_
        "Results": [_x000D_
          [_x000D_
            48.0_x000D_
          ]_x000D_
        ],_x000D_
        "Statistics": {_x000D_
          "CreationDate": "2023-09-22T09:51:11.735977+02:00",_x000D_
          "LastRefreshDate": "2018-04-06T14:13:17.602921+02:00",_x000D_
          "TotalRefreshCount": 2,_x000D_
          "CustomInfo": {}_x000D_
        }_x000D_
      },_x000D_
      "506": {_x000D_
        "$type": "Inside.Core.Formula.Definition.DefinitionAC, Inside.Core.Formula",_x000D_
        "ID": 506,_x000D_
        "Results": [_x000D_
          [_x000D_
            1636.279_x000D_
          ]_x000D_
        ],_x000D_
        "Statistics": {_x000D_
          "CreationDate": "2023-09-22T09:51:11.735977+02:00",_x000D_
          "LastRefreshDate": "2018-04-06T14:13:17.602921+02:00",_x000D_
          "TotalRefreshCount": 2,_x000D_
          "CustomInfo": {}_x000D_
        }_x000D_
      },_x000D_
      "507": {_x000D_
        "$type": "Inside.Core.Formula.Definition.DefinitionAC, Inside.Core.Formula",_x000D_
        "ID": 507,_x000D_
        "Results": [_x000D_
          [_x000D_
            0.0_x000D_
          ]_x000D_
        ],_x000D_
        "Statistics": {_x000D_
          "CreationDate": "2023-09-22T09:51:11.735977+02:00",_x000D_
          "LastRefreshDate": "2018-04-06T14:13:17.602921+02:00",_x000D_
          "TotalRefreshCount": 2,_x000D_
          "CustomInfo": {}_x000D_
        }_x000D_
      },_x000D_
      "508": {_x000D_
        "$type": "Inside.Core.Formula.Definition.DefinitionAC, Inside.Core.Formula",_x000D_
        "ID": 508,_x000D_
        "Results": [_x000D_
          [_x000D_
            2281.5609523809521_x000D_
          ]_x000D_
        ],_x000D_
        "Statistics": {_x000D_
          "CreationDate": "2023-09-22T09:51:11.735977+02:00",_x000D_
          "LastRefreshDate": "2018-04-06T14:13:17.602921+02:00",_x000D_
          "TotalRefreshCount": 2,_x000D_
          "CustomInfo": {}_x000D_
        }_x000D_
      },_x000D_
      "509": {_x000D_
        "$type": "Inside.Core.Formula.Definition.DefinitionAC, Inside.Core.Formula",_x000D_
        "ID": 509,_x000D_
        "Results": [_x000D_
          [_x000D_
            40.0_x000D_
          ]_x000D_
        ],_x000D_
        "Statistics": {_x000D_
          "CreationDate": "2023-09-22T09:51:11.735977+02:00",_x000D_
          "LastRefreshDate": "2018-04-06T14:13:17.602921+02:00",_x000D_
          "TotalRefreshCount": 2,_x000D_
          "CustomInfo": {}_x000D_
        }_x000D_
      },_x000D_
      "510": {_x000D_
        "$type": "Inside.Core.Formula.Definition.DefinitionAC, Inside.Core.Formula",_x000D_
        "ID": 510,_x000D_
        "Results": [_x000D_
          [_x000D_
            0.0_x000D_
          ]_x000D_
        ],_x000D_
        "Statistics": {_x000D_
          "CreationDate": "2023-09-22T09:51:11.735977+02:00",_x000D_
          "LastRefreshDate": "2018-04-06T14:13:17.5872954+02:00",_x000D_
          "TotalRefreshCount": 2,_x000D_
          "CustomInfo": {}_x000D_
        }_x000D_
      },_x000D_
      "511": {_x000D_
        "$type": "Inside.Core.Formula.Definition.DefinitionAC, Inside.Core.Formula",_x000D_
        "ID": 511,_x000D_
        "Results": [_x000D_
          [_x000D_
            0.0_x000D_
          ]_x000D_
        ],_x000D_
        "Statistics": {_x000D_
          "CreationDate": "2023-09-22T09:51:11.735977+02:00",_x000D_
          "LastRefreshDate": "2018-04-06T14:13:17.5872954+02:00",_x000D_
          "TotalRefreshCount": 2,_x000D_
          "CustomInfo": {}_x000D_
        }_x000D_
      },_x000D_
      "512": {_x000D_
        "$type": "Inside.Core.Formula.Definition.DefinitionAC, Inside.Core.Formula",_x000D_
        "ID": 512,_x000D_
        "Results": [_x000D_
          [_x000D_
            0.0_x000D_
          ]_x000D_
        ],_x000D_
        "Statistics": {_x000D_
          "CreationDate": "2023-09-22T09:51:11.735977+02:00",_x000D_
          "LastRefreshDate": "2018-04-06T14:13:17.5872954+02:00",_x000D_
          "TotalRefreshCount": 2,_x000D_
          "CustomInfo": {}_x000D_
        }_x000D_
      },_x000D_
      "513": {_x000D_
        "$type": "Inside.Core.Formula.Definition.DefinitionAC, Inside.Core.Formula",_x000D_
        "ID": 513,_x000D_
        "Results": [_x000D_
          [_x000D_
            0.0_x000D_
          ]_x000D_
        ],_x000D_
        "Statistics": {_x000D_
          "CreationDate": "2023-09-22T09:51:11.735977+02:00",_x000D_
          "LastRefreshDate": "2018-04-06T14:13:17.5872954+02:00",_x000D_
          "TotalRefreshCount": 2,_x000D_
          "CustomInfo": {}_x000D_
        }_x000D_
      },_x000D_
      "514": {_x000D_
        "$type": "Inside.Core.Formula.Definition.DefinitionAC, Inside.Core.Formula",_x000D_
        "ID": 514,_x000D_
        "Results": [_x000D_
          [_x000D_
            0.0_x000D_
          ]_x000D_
        ],_x000D_
        "Statistics": {_x000D_
          "CreationDate": "2023-09-22T09:51:11.735977+02:00",_x000D_
          "LastRefreshDate": "2018-04-06T14:13:17.5872954+02:00",_x000D_
          "TotalRefreshCount": 2,_x000D_
          "CustomInfo": {}_x000D_
        }_x000D_
      },_x000D_
      "515": {_x000D_
        "$type": "Inside.Core.Formula.Definition.DefinitionAC, Inside.Core.Formula",_x000D_
        "ID": 515,_x000D_
        "Results": [_x000D_
          [_x000D_
            0.0_x000D_
          ]_x000D_
        ],_x000D_
        "Statistics": {_x000D_
          "CreationDate": "2023-09-22T09:51:11.735977+02:00",_x000D_
          "LastRefreshDate": "2018-04-06T14:13:17.5716698+02:00",_x000D_
          "TotalRefreshCount": 2,_x000D_
          "CustomInfo": {}_x000D_
        }_x000D_
      },_x000D_
      "516": {_x000D_
        "$type": "Inside.Core.Formula.Definition.DefinitionAC, Inside.Core.Formula",_x000D_
        "ID": 516,_x000D_
        "Results": [_x000D_
          [_x000D_
            769.14944444444438_x000D_
          ]_x000D_
        ],_x000D_
        "Statistics": {_x000D_
          "CreationDate": "2023-09-22T09:51:11.735977+02:00",_x000D_
          "LastRefreshDate": "2018-04-06T14:13:17.5716698+02:00",_x000D_
          "TotalRefreshCount": 2,_x000D_
          "CustomInfo": {}_x000D_
        }_x000D_
      },_x000D_
      "517": {_x000D_
        "$type": "Inside.Core.Formula.Definition.DefinitionAC, Inside.Core.Formula",_x000D_
        "ID": 517,_x000D_
        "Results": [_x000D_
          [_x000D_
            0.0_x000D_
          ]_x000D_
        ],_x000D_
        "Statistics": {_x000D_
          "CreationDate": "2023-09-22T09:51:11.735977+02:00",_x000D_
          "LastRefreshDate": "2018-04-06T14:13:17.5716698+02:00",_x000D_
          "TotalRefreshCount": 2,_x000D_
          "CustomInfo": {}_x000D_
        }_x000D_
      },_x000D_
      "518": {_x000D_
        "$type": "Inside.Core.Formula.Definition.DefinitionAC, Inside.Core.Formula",_x000D_
        "ID": 518,_x000D_
        "Results": [_x000D_
          [_x000D_
            5.0_x000D_
          ]_x000D_
        ],_x000D_
        "Statistics": {_x000D_
          "CreationDate": "2023-09-22T09:51:11.735977+02:00",_x000D_
          "LastRefreshDate": "2018-04-06T14:13:00.1398299+02:00",_x000D_
          "TotalRefreshCount": 1,_x000D_
          "CustomInfo": {}_x000D_
        }_x000D_
      },_x000D_
      "519": {_x000D_
        "$type": "Inside.Core.Formula.Definition.DefinitionAC, Inside.Core.Formula",_x000D_
        "ID": 519,_x000D_
        "Results": [_x000D_
          [_x000D_
            66.0_x000D_
          ]_x000D_
        ],_x000D_
        "Statistics": {_x000D_
          "CreationDate": "2023-09-22T09:51:11.735977+02:00",_x000D_
          "LastRefreshDate": "2018-04-06T14:13:02.2136047+02:00",_x000D_
          "TotalRefreshCount": 1,_x000D_
          "CustomInfo": {}_x000D_
        }_x000D_
      },_x000D_
      "520": {_x000D_
        "$type": "Inside.Core.Formula.Definition.DefinitionAC, Inside.Core.Formula",_x000D_
        "ID": 520,_x000D_
        "Results": [_x000D_
          [_x000D_
            5.0_x000D_
          ]_x000D_
        ],_x000D_
        "Statistics": {_x000D_
          "CreationDate": "2023-09-22T09:51:11.735977+02:00",_x000D_
          "LastRefreshDate": "2018-04-06T14:13:04.8555163+02:00",_x000D_
          "TotalRefreshCount": 1,_x000D_
          "CustomInfo": {}_x000D_
        }_x000D_
      },_x000D_
      "521": {_x000D_
        "$type": "Inside.Core.Formula.Definition.DefinitionAC, Inside.Core.Formula",_x000D_
        "ID": 521,_x000D_
        "Results": [_x000D_
          [_x000D_
            10.0_x000D_
          ]_x000D_
        ],_x000D_
        "Statistics": {_x000D_
          "CreationDate": "2023-09-22T09:51:11.735977+02:00",_x000D_
          "LastRefreshDate": "2018-04-06T14:13:07.1475721+02:00",_x000D_
          "TotalRefreshCount": 1,_x000D_
          "CustomInfo": {}_x000D_
        }_x000D_
      },_x000D_
      "522": {_x000D_
        "$type": "Inside.Core.Formula.Definition.DefinitionAC, Inside.Core.Formula",_x000D_
        "ID": 522,_x000D_
        "Results": [_x000D_
          [_x000D_
            71.0_x000D_
          ]_x000D_
        ],_x000D_
        "Statistics": {_x000D_
          "CreationDate": "2023-09-22T09:51:11.735977+02:00",_x000D_
          "LastRefreshDate": "2018-04-06T14:13:09.0242779+02:00",_x000D_
          "TotalRefreshCount": 1,_x000D_
          "CustomInfo": {}_x000D_
        }_x000D_
      },_x000D_
      "523": {_x000D_
        "$type": "Inside.Core.Formula.Definition.DefinitionAC, Inside.Core.Formula",_x000D_
        "ID": 523,_x000D_
        "Results": [_x000D_
          [_x000D_
            3.0_x000D_
          ]_x000D_
        ],_x000D_
        "Statistics": {_x000D_
          "CreationDate": "2023-09-22T09:51:11.735977+02:00",_x000D_
          "LastRefreshDate": "2018-04-06T14:13:09.3245764+02:00",_x000D_
          "TotalRefreshCount": 1,_x000D_
          "CustomInfo": {}_x000D_
        }_x000D_
      },_x000D_
      "524": {_x000D_
        "$type": "Inside.Core.Formula.Definition.DefinitionAC, Inside.Core.Formula",_x000D_
        "ID": 524,_x000D_
        "Results": [_x000D_
          [_x000D_
            23.0_x000D_
          ]_x000D_
        ],_x000D_
        "Statistics": {_x000D_
          "CreationDate": "2023-09-22T09:51:11.735977+02:00",_x000D_
          "LastRefreshDate": "2018-04-06T14:13:10.1729396+02:00",_x000D_
          "TotalRefreshCount": 1,_x000D_
          "CustomInfo": {}_x000D_
        }_x000D_
      },_x000D_
      "525": {_x000D_
        "$type": "Inside.Core.Formula.Definition.DefinitionAC, Inside.Core.Formula",_x000D_
        "ID": 525,_x000D_
        "Results": [_x000D_
          [_x000D_
            3.0_x000D_
          ]_x000D_
        ],_x000D_
        "Statistics": {_x000D_
          "CreationDate": "2023-09-22T09:51:11.735977+02:00",_x000D_
          "LastRefreshDate": "2018-04-06T14:13:11.0438085+02:00",_x000D_
          "TotalRefreshCount": 1,_x000D_
          "CustomInfo": {}_x000D_
        }_x000D_
      },_x000D_
      "526": {_x000D_
        "$type": "Inside.Core.Formula.Definition.DefinitionAC, Inside.Core.Formula",_x000D_
        "ID": 526,_x000D_
        "Results": [_x000D_
          [_x000D_
            9.0_x000D_
          ]_x000D_
        ],_x000D_
        "Statistics": {_x000D_
          "CreationDate": "2023-09-22T09:51:11.735977+02:00",_x000D_
          "LastRefreshDate": "2018-04-06T14:13:11.9302184+02:00",_x000D_
          "TotalRefreshCount": 1,_x000D_
          "CustomInfo": {}_x000D_
        }_x000D_
      },_x000D_
      "527": {_x000D_
        "$type": "Inside.Core.Formula.Definition.DefinitionAC, Inside.Core.Formula",_x000D_
        "ID": 527,_x000D_
        "Results": [_x000D_
          [_x000D_
            26.0_x000D_
          ]_x000D_
        ],_x000D_
        "Statistics": {_x000D_
          "CreationDate": "2023-09-22T09:51:11.735977+02:00",_x000D_
          "LastRefreshDate": "2018-04-06T14:13:12.7470024+02:00",_x000D_
          "TotalRefreshCount": 1,_x000D_
          "CustomInfo": {}_x000D_
        }_x000D_
      },_x000D_
      "528": {_x000D_
        "$type": "Inside.Core.Formula.Definition.DefinitionAC, Inside.Core.Formula",_x000D_
        "ID": 528,_x000D_
        "Results": [_x000D_
          [_x000D_
            0.0_x000D_
          ]_x000D_
        ],_x000D_
        "Statistics": {_x000D_
          "CreationDate": "2023-09-22T09:51:11.735977+02:00",_x000D_
          "LastRefreshDate": "2018-04-06T14:13:12.7782622+02:00",_x000D_
          "TotalRefreshCount": 1,_x000D_
          "CustomInfo": {}_x000D_
        }_x000D_
      },_x000D_
      "529": {_x000D_
        "$type": "Inside.Core.Formula.Definition.DefinitionAC, Inside.Core.Formula",_x000D_
        "ID": 529,_x000D_
        "Results": [_x000D_
          [_x000D_
            0.0_x000D_
          ]_x000D_
        ],_x000D_
        "Statistics": {_x000D_
          "CreationDate": "2023-09-22T09:51:11.735977+02:00",_x000D_
          "LastRefreshDate": "2018-04-06T14:13:12.7782622+02:00",_x000D_
          "TotalRefreshCount": 1,_x000D_
          "CustomInfo": {}_x000D_
        }_x000D_
      },_x000D_
      "530": {_x000D_
        "$type": "Inside.Core.Formula.Definition.DefinitionAC, Inside.Core.Formula",_x000D_
        "ID": 530,_x000D_
        "Results": [_x000D_
          [_x000D_
            0.0_x000D_
          ]_x000D_
        ],_x000D_
        "Statistics": {_x000D_
          "CreationDate": "2023-09-22T09:51:11.735977+02:00",_x000D_
          "LastRefreshDate": "2018-04-06T14:13:12.7938813+02:00",_x000D_
          "TotalRefreshCount": 1,_x000D_
          "CustomInfo": {}_x000D_
        }_x000D_
      },_x000D_
      "531": {_x000D_
        "$type": "Inside.Core.Formula.Definition.DefinitionAC, Inside.Core.Formula",_x000D_
        "ID": 531,_x000D_
        "Results": [_x000D_
          [_x000D_
            0.0_x000D_
          ]_x000D_
        ],_x000D_
        "Statistics": {_x000D_
          "CreationDate": "2023-09-22T09:51:11.735977+02:00",_x000D_
          "LastRefreshDate": "2018-04-06T14:13:12.8095048+02:00",_x000D_
          "TotalRefreshCount": 1,_x000D_
          "CustomInfo": {}_x000D_
        }_x000D_
      },_x000D_
      "532": {_x000D_
        "$type": "Inside.Core.Formula.Definition.DefinitionAC, Inside.Core.Formula",_x000D_
        "ID": 532,_x000D_
        "Results": [_x000D_
          [_x000D_
            0.0_x000D_
          ]_x000D_
        ],_x000D_
        "Statistics": {_x000D_
          "CreationDate": "2023-09-22T09:51:11.735977+02:00",_x000D_
          "LastRefreshDate": "2018-04-06T14:13:12.8095048+02:00",_x000D_
          "TotalRefreshCount": 1,_x000D_
          "CustomInfo": {}_x000D_
        }_x000D_
      },_x000D_
      "533": {_x000D_
        "$type": "Inside.Core.Formula.Definition.DefinitionAC, Inside.Core.Formula",_x000D_
        "ID": 533,_x000D_
        "Results": [_x000D_
          [_x000D_
            0.0_x000D_
          ]_x000D_
        ],_x000D_
        "Statistics": {_x000D_
          "CreationDate": "2023-09-22T09:51:11.735977+02:00",_x000D_
          "LastRefreshDate": "2018-04-06T14:13:12.8306381+02:00",_x000D_
          "TotalRefreshCount": 1,_x000D_
          "CustomInfo": {}_x000D_
        }_x000D_
      },_x000D_
      "534": {_x000D_
        "$type": "Inside.Core.Formula.Definition.DefinitionAC, Inside.Core.Formula",_x000D_
        "ID": 534,_x000D_
        "Results": [_x000D_
          [_x000D_
            5.0_x000D_
          ]_x000D_
        ],_x000D_
        "Statistics": {_x000D_
          "CreationDate": "2023-09-22T09:51:11.735977+02:00",_x000D_
          "LastRefreshDate": "2018-04-06T14:13:13.5641205+02:00",_x000D_
          "TotalRefreshCount": 1,_x000D_
          "CustomInfo": {}_x000D_
        }_x000D_
      },_x000D_
      "535": {_x000D_
        "$type": "Inside.Core.Formula.Definition.DefinitionAC, Inside.Core.Formula",_x000D_
        "ID": 535,_x000D_
        "Results": [_x000D_
          [_x000D_
            2.0_x000D_
          ]_x000D_
        ],_x000D_
        "Statistics": {_x000D_
          "CreationDate": "2023-09-22T09:51:11.735977+02:00",_x000D_
          "LastRefreshDate": "2018-04-06T14:1</t>
  </si>
  <si>
    <t xml:space="preserve">3:14.1651125+02:00",_x000D_
          "TotalRefreshCount": 1,_x000D_
          "CustomInfo": {}_x000D_
        }_x000D_
      },_x000D_
      "536": {_x000D_
        "$type": "Inside.Core.Formula.Definition.DefinitionAC, Inside.Core.Formula",_x000D_
        "ID": 536,_x000D_
        "Results": [_x000D_
          [_x000D_
            7.0_x000D_
          ]_x000D_
        ],_x000D_
        "Statistics": {_x000D_
          "CreationDate": "2023-09-22T09:51:11.735977+02:00",_x000D_
          "LastRefreshDate": "2018-04-06T14:13:14.781684+02:00",_x000D_
          "TotalRefreshCount": 1,_x000D_
          "CustomInfo": {}_x000D_
        }_x000D_
      },_x000D_
      "537": {_x000D_
        "$type": "Inside.Core.Formula.Definition.DefinitionAC, Inside.Core.Formula",_x000D_
        "ID": 537,_x000D_
        "Results": [_x000D_
          [_x000D_
            5.0_x000D_
          ]_x000D_
        ],_x000D_
        "Statistics": {_x000D_
          "CreationDate": "2023-09-22T09:51:11.735977+02:00",_x000D_
          "LastRefreshDate": "2018-04-06T14:13:15.4358741+02:00",_x000D_
          "TotalRefreshCount": 1,_x000D_
          "CustomInfo": {}_x000D_
        }_x000D_
      },_x000D_
      "538": {_x000D_
        "$type": "Inside.Core.Formula.Definition.DefinitionAC, Inside.Core.Formula",_x000D_
        "ID": 538,_x000D_
        "Results": [_x000D_
          [_x000D_
            0.0_x000D_
          ]_x000D_
        ],_x000D_
        "Statistics": {_x000D_
          "CreationDate": "2023-09-22T09:51:11.735977+02:00",_x000D_
          "LastRefreshDate": "2018-04-06T14:13:15.4515009+02:00",_x000D_
          "TotalRefreshCount": 1,_x000D_
          "CustomInfo": {}_x000D_
        }_x000D_
      },_x000D_
      "539": {_x000D_
        "$type": "Inside.Core.Formula.Definition.DefinitionAC, Inside.Core.Formula",_x000D_
        "ID": 539,_x000D_
        "Results": [_x000D_
          [_x000D_
            29.0_x000D_
          ]_x000D_
        ],_x000D_
        "Statistics": {_x000D_
          "CreationDate": "2023-09-22T09:51:11.735977+02:00",_x000D_
          "LastRefreshDate": "2018-04-06T14:13:15.4515009+02:00",_x000D_
          "TotalRefreshCount": 1,_x000D_
          "CustomInfo": {}_x000D_
        }_x000D_
      },_x000D_
      "540": {_x000D_
        "$type": "Inside.Core.Formula.Definition.DefinitionAC, Inside.Core.Formula",_x000D_
        "ID": 540,_x000D_
        "Results": [_x000D_
          [_x000D_
            1.0_x000D_
          ]_x000D_
        ],_x000D_
        "Statistics": {_x000D_
          "CreationDate": "2023-09-22T09:51:11.735977+02:00",_x000D_
          "LastRefreshDate": "2018-04-06T14:13:15.4671467+02:00",_x000D_
          "TotalRefreshCount": 1,_x000D_
          "CustomInfo": {}_x000D_
        }_x000D_
      },_x000D_
      "541": {_x000D_
        "$type": "Inside.Core.Formula.Definition.DefinitionAC, Inside.Core.Formula",_x000D_
        "ID": 541,_x000D_
        "Results": [_x000D_
          [_x000D_
            4.0_x000D_
          ]_x000D_
        ],_x000D_
        "Statistics": {_x000D_
          "CreationDate": "2023-09-22T09:51:11.735977+02:00",_x000D_
          "LastRefreshDate": "2018-04-06T14:13:15.4671467+02:00",_x000D_
          "TotalRefreshCount": 1,_x000D_
          "CustomInfo": {}_x000D_
        }_x000D_
      },_x000D_
      "542": {_x000D_
        "$type": "Inside.Core.Formula.Definition.DefinitionAC, Inside.Core.Formula",_x000D_
        "ID": 542,_x000D_
        "Results": [_x000D_
          [_x000D_
            29.0_x000D_
          ]_x000D_
        ],_x000D_
        "Statistics": {_x000D_
          "CreationDate": "2023-09-22T09:51:11.735977+02:00",_x000D_
          "LastRefreshDate": "2018-04-06T14:13:15.4827538+02:00",_x000D_
          "TotalRefreshCount": 1,_x000D_
          "CustomInfo": {}_x000D_
        }_x000D_
      },_x000D_
      "543": {_x000D_
        "$type": "Inside.Core.Formula.Definition.DefinitionAC, Inside.Core.Formula",_x000D_
        "ID": 543,_x000D_
        "Results": [_x000D_
          [_x000D_
            2.0_x000D_
          ]_x000D_
        ],_x000D_
        "Statistics": {_x000D_
          "CreationDate": "2023-09-22T09:51:11.735977+02:00",_x000D_
          "LastRefreshDate": "2018-04-06T14:13:15.4827538+02:00",_x000D_
          "TotalRefreshCount": 1,_x000D_
          "CustomInfo": {}_x000D_
        }_x000D_
      },_x000D_
      "544": {_x000D_
        "$type": "Inside.Core.Formula.Definition.DefinitionAC, Inside.Core.Formula",_x000D_
        "ID": 544,_x000D_
        "Results": [_x000D_
          [_x000D_
            6.0_x000D_
          ]_x000D_
        ],_x000D_
        "Statistics": {_x000D_
          "CreationDate": "2023-09-22T09:51:11.735977+02:00",_x000D_
          "LastRefreshDate": "2018-04-06T14:13:15.4827538+02:00",_x000D_
          "TotalRefreshCount": 1,_x000D_
          "CustomInfo": {}_x000D_
        }_x000D_
      },_x000D_
      "545": {_x000D_
        "$type": "Inside.Core.Formula.Definition.DefinitionAC, Inside.Core.Formula",_x000D_
        "ID": 545,_x000D_
        "Results": [_x000D_
          [_x000D_
            2.0_x000D_
          ]_x000D_
        ],_x000D_
        "Statistics": {_x000D_
          "CreationDate": "2023-09-22T09:51:11.735977+02:00",_x000D_
          "LastRefreshDate": "2018-04-06T14:13:15.4983872+02:00",_x000D_
          "TotalRefreshCount": 1,_x000D_
          "CustomInfo": {}_x000D_
        }_x000D_
      },_x000D_
      "546": {_x000D_
        "$type": "Inside.Core.Formula.Definition.DefinitionAC, Inside.Core.Formula",_x000D_
        "ID": 546,_x000D_
        "Results": [_x000D_
          [_x000D_
            4.0_x000D_
          ]_x000D_
        ],_x000D_
        "Statistics": {_x000D_
          "CreationDate": "2023-09-22T09:51:11.735977+02:00",_x000D_
          "LastRefreshDate": "2018-04-06T14:13:15.4983872+02:00",_x000D_
          "TotalRefreshCount": 1,_x000D_
          "CustomInfo": {}_x000D_
        }_x000D_
      },_x000D_
      "547": {_x000D_
        "$type": "Inside.Core.Formula.Definition.DefinitionAC, Inside.Core.Formula",_x000D_
        "ID": 547,_x000D_
        "Results": [_x000D_
          [_x000D_
            8.0_x000D_
          ]_x000D_
        ],_x000D_
        "Statistics": {_x000D_
          "CreationDate": "2023-09-22T09:51:11.735977+02:00",_x000D_
          "LastRefreshDate": "2018-04-06T14:13:15.5140054+02:00",_x000D_
          "TotalRefreshCount": 1,_x000D_
          "CustomInfo": {}_x000D_
        }_x000D_
      },_x000D_
      "548": {_x000D_
        "$type": "Inside.Core.Formula.Definition.DefinitionAC, Inside.Core.Formula",_x000D_
        "ID": 548,_x000D_
        "Results": [_x000D_
          [_x000D_
            0.0_x000D_
          ]_x000D_
        ],_x000D_
        "Statistics": {_x000D_
          "CreationDate": "2023-09-22T09:51:11.735977+02:00",_x000D_
          "LastRefreshDate": "2018-04-06T14:13:15.5140054+02:00",_x000D_
          "TotalRefreshCount": 1,_x000D_
          "CustomInfo": {}_x000D_
        }_x000D_
      },_x000D_
      "549": {_x000D_
        "$type": "Inside.Core.Formula.Definition.DefinitionAC, Inside.Core.Formula",_x000D_
        "ID": 549,_x000D_
        "Results": [_x000D_
          [_x000D_
            0.0_x000D_
          ]_x000D_
        ],_x000D_
        "Statistics": {_x000D_
          "CreationDate": "2023-09-22T09:51:11.735977+02:00",_x000D_
          "LastRefreshDate": "2018-04-06T14:13:15.5140054+02:00",_x000D_
          "TotalRefreshCount": 1,_x000D_
          "CustomInfo": {}_x000D_
        }_x000D_
      },_x000D_
      "550": {_x000D_
        "$type": "Inside.Core.Formula.Definition.DefinitionAC, Inside.Core.Formula",_x000D_
        "ID": 550,_x000D_
        "Results": [_x000D_
          [_x000D_
            0.0_x000D_
          ]_x000D_
        ],_x000D_
        "Statistics": {_x000D_
          "CreationDate": "2023-09-22T09:51:11.735977+02:00",_x000D_
          "LastRefreshDate": "2018-04-06T14:13:15.5341407+02:00",_x000D_
          "TotalRefreshCount": 1,_x000D_
          "CustomInfo": {}_x000D_
        }_x000D_
      },_x000D_
      "551": {_x000D_
        "$type": "Inside.Core.Formula.Definition.DefinitionAC, Inside.Core.Formula",_x000D_
        "ID": 551,_x000D_
        "Results": [_x000D_
          [_x000D_
            0.0_x000D_
          ]_x000D_
        ],_x000D_
        "Statistics": {_x000D_
          "CreationDate": "2023-09-22T09:51:11.735977+02:00",_x000D_
          "LastRefreshDate": "2018-04-06T14:13:15.5361437+02:00",_x000D_
          "TotalRefreshCount": 1,_x000D_
          "CustomInfo": {}_x000D_
        }_x000D_
      },_x000D_
      "552": {_x000D_
        "$type": "Inside.Core.Formula.Definition.DefinitionAC, Inside.Core.Formula",_x000D_
        "ID": 552,_x000D_
        "Results": [_x000D_
          [_x000D_
            0.0_x000D_
          ]_x000D_
        ],_x000D_
        "Statistics": {_x000D_
          "CreationDate": "2023-09-22T09:51:11.735977+02:00",_x000D_
          "LastRefreshDate": "2018-04-06T14:13:15.5361437+02:00",_x000D_
          "TotalRefreshCount": 1,_x000D_
          "CustomInfo": {}_x000D_
        }_x000D_
      },_x000D_
      "553": {_x000D_
        "$type": "Inside.Core.Formula.Definition.DefinitionAC, Inside.Core.Formula",_x000D_
        "ID": 553,_x000D_
        "Results": [_x000D_
          [_x000D_
            0.0_x000D_
          ]_x000D_
        ],_x000D_
        "Statistics": {_x000D_
          "CreationDate": "2023-09-22T09:51:11.735977+02:00",_x000D_
          "LastRefreshDate": "2018-04-06T14:13:15.5361437+02:00",_x000D_
          "TotalRefreshCount": 1,_x000D_
          "CustomInfo": {}_x000D_
        }_x000D_
      },_x000D_
      "554": {_x000D_
        "$type": "Inside.Core.Formula.Definition.DefinitionAC, Inside.Core.Formula",_x000D_
        "ID": 554,_x000D_
        "Results": [_x000D_
          [_x000D_
            4.0_x000D_
          ]_x000D_
        ],_x000D_
        "Statistics": {_x000D_
          "CreationDate": "2023-09-22T09:51:11.735977+02:00",_x000D_
          "LastRefreshDate": "2018-04-06T14:13:15.5517714+02:00",_x000D_
          "TotalRefreshCount": 1,_x000D_
          "CustomInfo": {}_x000D_
        }_x000D_
      },_x000D_
      "555": {_x000D_
        "$type": "Inside.Core.Formula.Definition.DefinitionAC, Inside.Core.Formula",_x000D_
        "ID": 555,_x000D_
        "Results": [_x000D_
          [_x000D_
            0.0_x000D_
          ]_x000D_
        ],_x000D_
        "Statistics": {_x000D_
          "CreationDate": "2023-09-22T09:51:11.735977+02:00",_x000D_
          "LastRefreshDate": "2018-04-06T14:13:15.5517714+02:00",_x000D_
          "TotalRefreshCount": 1,_x000D_
          "CustomInfo": {}_x000D_
        }_x000D_
      },_x000D_
      "556": {_x000D_
        "$type": "Inside.Core.Formula.Definition.DefinitionAC, Inside.Core.Formula",_x000D_
        "ID": 556,_x000D_
        "Results": [_x000D_
          [_x000D_
            4.0_x000D_
          ]_x000D_
        ],_x000D_
        "Statistics": {_x000D_
          "CreationDate": "2023-09-22T09:51:11.735977+02:00",_x000D_
          "LastRefreshDate": "2018-04-06T14:13:15.567406+02:00",_x000D_
          "TotalRefreshCount": 1,_x000D_
          "CustomInfo": {}_x000D_
        }_x000D_
      },_x000D_
      "557": {_x000D_
        "$type": "Inside.Core.Formula.Definition.DefinitionAC, Inside.Core.Formula",_x000D_
        "ID": 557,_x000D_
        "Results": [_x000D_
          [_x000D_
            4.0_x000D_
          ]_x000D_
        ],_x000D_
        "Statistics": {_x000D_
          "CreationDate": "2023-09-22T09:51:11.735977+02:00",_x000D_
          "LastRefreshDate": "2018-04-06T14:13:15.567406+02:00",_x000D_
          "TotalRefreshCount": 1,_x000D_
          "CustomInfo": {}_x000D_
        }_x000D_
      },_x000D_
      "558": {_x000D_
        "$type": "Inside.Core.Formula.Definition.DefinitionAC, Inside.Core.Formula",_x000D_
        "ID": 558,_x000D_
        "Results": [_x000D_
          [_x000D_
            9.0_x000D_
          ]_x000D_
        ],_x000D_
        "Statistics": {_x000D_
          "CreationDate": "2023-09-22T09:51:11.735977+02:00",_x000D_
          "LastRefreshDate": "2018-04-06T14:13:15.6142717+02:00",_x000D_
          "TotalRefreshCount": 1,_x000D_
          "CustomInfo": {}_x000D_
        }_x000D_
      },_x000D_
      "559": {_x000D_
        "$type": "Inside.Core.Formula.Definition.DefinitionAC, Inside.Core.Formula",_x000D_
        "ID": 559,_x000D_
        "Results": [_x000D_
          [_x000D_
            34.0_x000D_
          ]_x000D_
        ],_x000D_
        "Statistics": {_x000D_
          "CreationDate": "2023-09-22T09:51:11.735977+02:00",_x000D_
          "LastRefreshDate": "2018-04-06T14:13:15.6142717+02:00",_x000D_
          "TotalRefreshCount": 1,_x000D_
          "CustomInfo": {}_x000D_
        }_x000D_
      },_x000D_
      "560": {_x000D_
        "$type": "Inside.Core.Formula.Definition.DefinitionAC, Inside.Core.Formula",_x000D_
        "ID": 560,_x000D_
        "Results": [_x000D_
          [_x000D_
            0.0_x000D_
          ]_x000D_
        ],_x000D_
        "Statistics": {_x000D_
          "CreationDate": "2023-09-22T09:51:11.735977+02:00",_x000D_
          "LastRefreshDate": "2018-04-06T14:13:15.6304093+02:00",_x000D_
          "TotalRefreshCount": 1,_x000D_
          "CustomInfo": {}_x000D_
        }_x000D_
      },_x000D_
      "561": {_x000D_
        "$type": "Inside.Core.Formula.Definition.DefinitionAC, Inside.Core.Formula",_x000D_
        "ID": 561,_x000D_
        "Results": [_x000D_
          [_x000D_
            100.0_x000D_
          ]_x000D_
        ],_x000D_
        "Statistics": {_x000D_
          "CreationDate": "2023-09-22T09:51:11.735977+02:00",_x000D_
          "LastRefreshDate": "2018-04-06T14:13:15.6359104+02:00",_x000D_
          "TotalRefreshCount": 1,_x000D_
          "CustomInfo": {}_x000D_
        }_x000D_
      },_x000D_
      "562": {_x000D_
        "$type": "Inside.Core.Formula.Definition.DefinitionAC, Inside.Core.Formula",_x000D_
        "ID": 562,_x000D_
        "Results": [_x000D_
          [_x000D_
            0.0_x000D_
          ]_x000D_
        ],_x000D_
        "Statistics": {_x000D_
          "CreationDate": "2023-09-22T09:51:11.735977+02:00",_x000D_
          "LastRefreshDate": "2018-04-06T14:13:15.6364121+02:00",_x000D_
          "TotalRefreshCount": 1,_x000D_
          "CustomInfo": {}_x000D_
        }_x000D_
      },_x000D_
      "563": {_x000D_
        "$type": "Inside.Core.Formula.Definition.DefinitionAC, Inside.Core.Formula",_x000D_
        "ID": 563,_x000D_
        "Results": [_x000D_
          [_x000D_
            64.0_x000D_
          ]_x000D_
        ],_x000D_
        "Statistics": {_x000D_
          "CreationDate": "2023-09-22T09:51:11.735977+02:00",_x000D_
          "LastRefreshDate": "2018-04-06T14:13:15.7363027+02:00",_x000D_
          "TotalRefreshCount": 1,_x000D_
          "CustomInfo": {}_x000D_
        }_x000D_
      },_x000D_
      "564": {_x000D_
        "$type": "Inside.Core.Formula.Definition.DefinitionAC, Inside.Core.Formula",_x000D_
        "ID": 564,_x000D_
        "Results": [_x000D_
          [_x000D_
            25.0_x000D_
          ]_x000D_
        ],_x000D_
        "Statistics": {_x000D_
          "CreationDate": "2023-09-22T09:51:11.735977+02:00",_x000D_
          "LastRefreshDate": "2018-04-06T14:13:15.7519386+02:00",_x000D_
          "TotalRefreshCount": 1,_x000D_
          "CustomInfo": {}_x000D_
        }_x000D_
      },_x000D_
      "565": {_x000D_
        "$type": "Inside.Core.Formula.Definition.DefinitionAC, Inside.Core.Formula",_x000D_
        "ID": 565,_x000D_
        "Results": [_x000D_
          [_x000D_
            26.0_x000D_
          ]_x000D_
        ],_x000D_
        "Statistics": {_x000D_
          "CreationDate": "2023-09-22T09:51:11.735977+02:00",_x000D_
          "LastRefreshDate": "2018-04-06T14:13:15.7675663+02:00",_x000D_
          "TotalRefreshCount": 1,_x000D_
          "CustomInfo": {}_x000D_
        }_x000D_
      },_x000D_
      "566": {_x000D_
        "$type": "Inside.Core.Formula.Definition.DefinitionAC, Inside.Core.Formula",_x000D_
        "ID": 566,_x000D_
        "Results": [_x000D_
          [_x000D_
            8.0_x000D_
          ]_x000D_
        ],_x000D_
        "Statistics": {_x000D_
          "CreationDate": "2023-09-22T09:51:11.735977+02:00",_x000D_
          "LastRefreshDate": "2018-04-06T14:13:15.7675663+02:00",_x000D_
          "TotalRefreshCount": 1,_x000D_
          "CustomInfo": {}_x000D_
        }_x000D_
      },_x000D_
      "567": {_x000D_
        "$type": "Inside.Core.Formula.Definition.DefinitionAC, Inside.Core.Formula",_x000D_
        "ID": 567,_x000D_
        "Results": [_x000D_
          [_x000D_
            5.0_x000D_
          ]_x000D_
        ],_x000D_
        "Statistics": {_x000D_
          "CreationDate": "2023-09-22T09:51:11.735977+02:00",_x000D_
          "LastRefreshDate": "2018-04-06T14:13:15.7831837+02:00",_x000D_
          "TotalRefreshCount": 1,_x000D_
          "CustomInfo": {}_x000D_
        }_x000D_
      },_x000D_
      "568": {_x000D_
        "$type": "Inside.Core.Formula.Definition.DefinitionAC, Inside.Core.Formula",_x000D_
        "ID": 568,_x000D_
        "Results": [_x000D_
          [_x000D_
            13.0_x000D_
          ]_x000D_
        ],_x000D_
        "Statistics": {_x000D_
          "CreationDate": "2023-09-22T09:51:11.735977+02:00",_x000D_
          "LastRefreshDate": "2018-04-06T14:13:15.7831837+02:00",_x000D_
          "TotalRefreshCount": 1,_x000D_
          "CustomInfo": {}_x000D_
        }_x000D_
      },_x000D_
      "569": {_x000D_
        "$type": "Inside.Core.Formula.Definition.DefinitionAC, Inside.Core.Formula",_x000D_
        "ID": 569,_x000D_
        "Results": [_x000D_
          [_x000D_
            3.0_x000D_
          ]_x000D_
        ],_x000D_
        "Statistics": {_x000D_
          "CreationDate": "2023-09-22T09:51:11.735977+02:00",_x000D_
          "LastRefreshDate": "2018-04-06T14:13:15.7831837+02:00",_x000D_
          "TotalRefreshCount": 1,_x000D_
          "CustomInfo": {}_x000D_
        }_x000D_
      },_x000D_
      "570": {_x000D_
        "$type": "Inside.Core.Formula.Definition.DefinitionAC, Inside.Core.Formula",_x000D_
        "ID": 570,_x000D_
        "Results": [_x000D_
          [_x000D_
            4.9405654008438828_x000D_
          ]_x000D_
        ],_x000D_
        "Statistics": {_x000D_
          "CreationDate": "2023-09-22T09:51:11.735977+02:00",_x000D_
          "LastRefreshDate": "2018-04-06T14:13:15.8360694+02:00",_x000D_
          "TotalRefreshCount": 1,_x000D_
          "CustomInfo": {}_x000D_
        }_x000D_
      },_x000D_
      "571": {_x000D_
        "$type": "Inside.Core.Formula.Definition.DefinitionAC, Inside.Core.Formula",_x000D_
        "ID": 571,_x000D_
        "Results": [_x000D_
          [_x000D_
            2606.309642857143_x000D_
          ]_x000D_
        ],_x000D_
        "Statistics": {_x000D_
          "CreationDate": "2023-09-22T09:51:11.735977+02:00",_x000D_
          "LastRefreshDate": "2018-04-06T14:13:17.4641223+02:00",_x000D_
          "TotalRefreshCount": 2,_x000D_
          "CustomInfo": {}_x000D_
        }_x000D_
      },_x000D_
      "572": {_x000D_
        "$type": "Inside.Core.Formula.Definition.DefinitionAC, Inside.Core.Formula",_x000D_
        "ID": 572,_x000D_
        "Results": [_x000D_
          [_x000D_
            0.0_x000D_
          ]_x000D_
        ],_x000D_
        "Statistics": {_x000D_
          "CreationDate": "2023-09-22T09:51:11.735977+02:00",_x000D_
          "LastRefreshDate": "2018-04-06T14:13:17.4611205+02:00",_x000D_
          "TotalRefreshCount": 2,_x000D_
          "CustomInfo": {}_x000D_
        }_x000D_
      },_x000D_
      "573": {_x000D_
        "$type": "Inside.Core.Formula.Definition.DefinitionAC, Inside.Core.Formula",_x000D_
        "ID": 573,_x000D_
        "Results": [_x000D_
          [_x000D_
            3112.0403225806458_x000D_
          ]_x000D_
        ],_x000D_
        "Statistics": {_x000D_
          "CreationDate": "2023-09-22T09:51:11.735977+02:00",_x000D_
          "LastRefreshDate": "2018-04-06T14:13:17.4571178+02:00",_x000D_
          "TotalRefreshCount": 2,_x000D_
          "CustomInfo": {}_x000D_
        }_x000D_
      },_x000D_
      "574": {_x000D_
        "$type": "Inside.Core.Formula.Definition.DefinitionAC, Inside.Core.Formula",_x000D_
        "ID": 574,_x000D_
        "Results": [_x000D_
          [_x000D_
            386.0_x000D_
          ]_x000D_
        ],_x000D_
        "Statistics": {_x000D_
          "CreationDate": "2023-09-22T09:51:11.735977+02:00",_x000D_
          "LastRefreshDate": "2018-04-06T14:13:17.4541156+02:00",_x000D_
          "TotalRefreshCount": 2,_x000D_
          "CustomInfo": {}_x000D_
        }_x000D_
      },_x000D_
      "575": {_x000D_
        "$type": "Inside.Core.Formula.Definition.DefinitionAC, Inside.Core.Formula",_x000D_
        "ID": 575,_x000D_
        "Results": [_x000D_
          [_x000D_
            2008.1425925925926_x000D_
          ]_x000D_
        ],_x000D_
        "Statistics": {_x000D_
          "CreationDate": "2023-09-22T09:51:11.735977+02:00",_x000D_
          "LastRefreshDate": "2018-04-06T14:13:17.4501129+02:00",_x000D_
          "TotalRefreshCount": 2,_x000D_
          "CustomInfo": {}_x000D_
        }_x000D_
      },_x000D_
      "576": {_x000D_
        "$type": "Inside.Core.Formula.Definition.DefinitionAC, Inside.Core.Formula",_x000D_
        "ID": 576,_x000D_
        "Results": [_x000D_
          [_x000D_
            0.0_x000D_
          ]_x000D_
        ],_x000D_
        "Statistics": {_x000D_
          "CreationDate": "2023-09-22T09:51:11.735977+02:00",_x000D_
          "LastRefreshDate": "2018-04-06T14:13:17.4471111+02:00",_x000D_
          "TotalRefreshCount": 2,_x000D_
          "CustomInfo": {}_x000D_
        }_x000D_
      },_x000D_
      "577": {_x000D_
        "$type": "Inside.Core.Formula.Definition.DefinitionAC, Inside.Core.Formula",_x000D_
        "ID": 577,_x000D_
        "Results": [_x000D_
          [_x000D_
            2047.2538235294119_x000D_
          ]_x000D_
        ],_x000D_
        "Statistics": {_x000D_
          "CreationDate": "2023-09-22T09:51:11.735977+02:00",_x000D_
          "LastRefreshDate": "2018-04-06T14:13:17.4441089+02:00",_x000D_
          "TotalRefreshCount": 2,_x000D_
          "CustomInfo": {}_x000D_
        }_x000D_
      },_x000D_
      "578": {_x000D_
        "$type": "Inside.Core.Formula.Definition.DefinitionAC, Inside.Core.Formula",_x000D_
        "ID": 578,_x000D_
        "Results": [_x000D_
          [_x000D_
            168.0_x000D_
          ]_x000D_
        ],_x000D_
        "Statistics": {_x000D_
          "CreationDate": "2023-09-22T09:51:11.735977+02:00",_x000D_
          "LastRefreshDate": "2018-04-06T14:13:17.4411071+02:00",_x000D_
          "TotalRefreshCount": 2,_x000D_
          "CustomInfo": {}_x000D_
        }_x000D_
      },_x000D_
      "579": {_x000D_
        "$type": "Inside.Core.Formula.Definition.DefinitionAC, Inside.Core.Formula",_x000D_
        "ID": 579,_x000D_
        "Results": [_x000D_
          [_x000D_
            0.0_x000D_
          ]_x000D_
        ],_x000D_
        "Statistics": {_x000D_
          "CreationDate": "2023-09-22T09:51:11.735977+02:00",_x000D_
          "LastRefreshDate": "2018-04-06T14:13:17.4376024+02:00",_x000D_
          "TotalRefreshCount": 2,_x000D_
          "CustomInfo": {}_x000D_
        }_x000D_
      },_x000D_
      "580": {_x000D_
        "$type": "Inside.Core.Formula.Definition.DefinitionAC, Inside.Core.Formula",_x000D_
        "ID": 580,_x000D_
        "Results": [_x000D_
          [_x000D_
            0.0_x000D_
          ]_x000D_
        ],_x000D_
        "Statistics": {_x000D_
          "CreationDate": "2023-09-22T09:51:11.735977+02:00",_x000D_
          "LastRefreshDate": "2018-04-06T14:13:17.4346006+02:00",_x000D_
          "TotalRefreshCount": 2,_x000D_
          "CustomInfo": {}_x000D_
        }_x000D_
      },_x000D_
      "581": {_x000D_
        "$type": "Inside.Core.Formula.Definition.DefinitionAC, Inside.Core.Formula",_x000D_
        "ID": 581,_x000D_
        "Results": [_x000D_
          [_x000D_
            0.0_x000D_
          ]_x000D_
        ],_x000D_
        "Statistics": {_x000D_
          "CreationDate": "2023-09-22T09:51:11.735977+02:00",_x000D_
          "LastRefreshDate": "2018-04-06T14:13:17.4310984+02:00",_x000D_
          "TotalRefreshCount": 2,_x000D_
          "CustomInfo": {}_x000D_
        }_x000D_
      },_x000D_
      "582": {_x000D_
        "$type": "Inside.Core.Formula.Definition.DefinitionAC, Inside.Core.Formula",_x000D_
        "ID": 582,_x000D_
        "Results": [_x000D_
          [_x000D_
            0.0_x000D_
          ]_x000D_
        ],_x000D_
        "Statistics": {_x000D_
          "CreationDate": "2023-09-22T09:51:11.735977+02:00",_x000D_
          "LastRefreshDate": "2018-04-06T14:13:17.4280962+02:00",_x000D_
          "TotalRefreshCount": 2,_x000D_
          "CustomInfo": {}_x000D_
        }_x000D_
      },_x000D_
      "583": {_x000D_
        "$type": "Inside.Core.Formula.Definition.DefinitionAC, Inside.Core.Formula",_x000D_
        "ID": 583,_x000D_
        "Results": [_x000D_
          [_x000D_
            0.0_x000D_
          ]_x000D_
        ],_x000D_
        "Statistics": {_x000D_
          "CreationDate": "2023-09-22T09:51:11.735977+02:00",_x000D_
          "LastRefreshDate": "2018-04-06T14:13:17.4245915+02:00",_x000D_
          "TotalRefreshCount": 2,_x000D_
          "CustomInfo": {}_x000D_
        }_x000D_
      },_x000D_
      "584": {_x000D_
        "$type": "Inside.Core.Formula.Definition.DefinitionAC, Inside.Core.Formula",_x000D_
        "ID": 584,_x000D_
        "Results": [_x000D_
          [_x000D_
            0.0_x000D_
          ]_x000D_
        ],_x000D_
        "Statistics": {_x000D_
          "CreationDate": "2023-09-22T09:51:11.735977+02:00",_x000D_
          "LastRefreshDate": "2018-04-06T14:13:17.4215893+02:00",_x000D_
          "TotalRefreshCount": 2,_x000D_
          "CustomInfo": {}_x000D_
        }_x000D_
      },_x000D_
      "585": {_x000D_
        "$type": "Inside.Core.Formula.Definition.DefinitionAC, Inside.Core.Formula",_x000D_
        "ID": 585,_x000D_
        "Results": [_x000D_
          [_x000D_
            850.03037037037041_x000D_
          ]_x000D_
        ],_x000D_
        "Statistics": {_x000D_
          "CreationDate": "2023-09-22T09:51:11.735977+02:00",_x000D_
          "LastRefreshDate": "2018-04-06T14:13:17.417587+02:00",_x000D_
          "TotalRefreshCount": 2,_x000D_
          "CustomInfo": {}_x000D_
        }_x000D_
      },_x000D_
      "586": {_x000D_
        "$type": "Inside.Core.Formula.Definition.DefinitionAC, Inside.Core.Formula",_x000D_
        "ID": 586,_x000D_
        "Results": [_x000D_
          [_x000D_
            0.0_x000D_
          ]_x000D_
        ],_x000D_
        "Statistics": {_x000D_
          "CreationDate": "2023-09-22T09:51:11.735977+02:00",_x000D_
          "LastRefreshDate": "2018-04-06T14:13:17.4085812+02:00",_x000D_
          "TotalRefreshCount": 2,_x000D_
          "CustomInfo": {}_x000D_
        }_x000D_
      },_x000D_
      "587": {_x000D_
        "$type": "Inside.Core.Formula.Definition.DefinitionAC, Inside.Core.Formula",_x000D_
        "ID": 587,_x000D_
        "Results": [_x000D_
          [_x000D_
            0.0_x000D_
          ]_x000D_
        ],_x000D_
        "Statistics": {_x000D_
          "CreationDate": "2023-09-22T09:51:11.735977+02:00",_x000D_
          "LastRefreshDate": "2018-04-06T14:13:17.6875736+02:00",_x000D_
          "TotalRefreshCount": 2,_x000D_
          "CustomInfo": {}_x000D_
        }_x000D_
      },_x000D_
      "588": {_x000D_
        "$type": "Inside.Core.Formula.Definition.DefinitionAC, Inside.Core.Formula",_x000D_
        "ID": 588,_x000D_
        "Results": [_x000D_
          [_x000D_
            0.0_x000D_
          ]_x000D_
        ],_x000D_
        "Statistics": {_x000D_
          "CreationDate": "2023-09-22T09:51:11.735977+02:00",_x000D_
          "LastRefreshDate": "2018-04-06T14:13:17.6875736+02:00",_x000D_
          "TotalRefreshCount": 2,_x000D_
          "CustomInfo": {}_x000D_
        }_x000D_
      },_x000D_
      "589": {_x000D_
        "$type": "Inside.Core.Formula.Definition.DefinitionAC, Inside.Core.Formula",_x000D_
        "ID": 589,_x000D_
        "Results": [_x000D_
          [_x000D_
            0.0_x000D_
          ]_x000D_
        ],_x000D_
        "Statistics": {_x000D_
          "CreationDate": "2023-09-22T09:51:11.735977+02:00",_x000D_
          "LastRefreshDate": "2018-04-06T14:13:17.6719476+02:00",_x000D_
          "TotalRefreshCount": 2,_x000D_
          "CustomInfo": {}_x000D_
        }_x000D_
      },_x000D_
      "590": {_x000D_
        "$type": "Inside.Core.Formula.Definition.DefinitionAC, Inside.Core.Formula",_x000D_
        "ID": 590,_x000D_
        "Results": [_x000D_
          [_x000D_
            0.0_x000D_
          ]_x000D_
        ],_x000D_
        "Statistics": {_x000D_
          "CreationDate": "2023-09-22T09:51:11.735977+02:00",_x000D_
          "LastRefreshDate": "2018-04-06T14:13:17.6719476+02:00",_x000D_
          "TotalRefreshCount": 2,_x000D_
          "CustomInfo": {}_x000D_
        }_x000D_
      },_x000D_
      "591": {_x000D_
        "$type": "Inside.Core.Formula.Definition.DefinitionAC, Inside.Core.Formula",_x000D_
        "ID": 591,_x000D_
        "Results": [_x000D_
          [_x000D_
            0.0_x000D_
          ]_x000D_
        ],_x000D_
        "Statistics": {_x000D_
          "CreationDate": "2023-09-22T09:51:11.735977+02:00",_x000D_
          "LastRefreshDate": "2018-04-06T14:13:17.6719476+02:00",_x000D_
          "TotalRefreshCount": 2,_x000D_
          "CustomInfo": {}_x000D_
        }_x000D_
      },_x000D_
      "592": {_x000D_
        "$type": "Inside.Core.Formula.Definition.DefinitionAC, Inside.Core.Formula",_x000D_
        "ID": 592,_x000D_
        "Results": [_x000D_
          [_x000D_
            0.0_x000D_
          ]_x000D_
        ],_x000D_
        "Statistics": {_x000D_
          "CreationDate": "2023-09-22T09:51:11.735977+02:00",_x000D_
          "LastRefreshDate": "2018-04-06T14:13:17.6719476+02:00",_x000D_
          "TotalRefreshCount": 2,_x000D_
          "CustomInfo": {}_x000D_
        }_x000D_
      },_x000D_
      "593": {_x000D_
        "$type": "Inside.Core.Formula.Definition.DefinitionAC, Inside.Core.Formula",_x000D_
        "ID": 593,_x000D_
        "Results": [_x000D_
          [_x000D_
            0.0_x000D_
          ]_x000D_
        ],_x000D_
        "Statistics": {_x000D_
          "CreationDate": "2023-09-22T09:51:11.735977+02:00",_x000D_
          "LastRefreshDate": "2018-04-06T14:13:17.6719476+02:00",_x000D_
          "TotalRefreshCount": 2,_x000D_
          "CustomInfo": {}_x000D_
        }_x000D_
      },_x000D_
      "594": {_x000D_
        "$type": "Inside.Core.Formula.Definition.DefinitionAC, Inside.Core.Formula",_x000D_
        "ID": 594,_x000D_
        "Results": [_x000D_
          [_x000D_
            0.0_x000D_
          ]_x000D_
        ],_x000D_
        "Statistics": {_x000D_
          "CreationDate": "2023-09-22T09:51:11.735977+02:00",_x000D_
          "LastRefreshDate": "2018-04-06T14:13:17.6563244+02:00",_x000D_
          "TotalRefreshCount": 2,_x000D_
          "CustomInfo": {}_x000D_
        }_x000D_
      },_x000D_
      "595": {_x000D_
        "$type": "Inside.Core.Formula.Definition.DefinitionAC, Inside.Core.Formula",_x000D_
        "ID": 595,_x000D_
        "Results": [_x000D_
          [_x000D_
            0.0_x000D_
          ]_x000D_
        ],_x000D_
        "Statistics": {_x000D_
          "CreationDate": "2023-09-22T09:51:11.735977+02:00",_x000D_
          "LastRefreshDate": "2018-04-06T14:13:17.6563244+02:00",_x000D_
          "TotalRefreshCount": 2,_x000D_
          "CustomInfo": {}_x000D_
        }_x000D_
      },_x000D_
      "596": {_x000D_
        "$type": "Inside.Core.Formula.Definition.DefinitionAC, Inside.Core.Formula",_x000D_
        "ID": 596,_x000D_
        "Results": [_x000D_
          [_x000D_
            0.0_x000D_
          ]_x000D_
        ],_x000D_
        "Statistics": {_x000D_
          "CreationDate": "2023-09-22T09:51:11.736976+02:00",_x000D_
          "LastRefreshDate": "2018-04-06T14:13:17.6563244+02:00",_x000D_
          "TotalRefreshCount": 2,_x000D_
          "CustomInfo": {}_x000D_
        }_x000D_
      },_x000D_
      "597": {_x000D_
        "$type": "Inside.Core.Formula.Definition.DefinitionAC, Inside.Core.Formula",_x000D_
        "ID": 597,_x000D_
        "Results": [_x000D_
          [_x000D_
            0.0_x000D_
          ]_x000D_
        ],_x000D_
        "Statistics": {_x000D_
          "CreationDate": "2023-09-22T09:51:11.736976+02:00",_x000D_
          "LastRefreshDate": "2018-04-06T14:13:17.6563244+02:00",_x000D_
          "TotalRefreshCount": 2,_x000D_
          "CustomInfo": {}_x000D_
        }_x000D_
      },_x000D_
      "598": {_x000D_
        "$type": "Inside.Core.Formula.Definition.DefinitionAC, Inside.Core.Formula",_x000D_
        "ID": 598,_x000D_
        "Results": [_x000D_
          [_x000D_
            0.0_x000D_
          ]_x000D_
        ],_x000D_
        "Statistics": {_x000D_
          "CreationDate": "2023-09-22T09:51:11.736976+02:00",_x000D_
          "LastRefreshDate": "2018-04-06T14:13:17.6406968+02:00",_x000D_
          "TotalRefreshCount": 2,_x000D_
          "CustomInfo": {}_x000D_
        }_x000D_
      },_x000D_
      "599": {_x000D_
        "$type": "Inside.Core.Formula.Definition.DefinitionAC, Inside.Core.Formula",_x000D_
        "ID": 599,_x000D_
        "Results": [_x000D_
          [_x000D_
            0.0_x000D_
          ]_x000D_
        ],_x000D_
        "Statistics": {_x000D_
          "CreationDate": "2023-09-22T09:51:11.736976+02:00",_x000D_
          "LastRefreshDate": "2018-04-06T14:13:17.6406968+02:00",_x000D_
          "TotalRefreshCount": 2,_x000D_
          "CustomInfo": {}_x000D_
        }_x000D_
      },_x000D_
      "600": {_x000D_
        "$type": "Inside.Core.Formula.Definition.DefinitionAC, Inside.Core.Formula",_x000D_
        "ID": 600,_x000D_
        "Results": [_x000D_
          [_x000D_
            0.0_x000D_
          ]_x000D_
        ],_x000D_
        "Statistics": {_x000D_
          "CreationDate": "2023-09-22T09:51:11.736976+02:00",_x000D_
          "LastRefreshDate": "2018-04-06T14:13:17.6406968+02:00",_x000D_
          "TotalRefreshCount": 2,_x000D_
          "CustomInfo": {}_x000D_
        }_x000D_
      },_x000D_
      "601": {_x000D_
        "$type": "Inside.Core.Formula.Definition.DefinitionAC, Inside.Core.Formula",_x000D_
        "ID": 601,_x000D_
        "Results": [_x000D_
          [_x000D_
            0.0_x000D_
          ]_x000D_
        ],_x000D_
        "Statistics": {_x000D_
          "CreationDate": "2023-09-22T09:51:11.736976+02:00",_x000D_
          "LastRefreshDate": "2018-04-06T14:13:17.6406968+02:00",_x000D_
          "TotalRefreshCount": 2,_x000D_
          "CustomInfo": {}_x000D_
        }_x000D_
      },_x000D_
      "602": {_x000D_
        "$type": "Inside.Core.Formula.Definition.DefinitionAC, Inside.Core.Formula",_x000D_
        "ID": 602,_x000D_
        "Results": [_x000D_
          [_x000D_
            0.0_x000D_
          ]_x000D_
        ],_x000D_
        "Statistics": {_x000D_
          "CreationDate": "2023-09-22T09:51:11.736976+02:00",_x000D_
          "LastRefreshDate": "2018-04-06T14:13:17.6406968+02:00",_x000D_
          "TotalRefreshCount": 2,_x000D_
          "CustomInfo": {}_x000D_
        }_x000D_
      },_x000D_
      "603": {_x000D_
        "$type": "Inside.Core.Formula.Definition.DefinitionAC, Inside.Core.Formula",_x000D_
        "ID": 603,_x000D_
        "Results": [_x000D_
          [_x000D_
            0.0_x000D_
          ]_x000D_
        ],_x000D_
        "Statistics": {_x000D_
          "CreationDate": "2023-09-22T09:51:11.736976+02:00",_x000D_
          "LastRefreshDate": "2018-04-06T14:13:16.0992519+02:00",_x000D_
          "TotalRefreshCount": 1,_x000D_
          "CustomInfo": {}_x000D_
        }_x000D_
      },_x000D_
      "604": {_x000D_
        "$type": "Inside.Core.Formula.Definition.DefinitionAC, Inside.Core.Formula",_x000D_
        "ID": 604,_x000D_
        "Results": [_x000D_
          [_x000D_
            1.0_x000D_
          ]_x000D_
        ],_x000D_
        "Statistics": {_x000D_
          "CreationDate": "2023-09-22T09:51:11.736976+02:00",_x000D_
          "LastRefreshDate": "2018-04-06T14:13:16.1148791+02:00",_x000D_
          "TotalRefreshCount": 1,_x000D_
          "CustomInfo": {}_x000D_
        }_x000D_
      },_x000D_
      "605": {_x000D_
        "$type": "Inside.Core.Formula.Definition.DefinitionAC, Inside.Core.Formula",_x000D_
        "ID": 605,_x000D_
        "Results": [_x000D_
          [_x000D_
            23.0_x000D_
          ]_x000D_
        ],_x000D_
        "Statistics": {_x000D_
          "CreationDate": "2023-09-22T09:51:11.736976+02:00",_x000D_
          "LastRefreshDate": "2018-04-06T14:13:16.1148791+02:00",_x000D_
          "TotalRefreshCount": 1,_x000D_
          "CustomInfo": {}_x000D_
        }_x000D_
      },_x000D_
      "606": {_x000D_
        "$type": "Inside.Core.Formula.Definition.DefinitionAC, Inside.Core.Formula",_x000D_
        "ID": 606,_x000D_
        "Results": [_x000D_
          [_x000D_
            6.0_x000D_
          ]_x000D_
        ],_x000D_
        "Statistics": {_x000D_
          "CreationDate": "2023-09-22T09:51:11.736976+02:00",_x000D_
          "LastRefreshDate": "2018-04-06T14:13:16.1148791+02:00",_x000D_
          "TotalRefreshCount": 1,_x000D_
          "CustomInfo": {}_x000D_
        }_x000D_
      },_x000D_
      "607": {_x000D_
        "$type": "Inside.Core.Formula.Definition.DefinitionAC, Inside.Core.Formula",_x000D_
        "ID": 607,_x000D_
        "Results": [_x000D_
          [_x000D_
            2.0_x000D_
          ]_x000D_
        ],_x000D_
        "Statistics": {_x000D_
          "CreationDate": "2023-09-22T09:51:11.736976+02:00",_x000D_
          "LastRefreshDate": "2018-04-06T14:13:16.1335143+02:00",_x000D_
          "TotalRefreshCount": 1,_x000D_
          "CustomInfo": {}_x000D_
        }_x000D_
      },_x000D_
      "608": {_x000D_
        "$type": "Inside.Core.Formula.Definition.DefinitionAC, Inside.Core.Formula",_x000D_
        "ID": 608,_x000D_
        "Results": [_x000D_
          [_x000D_
            24.0_x000D_
          ]_x000D_
        ],_x000D_
        "Statistics": {_x000D_
          "CreationDate": "2023-09-22T09:51:11.736976+02:00",_x000D_
          "LastRefreshDate": "2018-04-06T14:13:16.1522025+02:00",_x000D_
          "TotalRefreshCount": 1,_x000D_
          "CustomInfo": {}_x000D_
        }_x000D_
      },_x000D_
      "609": {_x000D_
        "$type": "Inside.Core.Formula.Definition.DefinitionAC, Inside.Core.Formula",_x000D_
        "ID": 609,_x000D_
        "Results": [_x000D_
          [_x000D_
            2.0_x000D_
          ]_x000D_
        ],_x000D_
        "Statistics": {_x000D_
          "CreationDate": "2023-09-22T09:51:11.736976+02:00",_x000D_
          "LastRefreshDate": "2018-04-06T14:13:16.1522025+02:00",_x000D_
          "TotalRefreshCount": 1,_x000D_
          "CustomInfo": {}_x000D_
        }_x000D_
      },_x000D_
      "610": {_x000D_
        "$type": "Inside.Core.Formula.Definition.DefinitionAC, Inside.Core.Formula",_x000D_
        "ID": 610,_x000D_
        "Results": [_x000D_
     </t>
  </si>
  <si>
    <t xml:space="preserve">     [_x000D_
            10.0_x000D_
          ]_x000D_
        ],_x000D_
        "Statistics": {_x000D_
          "CreationDate": "2023-09-22T09:51:11.736976+02:00",_x000D_
          "LastRefreshDate": "2018-04-06T14:13:16.1678195+02:00",_x000D_
          "TotalRefreshCount": 1,_x000D_
          "CustomInfo": {}_x000D_
        }_x000D_
      },_x000D_
      "611": {_x000D_
        "$type": "Inside.Core.Formula.Definition.DefinitionAC, Inside.Core.Formula",_x000D_
        "ID": 611,_x000D_
        "Results": [_x000D_
          [_x000D_
            1.0_x000D_
          ]_x000D_
        ],_x000D_
        "Statistics": {_x000D_
          "CreationDate": "2023-09-22T09:51:11.736976+02:00",_x000D_
          "LastRefreshDate": "2018-04-06T14:13:16.1678195+02:00",_x000D_
          "TotalRefreshCount": 1,_x000D_
          "CustomInfo": {}_x000D_
        }_x000D_
      },_x000D_
      "612": {_x000D_
        "$type": "Inside.Core.Formula.Definition.DefinitionAC, Inside.Core.Formula",_x000D_
        "ID": 612,_x000D_
        "Results": [_x000D_
          [_x000D_
            7.0_x000D_
          ]_x000D_
        ],_x000D_
        "Statistics": {_x000D_
          "CreationDate": "2023-09-22T09:51:11.736976+02:00",_x000D_
          "LastRefreshDate": "2018-04-06T14:13:16.1678195+02:00",_x000D_
          "TotalRefreshCount": 1,_x000D_
          "CustomInfo": {}_x000D_
        }_x000D_
      },_x000D_
      "613": {_x000D_
        "$type": "Inside.Core.Formula.Definition.DefinitionAC, Inside.Core.Formula",_x000D_
        "ID": 613,_x000D_
        "Results": [_x000D_
          [_x000D_
            12.0_x000D_
          ]_x000D_
        ],_x000D_
        "Statistics": {_x000D_
          "CreationDate": "2023-09-22T09:51:11.736976+02:00",_x000D_
          "LastRefreshDate": "2018-04-06T14:13:16.1834463+02:00",_x000D_
          "TotalRefreshCount": 1,_x000D_
          "CustomInfo": {}_x000D_
        }_x000D_
      },_x000D_
      "614": {_x000D_
        "$type": "Inside.Core.Formula.Definition.DefinitionAC, Inside.Core.Formula",_x000D_
        "ID": 614,_x000D_
        "Results": [_x000D_
          [_x000D_
            0.0_x000D_
          ]_x000D_
        ],_x000D_
        "Statistics": {_x000D_
          "CreationDate": "2023-09-22T09:51:11.736976+02:00",_x000D_
          "LastRefreshDate": "2018-04-06T14:13:16.1834463+02:00",_x000D_
          "TotalRefreshCount": 1,_x000D_
          "CustomInfo": {}_x000D_
        }_x000D_
      },_x000D_
      "615": {_x000D_
        "$type": "Inside.Core.Formula.Definition.DefinitionAC, Inside.Core.Formula",_x000D_
        "ID": 615,_x000D_
        "Results": [_x000D_
          [_x000D_
            0.0_x000D_
          ]_x000D_
        ],_x000D_
        "Statistics": {_x000D_
          "CreationDate": "2023-09-22T09:51:11.736976+02:00",_x000D_
          "LastRefreshDate": "2018-04-06T14:13:16.199074+02:00",_x000D_
          "TotalRefreshCount": 1,_x000D_
          "CustomInfo": {}_x000D_
        }_x000D_
      },_x000D_
      "616": {_x000D_
        "$type": "Inside.Core.Formula.Definition.DefinitionAC, Inside.Core.Formula",_x000D_
        "ID": 616,_x000D_
        "Results": [_x000D_
          [_x000D_
            0.0_x000D_
          ]_x000D_
        ],_x000D_
        "Statistics": {_x000D_
          "CreationDate": "2023-09-22T09:51:11.736976+02:00",_x000D_
          "LastRefreshDate": "2018-04-06T14:13:16.199074+02:00",_x000D_
          "TotalRefreshCount": 1,_x000D_
          "CustomInfo": {}_x000D_
        }_x000D_
      },_x000D_
      "617": {_x000D_
        "$type": "Inside.Core.Formula.Definition.DefinitionAC, Inside.Core.Formula",_x000D_
        "ID": 617,_x000D_
        "Results": [_x000D_
          [_x000D_
            0.0_x000D_
          ]_x000D_
        ],_x000D_
        "Statistics": {_x000D_
          "CreationDate": "2023-09-22T09:51:11.736976+02:00",_x000D_
          "LastRefreshDate": "2018-04-06T14:13:16.2146967+02:00",_x000D_
          "TotalRefreshCount": 1,_x000D_
          "CustomInfo": {}_x000D_
        }_x000D_
      },_x000D_
      "618": {_x000D_
        "$type": "Inside.Core.Formula.Definition.DefinitionAC, Inside.Core.Formula",_x000D_
        "ID": 618,_x000D_
        "Results": [_x000D_
          [_x000D_
            0.0_x000D_
          ]_x000D_
        ],_x000D_
        "Statistics": {_x000D_
          "CreationDate": "2023-09-22T09:51:11.736976+02:00",_x000D_
          "LastRefreshDate": "2018-04-06T14:13:16.2146967+02:00",_x000D_
          "TotalRefreshCount": 1,_x000D_
          "CustomInfo": {}_x000D_
        }_x000D_
      },_x000D_
      "619": {_x000D_
        "$type": "Inside.Core.Formula.Definition.DefinitionAC, Inside.Core.Formula",_x000D_
        "ID": 619,_x000D_
        "Results": [_x000D_
          [_x000D_
            0.0_x000D_
          ]_x000D_
        ],_x000D_
        "Statistics": {_x000D_
          "CreationDate": "2023-09-22T09:51:11.736976+02:00",_x000D_
          "LastRefreshDate": "2018-04-06T14:13:16.2146967+02:00",_x000D_
          "TotalRefreshCount": 1,_x000D_
          "CustomInfo": {}_x000D_
        }_x000D_
      },_x000D_
      "620": {_x000D_
        "$type": "Inside.Core.Formula.Definition.DefinitionAC, Inside.Core.Formula",_x000D_
        "ID": 620,_x000D_
        "Results": [_x000D_
          [_x000D_
            3.0_x000D_
          ]_x000D_
        ],_x000D_
        "Statistics": {_x000D_
          "CreationDate": "2023-09-22T09:51:11.736976+02:00",_x000D_
          "LastRefreshDate": "2018-04-06T14:13:16.2313261+02:00",_x000D_
          "TotalRefreshCount": 1,_x000D_
          "CustomInfo": {}_x000D_
        }_x000D_
      },_x000D_
      "621": {_x000D_
        "$type": "Inside.Core.Formula.Definition.DefinitionAC, Inside.Core.Formula",_x000D_
        "ID": 621,_x000D_
        "Results": [_x000D_
          [_x000D_
            3.0_x000D_
          ]_x000D_
        ],_x000D_
        "Statistics": {_x000D_
          "CreationDate": "2023-09-22T09:51:11.736976+02:00",_x000D_
          "LastRefreshDate": "2018-04-06T14:13:16.2373301+02:00",_x000D_
          "TotalRefreshCount": 1,_x000D_
          "CustomInfo": {}_x000D_
        }_x000D_
      },_x000D_
      "622": {_x000D_
        "$type": "Inside.Core.Formula.Definition.DefinitionAC, Inside.Core.Formula",_x000D_
        "ID": 622,_x000D_
        "Results": [_x000D_
          [_x000D_
            4.0_x000D_
          ]_x000D_
        ],_x000D_
        "Statistics": {_x000D_
          "CreationDate": "2023-09-22T09:51:11.736976+02:00",_x000D_
          "LastRefreshDate": "2018-04-06T14:13:16.2529614+02:00",_x000D_
          "TotalRefreshCount": 1,_x000D_
          "CustomInfo": {}_x000D_
        }_x000D_
      },_x000D_
      "623": {_x000D_
        "$type": "Inside.Core.Formula.Definition.DefinitionAC, Inside.Core.Formula",_x000D_
        "ID": 623,_x000D_
        "Results": [_x000D_
          [_x000D_
            3.0_x000D_
          ]_x000D_
        ],_x000D_
        "Statistics": {_x000D_
          "CreationDate": "2023-09-22T09:51:11.736976+02:00",_x000D_
          "LastRefreshDate": "2018-04-06T14:13:16.2529614+02:00",_x000D_
          "TotalRefreshCount": 1,_x000D_
          "CustomInfo": {}_x000D_
        }_x000D_
      },_x000D_
      "624": {_x000D_
        "$type": "Inside.Core.Formula.Definition.DefinitionAC, Inside.Core.Formula",_x000D_
        "ID": 624,_x000D_
        "Results": [_x000D_
          [_x000D_
            4.0_x000D_
          ]_x000D_
        ],_x000D_
        "Statistics": {_x000D_
          "CreationDate": "2023-09-22T09:51:11.736976+02:00",_x000D_
          "LastRefreshDate": "2018-04-06T14:13:16.2685866+02:00",_x000D_
          "TotalRefreshCount": 1,_x000D_
          "CustomInfo": {}_x000D_
        }_x000D_
      },_x000D_
      "625": {_x000D_
        "$type": "Inside.Core.Formula.Definition.DefinitionAC, Inside.Core.Formula",_x000D_
        "ID": 625,_x000D_
        "Results": [_x000D_
          [_x000D_
            26.0_x000D_
          ]_x000D_
        ],_x000D_
        "Statistics": {_x000D_
          "CreationDate": "2023-09-22T09:51:11.736976+02:00",_x000D_
          "LastRefreshDate": "2018-04-06T14:13:16.2685866+02:00",_x000D_
          "TotalRefreshCount": 1,_x000D_
          "CustomInfo": {}_x000D_
        }_x000D_
      },_x000D_
      "626": {_x000D_
        "$type": "Inside.Core.Formula.Definition.DefinitionAC, Inside.Core.Formula",_x000D_
        "ID": 626,_x000D_
        "Results": [_x000D_
          [_x000D_
            2.0_x000D_
          ]_x000D_
        ],_x000D_
        "Statistics": {_x000D_
          "CreationDate": "2023-09-22T09:51:11.736976+02:00",_x000D_
          "LastRefreshDate": "2018-04-06T14:13:16.2685866+02:00",_x000D_
          "TotalRefreshCount": 1,_x000D_
          "CustomInfo": {}_x000D_
        }_x000D_
      },_x000D_
      "627": {_x000D_
        "$type": "Inside.Core.Formula.Definition.DefinitionAC, Inside.Core.Formula",_x000D_
        "ID": 627,_x000D_
        "Results": [_x000D_
          [_x000D_
            5.0_x000D_
          ]_x000D_
        ],_x000D_
        "Statistics": {_x000D_
          "CreationDate": "2023-09-22T09:51:11.736976+02:00",_x000D_
          "LastRefreshDate": "2018-04-06T14:13:16.2842114+02:00",_x000D_
          "TotalRefreshCount": 1,_x000D_
          "CustomInfo": {}_x000D_
        }_x000D_
      },_x000D_
      "628": {_x000D_
        "$type": "Inside.Core.Formula.Definition.DefinitionAC, Inside.Core.Formula",_x000D_
        "ID": 628,_x000D_
        "Results": [_x000D_
          [_x000D_
            30.0_x000D_
          ]_x000D_
        ],_x000D_
        "Statistics": {_x000D_
          "CreationDate": "2023-09-22T09:51:11.736976+02:00",_x000D_
          "LastRefreshDate": "2018-04-06T14:13:16.2842114+02:00",_x000D_
          "TotalRefreshCount": 1,_x000D_
          "CustomInfo": {}_x000D_
        }_x000D_
      },_x000D_
      "629": {_x000D_
        "$type": "Inside.Core.Formula.Definition.DefinitionAC, Inside.Core.Formula",_x000D_
        "ID": 629,_x000D_
        "Results": [_x000D_
          [_x000D_
            2.0_x000D_
          ]_x000D_
        ],_x000D_
        "Statistics": {_x000D_
          "CreationDate": "2023-09-22T09:51:11.736976+02:00",_x000D_
          "LastRefreshDate": "2018-04-06T14:13:16.2998387+02:00",_x000D_
          "TotalRefreshCount": 1,_x000D_
          "CustomInfo": {}_x000D_
        }_x000D_
      },_x000D_
      "630": {_x000D_
        "$type": "Inside.Core.Formula.Definition.DefinitionAC, Inside.Core.Formula",_x000D_
        "ID": 630,_x000D_
        "Results": [_x000D_
          [_x000D_
            3.0_x000D_
          ]_x000D_
        ],_x000D_
        "Statistics": {_x000D_
          "CreationDate": "2023-09-22T09:51:11.736976+02:00",_x000D_
          "LastRefreshDate": "2018-04-06T14:13:16.2998387+02:00",_x000D_
          "TotalRefreshCount": 1,_x000D_
          "CustomInfo": {}_x000D_
        }_x000D_
      },_x000D_
      "631": {_x000D_
        "$type": "Inside.Core.Formula.Definition.DefinitionAC, Inside.Core.Formula",_x000D_
        "ID": 631,_x000D_
        "Results": [_x000D_
          [_x000D_
            1.0_x000D_
          ]_x000D_
        ],_x000D_
        "Statistics": {_x000D_
          "CreationDate": "2023-09-22T09:51:11.736976+02:00",_x000D_
          "LastRefreshDate": "2018-04-06T14:13:16.3154647+02:00",_x000D_
          "TotalRefreshCount": 1,_x000D_
          "CustomInfo": {}_x000D_
        }_x000D_
      },_x000D_
      "632": {_x000D_
        "$type": "Inside.Core.Formula.Definition.DefinitionAC, Inside.Core.Formula",_x000D_
        "ID": 632,_x000D_
        "Results": [_x000D_
          [_x000D_
            0.0_x000D_
          ]_x000D_
        ],_x000D_
        "Statistics": {_x000D_
          "CreationDate": "2023-09-22T09:51:11.736976+02:00",_x000D_
          "LastRefreshDate": "2018-04-06T14:13:16.3154647+02:00",_x000D_
          "TotalRefreshCount": 1,_x000D_
          "CustomInfo": {}_x000D_
        }_x000D_
      },_x000D_
      "633": {_x000D_
        "$type": "Inside.Core.Formula.Definition.DefinitionAC, Inside.Core.Formula",_x000D_
        "ID": 633,_x000D_
        "Results": [_x000D_
          [_x000D_
            5.0_x000D_
          ]_x000D_
        ],_x000D_
        "Statistics": {_x000D_
          "CreationDate": "2023-09-22T09:51:11.736976+02:00",_x000D_
          "LastRefreshDate": "2018-04-06T14:13:16.3154647+02:00",_x000D_
          "TotalRefreshCount": 1,_x000D_
          "CustomInfo": {}_x000D_
        }_x000D_
      },_x000D_
      "634": {_x000D_
        "$type": "Inside.Core.Formula.Definition.DefinitionAC, Inside.Core.Formula",_x000D_
        "ID": 634,_x000D_
        "Results": [_x000D_
          [_x000D_
            0.0_x000D_
          ]_x000D_
        ],_x000D_
        "Statistics": {_x000D_
          "CreationDate": "2023-09-22T09:51:11.736976+02:00",_x000D_
          "LastRefreshDate": "2018-04-06T14:13:16.3330995+02:00",_x000D_
          "TotalRefreshCount": 1,_x000D_
          "CustomInfo": {}_x000D_
        }_x000D_
      },_x000D_
      "635": {_x000D_
        "$type": "Inside.Core.Formula.Definition.DefinitionAC, Inside.Core.Formula",_x000D_
        "ID": 635,_x000D_
        "Results": [_x000D_
          [_x000D_
            0.0_x000D_
          ]_x000D_
        ],_x000D_
        "Statistics": {_x000D_
          "CreationDate": "2023-09-22T09:51:11.736976+02:00",_x000D_
          "LastRefreshDate": "2018-04-06T14:13:16.3528127+02:00",_x000D_
          "TotalRefreshCount": 1,_x000D_
          "CustomInfo": {}_x000D_
        }_x000D_
      },_x000D_
      "636": {_x000D_
        "$type": "Inside.Core.Formula.Definition.DefinitionAC, Inside.Core.Formula",_x000D_
        "ID": 636,_x000D_
        "Results": [_x000D_
          [_x000D_
            0.0_x000D_
          ]_x000D_
        ],_x000D_
        "Statistics": {_x000D_
          "CreationDate": "2023-09-22T09:51:11.736976+02:00",_x000D_
          "LastRefreshDate": "2018-04-06T14:13:16.3528127+02:00",_x000D_
          "TotalRefreshCount": 1,_x000D_
          "CustomInfo": {}_x000D_
        }_x000D_
      },_x000D_
      "637": {_x000D_
        "$type": "Inside.Core.Formula.Definition.DefinitionAC, Inside.Core.Formula",_x000D_
        "ID": 637,_x000D_
        "Results": [_x000D_
          [_x000D_
            0.0_x000D_
          ]_x000D_
        ],_x000D_
        "Statistics": {_x000D_
          "CreationDate": "2023-09-22T09:51:11.736976+02:00",_x000D_
          "LastRefreshDate": "2018-04-06T14:13:16.3684318+02:00",_x000D_
          "TotalRefreshCount": 1,_x000D_
          "CustomInfo": {}_x000D_
        }_x000D_
      },_x000D_
      "638": {_x000D_
        "$type": "Inside.Core.Formula.Definition.DefinitionAC, Inside.Core.Formula",_x000D_
        "ID": 638,_x000D_
        "Results": [_x000D_
          [_x000D_
            0.0_x000D_
          ]_x000D_
        ],_x000D_
        "Statistics": {_x000D_
          "CreationDate": "2023-09-22T09:51:11.736976+02:00",_x000D_
          "LastRefreshDate": "2018-04-06T14:13:16.3684318+02:00",_x000D_
          "TotalRefreshCount": 1,_x000D_
          "CustomInfo": {}_x000D_
        }_x000D_
      },_x000D_
      "639": {_x000D_
        "$type": "Inside.Core.Formula.Definition.DefinitionAC, Inside.Core.Formula",_x000D_
        "ID": 639,_x000D_
        "Results": [_x000D_
          [_x000D_
            0.0_x000D_
          ]_x000D_
        ],_x000D_
        "Statistics": {_x000D_
          "CreationDate": "2023-09-22T09:51:11.736976+02:00",_x000D_
          "LastRefreshDate": "2018-04-06T14:13:16.3684318+02:00",_x000D_
          "TotalRefreshCount": 1,_x000D_
          "CustomInfo": {}_x000D_
        }_x000D_
      },_x000D_
      "640": {_x000D_
        "$type": "Inside.Core.Formula.Definition.DefinitionAC, Inside.Core.Formula",_x000D_
        "ID": 640,_x000D_
        "Results": [_x000D_
          [_x000D_
            0.0_x000D_
          ]_x000D_
        ],_x000D_
        "Statistics": {_x000D_
          "CreationDate": "2023-09-22T09:51:11.736976+02:00",_x000D_
          "LastRefreshDate": "2018-04-06T14:13:16.3840582+02:00",_x000D_
          "TotalRefreshCount": 1,_x000D_
          "CustomInfo": {}_x000D_
        }_x000D_
      },_x000D_
      "641": {_x000D_
        "$type": "Inside.Core.Formula.Definition.DefinitionAC, Inside.Core.Formula",_x000D_
        "ID": 641,_x000D_
        "Results": [_x000D_
          [_x000D_
            0.0_x000D_
          ]_x000D_
        ],_x000D_
        "Statistics": {_x000D_
          "CreationDate": "2023-09-22T09:51:11.736976+02:00",_x000D_
          "LastRefreshDate": "2018-04-06T14:13:16.3840582+02:00",_x000D_
          "TotalRefreshCount": 1,_x000D_
          "CustomInfo": {}_x000D_
        }_x000D_
      },_x000D_
      "642": {_x000D_
        "$type": "Inside.Core.Formula.Definition.DefinitionAC, Inside.Core.Formula",_x000D_
        "ID": 642,_x000D_
        "Results": [_x000D_
          [_x000D_
            0.0_x000D_
          ]_x000D_
        ],_x000D_
        "Statistics": {_x000D_
          "CreationDate": "2023-09-22T09:51:11.736976+02:00",_x000D_
          "LastRefreshDate": "2018-04-06T14:13:16.3840582+02:00",_x000D_
          "TotalRefreshCount": 1,_x000D_
          "CustomInfo": {}_x000D_
        }_x000D_
      },_x000D_
      "643": {_x000D_
        "$type": "Inside.Core.Formula.Definition.DefinitionAC, Inside.Core.Formula",_x000D_
        "ID": 643,_x000D_
        "Results": [_x000D_
          [_x000D_
            0.0_x000D_
          ]_x000D_
        ],_x000D_
        "Statistics": {_x000D_
          "CreationDate": "2023-09-22T09:51:11.736976+02:00",_x000D_
          "LastRefreshDate": "2018-04-06T14:13:16.4153168+02:00",_x000D_
          "TotalRefreshCount": 1,_x000D_
          "CustomInfo": {}_x000D_
        }_x000D_
      },_x000D_
      "644": {_x000D_
        "$type": "Inside.Core.Formula.Definition.DefinitionAC, Inside.Core.Formula",_x000D_
        "ID": 644,_x000D_
        "Results": [_x000D_
          [_x000D_
            23599.810000000009_x000D_
          ]_x000D_
        ],_x000D_
        "Statistics": {_x000D_
          "CreationDate": "2023-09-22T09:51:11.736976+02:00",_x000D_
          "LastRefreshDate": "2018-04-06T14:13:17.5716698+02:00",_x000D_
          "TotalRefreshCount": 2,_x000D_
          "CustomInfo": {}_x000D_
        }_x000D_
      },_x000D_
      "645": {_x000D_
        "$type": "Inside.Core.Formula.Definition.DefinitionAC, Inside.Core.Formula",_x000D_
        "ID": 645,_x000D_
        "Results": [_x000D_
          [_x000D_
            0_x000D_
          ]_x000D_
        ],_x000D_
        "Statistics": {_x000D_
          "CreationDate": "2023-09-22T09:51:11.736976+02:00",_x000D_
          "LastRefreshDate": "2018-04-06T14:13:17.5560417+02:00",_x000D_
          "TotalRefreshCount": 2,_x000D_
          "CustomInfo": {}_x000D_
        }_x000D_
      },_x000D_
      "646": {_x000D_
        "$type": "Inside.Core.Formula.Definition.DefinitionAC, Inside.Core.Formula",_x000D_
        "ID": 646,_x000D_
        "Results": [_x000D_
          [_x000D_
            0.0_x000D_
          ]_x000D_
        ],_x000D_
        "Statistics": {_x000D_
          "CreationDate": "2023-09-22T09:51:11.736976+02:00",_x000D_
          "LastRefreshDate": "2018-04-06T14:13:17.5560417+02:00",_x000D_
          "TotalRefreshCount": 2,_x000D_
          "CustomInfo": {}_x000D_
        }_x000D_
      },_x000D_
      "647": {_x000D_
        "$type": "Inside.Core.Formula.Definition.DefinitionAC, Inside.Core.Formula",_x000D_
        "ID": 647,_x000D_
        "Results": [_x000D_
          [_x000D_
            0.0_x000D_
          ]_x000D_
        ],_x000D_
        "Statistics": {_x000D_
          "CreationDate": "2023-09-22T09:51:11.736976+02:00",_x000D_
          "LastRefreshDate": "2018-04-06T14:13:17.5560417+02:00",_x000D_
          "TotalRefreshCount": 2,_x000D_
          "CustomInfo": {}_x000D_
        }_x000D_
      },_x000D_
      "648": {_x000D_
        "$type": "Inside.Core.Formula.Definition.DefinitionAC, Inside.Core.Formula",_x000D_
        "ID": 648,_x000D_
        "Results": [_x000D_
          [_x000D_
            16228.710000000003_x000D_
          ]_x000D_
        ],_x000D_
        "Statistics": {_x000D_
          "CreationDate": "2023-09-22T09:51:11.736976+02:00",_x000D_
          "LastRefreshDate": "2018-04-06T14:13:17.5560417+02:00",_x000D_
          "TotalRefreshCount": 2,_x000D_
          "CustomInfo": {}_x000D_
        }_x000D_
      },_x000D_
      "649": {_x000D_
        "$type": "Inside.Core.Formula.Definition.DefinitionAC, Inside.Core.Formula",_x000D_
        "ID": 649,_x000D_
        "Results": [_x000D_
          [_x000D_
            0_x000D_
          ]_x000D_
        ],_x000D_
        "Statistics": {_x000D_
          "CreationDate": "2023-09-22T09:51:11.736976+02:00",_x000D_
          "LastRefreshDate": "2018-04-06T14:13:17.5560417+02:00",_x000D_
          "TotalRefreshCount": 2,_x000D_
          "CustomInfo": {}_x000D_
        }_x000D_
      },_x000D_
      "650": {_x000D_
        "$type": "Inside.Core.Formula.Definition.DefinitionAC, Inside.Core.Formula",_x000D_
        "ID": 650,_x000D_
        "Results": [_x000D_
          [_x000D_
            6049.51_x000D_
          ]_x000D_
        ],_x000D_
        "Statistics": {_x000D_
          "CreationDate": "2023-09-22T09:51:11.736976+02:00",_x000D_
          "LastRefreshDate": "2018-04-06T14:13:17.5560417+02:00",_x000D_
          "TotalRefreshCount": 2,_x000D_
          "CustomInfo": {}_x000D_
        }_x000D_
      },_x000D_
      "651": {_x000D_
        "$type": "Inside.Core.Formula.Definition.DefinitionAC, Inside.Core.Formula",_x000D_
        "ID": 651,_x000D_
        "Results": [_x000D_
          [_x000D_
            0_x000D_
          ]_x000D_
        ],_x000D_
        "Statistics": {_x000D_
          "CreationDate": "2023-09-22T09:51:11.736976+02:00",_x000D_
          "LastRefreshDate": "2018-04-06T14:13:17.5404153+02:00",_x000D_
          "TotalRefreshCount": 2,_x000D_
          "CustomInfo": {}_x000D_
        }_x000D_
      },_x000D_
      "652": {_x000D_
        "$type": "Inside.Core.Formula.Definition.DefinitionAC, Inside.Core.Formula",_x000D_
        "ID": 652,_x000D_
        "Results": [_x000D_
          [_x000D_
            46181.37000000001_x000D_
          ]_x000D_
        ],_x000D_
        "Statistics": {_x000D_
          "CreationDate": "2023-09-22T09:51:11.736976+02:00",_x000D_
          "LastRefreshDate": "2018-04-06T14:13:17.5404153+02:00",_x000D_
          "TotalRefreshCount": 2,_x000D_
          "CustomInfo": {}_x000D_
        }_x000D_
      },_x000D_
      "653": {_x000D_
        "$type": "Inside.Core.Formula.Definition.DefinitionAC, Inside.Core.Formula",_x000D_
        "ID": 653,_x000D_
        "Results": [_x000D_
          [_x000D_
            0_x000D_
          ]_x000D_
        ],_x000D_
        "Statistics": {_x000D_
          "CreationDate": "2023-09-22T09:51:11.736976+02:00",_x000D_
          "LastRefreshDate": "2018-04-06T14:13:17.5404153+02:00",_x000D_
          "TotalRefreshCount": 2,_x000D_
          "CustomInfo": {}_x000D_
        }_x000D_
      },_x000D_
      "654": {_x000D_
        "$type": "Inside.Core.Formula.Definition.DefinitionAC, Inside.Core.Formula",_x000D_
        "ID": 654,_x000D_
        "Results": [_x000D_
          [_x000D_
            0.0_x000D_
          ]_x000D_
        ],_x000D_
        "Statistics": {_x000D_
          "CreationDate": "2023-09-22T09:51:11.736976+02:00",_x000D_
          "LastRefreshDate": "2018-04-06T14:13:17.5319083+02:00",_x000D_
          "TotalRefreshCount": 2,_x000D_
          "CustomInfo": {}_x000D_
        }_x000D_
      },_x000D_
      "655": {_x000D_
        "$type": "Inside.Core.Formula.Definition.DefinitionAC, Inside.Core.Formula",_x000D_
        "ID": 655,_x000D_
        "Results": [_x000D_
          [_x000D_
            0.0_x000D_
          ]_x000D_
        ],_x000D_
        "Statistics": {_x000D_
          "CreationDate": "2023-09-22T09:51:11.736976+02:00",_x000D_
          "LastRefreshDate": "2018-04-06T14:13:17.528406+02:00",_x000D_
          "TotalRefreshCount": 2,_x000D_
          "CustomInfo": {}_x000D_
        }_x000D_
      },_x000D_
      "656": {_x000D_
        "$type": "Inside.Core.Formula.Definition.DefinitionAC, Inside.Core.Formula",_x000D_
        "ID": 656,_x000D_
        "Results": [_x000D_
          [_x000D_
            0.0_x000D_
          ]_x000D_
        ],_x000D_
        "Statistics": {_x000D_
          "CreationDate": "2023-09-22T09:51:11.736976+02:00",_x000D_
          "LastRefreshDate": "2018-04-06T14:13:17.50927+02:00",_x000D_
          "TotalRefreshCount": 2,_x000D_
          "CustomInfo": {}_x000D_
        }_x000D_
      },_x000D_
      "657": {_x000D_
        "$type": "Inside.Core.Formula.Definition.DefinitionAC, Inside.Core.Formula",_x000D_
        "ID": 657,_x000D_
        "Results": [_x000D_
          [_x000D_
            0.0_x000D_
          ]_x000D_
        ],_x000D_
        "Statistics": {_x000D_
          "CreationDate": "2023-09-22T09:51:11.736976+02:00",_x000D_
          "LastRefreshDate": "2018-04-06T14:13:17.5071512+02:00",_x000D_
          "TotalRefreshCount": 2,_x000D_
          "CustomInfo": {}_x000D_
        }_x000D_
      },_x000D_
      "658": {_x000D_
        "$type": "Inside.Core.Formula.Definition.DefinitionAC, Inside.Core.Formula",_x000D_
        "ID": 658,_x000D_
        "Results": [_x000D_
          [_x000D_
            0.0_x000D_
          ]_x000D_
        ],_x000D_
        "Statistics": {_x000D_
          "CreationDate": "2023-09-22T09:51:11.736976+02:00",_x000D_
          "LastRefreshDate": "2018-04-06T14:13:17.504149+02:00",_x000D_
          "TotalRefreshCount": 2,_x000D_
          "CustomInfo": {}_x000D_
        }_x000D_
      },_x000D_
      "659": {_x000D_
        "$type": "Inside.Core.Formula.Definition.DefinitionAC, Inside.Core.Formula",_x000D_
        "ID": 659,_x000D_
        "Results": [_x000D_
          [_x000D_
            0.0_x000D_
          ]_x000D_
        ],_x000D_
        "Statistics": {_x000D_
          "CreationDate": "2023-09-22T09:51:11.736976+02:00",_x000D_
          "LastRefreshDate": "2018-04-06T14:13:17.5001463+02:00",_x000D_
          "TotalRefreshCount": 2,_x000D_
          "CustomInfo": {}_x000D_
        }_x000D_
      },_x000D_
      "660": {_x000D_
        "$type": "Inside.Core.Formula.Definition.DefinitionAC, Inside.Core.Formula",_x000D_
        "ID": 660,_x000D_
        "Results": [_x000D_
          [_x000D_
            0.0_x000D_
          ]_x000D_
        ],_x000D_
        "Statistics": {_x000D_
          "CreationDate": "2023-09-22T09:51:11.736976+02:00",_x000D_
          "LastRefreshDate": "2018-04-06T14:13:17.4971441+02:00",_x000D_
          "TotalRefreshCount": 2,_x000D_
          "CustomInfo": {}_x000D_
        }_x000D_
      },_x000D_
      "661": {_x000D_
        "$type": "Inside.Core.Formula.Definition.DefinitionAC, Inside.Core.Formula",_x000D_
        "ID": 661,_x000D_
        "Results": [_x000D_
          [_x000D_
            0.0_x000D_
          ]_x000D_
        ],_x000D_
        "Statistics": {_x000D_
          "CreationDate": "2023-09-22T09:51:11.736976+02:00",_x000D_
          "LastRefreshDate": "2018-04-06T14:13:17.4941423+02:00",_x000D_
          "TotalRefreshCount": 2,_x000D_
          "CustomInfo": {}_x000D_
        }_x000D_
      },_x000D_
      "662": {_x000D_
        "$type": "Inside.Core.Formula.Definition.DefinitionAC, Inside.Core.Formula",_x000D_
        "ID": 662,_x000D_
        "Results": [_x000D_
          [_x000D_
            0.0_x000D_
          ]_x000D_
        ],_x000D_
        "Statistics": {_x000D_
          "CreationDate": "2023-09-22T09:51:11.736976+02:00",_x000D_
          "LastRefreshDate": "2018-04-06T14:13:17.4901397+02:00",_x000D_
          "TotalRefreshCount": 2,_x000D_
          "CustomInfo": {}_x000D_
        }_x000D_
      },_x000D_
      "663": {_x000D_
        "$type": "Inside.Core.Formula.Definition.DefinitionAC, Inside.Core.Formula",_x000D_
        "ID": 663,_x000D_
        "Results": [_x000D_
          [_x000D_
            0.0_x000D_
          ]_x000D_
        ],_x000D_
        "Statistics": {_x000D_
          "CreationDate": "2023-09-22T09:51:11.736976+02:00",_x000D_
          "LastRefreshDate": "2018-04-06T14:13:17.4871379+02:00",_x000D_
          "TotalRefreshCount": 2,_x000D_
          "CustomInfo": {}_x000D_
        }_x000D_
      },_x000D_
      "664": {_x000D_
        "$type": "Inside.Core.Formula.Definition.DefinitionAC, Inside.Core.Formula",_x000D_
        "ID": 664,_x000D_
        "Results": [_x000D_
          [_x000D_
            0.0_x000D_
          ]_x000D_
        ],_x000D_
        "Statistics": {_x000D_
          "CreationDate": "2023-09-22T09:51:11.736976+02:00",_x000D_
          "LastRefreshDate": "2018-04-06T14:13:17.4841357+02:00",_x000D_
          "TotalRefreshCount": 2,_x000D_
          "CustomInfo": {}_x000D_
        }_x000D_
      },_x000D_
      "665": {_x000D_
        "$type": "Inside.Core.Formula.Definition.DefinitionAC, Inside.Core.Formula",_x000D_
        "ID": 665,_x000D_
        "Results": [_x000D_
          [_x000D_
            0.0_x000D_
          ]_x000D_
        ],_x000D_
        "Statistics": {_x000D_
          "CreationDate": "2023-09-22T09:51:11.736976+02:00",_x000D_
          "LastRefreshDate": "2018-04-06T14:13:17.4811339+02:00",_x000D_
          "TotalRefreshCount": 2,_x000D_
          "CustomInfo": {}_x000D_
        }_x000D_
      },_x000D_
      "666": {_x000D_
        "$type": "Inside.Core.Formula.Definition.DefinitionAC, Inside.Core.Formula",_x000D_
        "ID": 666,_x000D_
        "Results": [_x000D_
          [_x000D_
            0.0_x000D_
          ]_x000D_
        ],_x000D_
        "Statistics": {_x000D_
          "CreationDate": "2023-09-22T09:51:11.736976+02:00",_x000D_
          "LastRefreshDate": "2018-04-06T14:13:17.4771312+02:00",_x000D_
          "TotalRefreshCount": 2,_x000D_
          "CustomInfo": {}_x000D_
        }_x000D_
      },_x000D_
      "667": {_x000D_
        "$type": "Inside.Core.Formula.Definition.DefinitionAC, Inside.Core.Formula",_x000D_
        "ID": 667,_x000D_
        "Results": [_x000D_
          [_x000D_
            0.0_x000D_
          ]_x000D_
        ],_x000D_
        "Statistics": {_x000D_
          "CreationDate": "2023-09-22T09:51:11.736976+02:00",_x000D_
          "LastRefreshDate": "2018-04-06T14:13:17.474129+02:00",_x000D_
          "TotalRefreshCount": 2,_x000D_
          "CustomInfo": {}_x000D_
        }_x000D_
      },_x000D_
      "668": {_x000D_
        "$type": "Inside.Core.Formula.Definition.DefinitionAC, Inside.Core.Formula",_x000D_
        "ID": 668,_x000D_
        "Results": [_x000D_
          [_x000D_
            0.0_x000D_
          ]_x000D_
        ],_x000D_
        "Statistics": {_x000D_
          "CreationDate": "2023-09-22T09:51:11.736976+02:00",_x000D_
          "LastRefreshDate": "2018-04-06T14:13:17.4711268+02:00",_x000D_
          "TotalRefreshCount": 2,_x000D_
          "CustomInfo": {}_x000D_
        }_x000D_
      },_x000D_
      "669": {_x000D_
        "$type": "Inside.Core.Formula.Definition.DefinitionAC, Inside.Core.Formula",_x000D_
        "ID": 669,_x000D_
        "Results": [_x000D_
          [_x000D_
            0.0_x000D_
          ]_x000D_
        ],_x000D_
        "Statistics": {_x000D_
          "CreationDate": "2023-09-22T09:51:11.736976+02:00",_x000D_
          "LastRefreshDate": "2018-04-06T14:13:17.4671241+02:00",_x000D_
          "TotalRefreshCount": 2,_x000D_
          "CustomInfo": {}_x000D_
        }_x000D_
      },_x000D_
      "670": {_x000D_
        "$type": "Inside.Core.Formula.Definition.DefinitionAC, Inside.Core.Formula",_x000D_
        "ID": 670,_x000D_
        "Results": [_x000D_
          [_x000D_
            1517.8945454545451_x000D_
          ]_x000D_
        ],_x000D_
        "Statistics": {_x000D_
          "CreationDate": "2023-09-22T09:51:11.736976+02:00",_x000D_
          "LastRefreshDate": "2018-04-06T14:13:17.4045781+02:00",_x000D_
          "TotalRefreshCount": 2,_x000D_
          "CustomInfo": {}_x000D_
        }_x000D_
      },_x000D_
      "671": {_x000D_
        "$type": "Inside.Core.Formula.Definition.DefinitionAC, Inside.Core.Formula",_x000D_
        "ID": 671,_x000D_
        "Results": [_x000D_
          [_x000D_
            16.0_x000D_
          ]_x000D_
        ],_x000D_
        "Statistics": {_x000D_
          "CreationDate": "2023-09-22T09:51:11.736976+02:00",_x000D_
          "LastRefreshDate": "2018-04-06T14:13:17.4005755+02:00",_x000D_
          "TotalRefreshCount": 2,_x000D_
          "CustomInfo": {}_x000D_
        }_x000D_
      },_x000D_
      "672": {_x000D_
        "$type": "Inside.Core.Formula.Definition.DefinitionAC, Inside.Core.Formula",_x000D_
        "ID": 672,_x000D_
        "Results": [_x000D_
          [_x000D_
            4455.6565027322413_x000D_
          ]_x000D_
        ],_x000D_
        "Statistics": {_x000D_
          "CreationDate": "2023-09-22T09:51:11.736976+02:00",_x000D_
          "LastRefreshDate": "2018-04-06T14:13:17.3975737+02:00",_x000D_
          "TotalRefreshCount": 2,_x000D_
          "CustomInfo": {}_x000D_
        }_x000D_
      },_x000D_
      "673": {_x000D_
        "$type": "Inside.Core.Formula.Definition.DefinitionAC, Inside.Core.Formula",_x000D_
        "ID": 673,_x000D_
        "Results": [_x000D_
          [_x000D_
            22.5_x000D_
          ]_x000D_
        ],_x000D_
        "Statistics": {_x000D_
          "CreationDate": "2023-09-22T09:51:11.736976+02:00",_x000D_
          "LastRefreshDate": "2018-04-06T14:13:17.3945719+02:00",_x000D_
          "TotalRefreshCount": 2,_x000D_
          "CustomInfo": {}_x000D_
        }_x000D_
      },_x000D_
      "674": {_x000D_
        "$type": "Inside.Core.Formula.Definition.DefinitionAC, Inside.Core.Formula",_x000D_
        "ID": 674,_x000D_
        "Results": [_x000D_
          [_x000D_
            1645.292857142857_x000D_
          ]_x000D_
        ],_x000D_
        "Statistics": {_x000D_
          "CreationDate": "2023-09-22T09:51:11.736976+02:00",_x000D_
          "LastRefreshDate": "2018-04-06T14:13:17.3905688+02:00",_x000D_
          "TotalRefreshCount": 2,_x000D_
          "CustomInfo": {}_x000D_
        }_x000D_
      },_x000D_
      "675": {_x000D_
        "$type": "Inside.Core.Formula.Definition.DefinitionAC, Inside.Core.Formula",_x000D_
        "ID": 675,_x000D_
        "Results": [_x000D_
          [_x000D_
            0.0_x000D_
          ]_x000D_
        ],_x000D_
        "Statistics": {_x000D_
          "CreationDate": "2023-09-22T09:51:11.736976+02:00",_x000D_
          "LastRefreshDate": "2018-04-06T14:13:17.387567+02:00",_x000D_
          "TotalRefreshCount": 2,_x000D_
          "CustomInfo": {}_x000D_
        }_x000D_
      },_x000D_
      "676": {_x000D_
        "$type": "Inside.Core.Formula.Definition.DefinitionAC, Inside.Core.Formula",_x000D_
        "ID": 676,_x000D_
        "Results": [_x000D_
          [_x000D_
            2016.4790697674416_x000D_
          ]_x000D_
        ],_x000D_
        "Statistics": {_x000D_
          "CreationDate": "2023-09-22T09:51:11.736976+02:00",_x000D_
          "LastRefreshDate": "2018-04-06T14:13:17.3835643+02:00",_x000D_
          "TotalRefreshCount": 2,_x000D_
          "CustomInfo": {}_x000D_
        }_x000D_
      },_x000D_
      "677": {_x000D_
        "$type": "Inside.Core.Formula.Definition.DefinitionAC, Inside.Core.Formula",_x000D_
        "ID": 677,_x000D_
        "Results": [_x000D_
          [_x000D_
            15.0_x000D_
          ]_x000D_
        ],_x000D_
        "Statistics": {_x000D_
          "CreationDate": "2023-09-22T09:51:11.736976+02:00",_x000D_
          "LastRefreshDate": "2018-04-06T14:13:17.3795616+02:00",_x000D_
          "TotalRefreshCount": 2,_x000D_
          "CustomInfo": {}_x000D_
        }_x000D_
      },_x000D_
      "678": {_x000D_
        "$type": "Inside.Core.Formula.Definition.DefinitionAC, Inside.Core.Formula",_x000D_
        "ID": 678,_x000D_
        "Results": [_x000D_
          [_x000D_
            0.0_x000D_
          ]_x000D_
        ],_x000D_
        "Statistics": {_x000D_
          "CreationDate": "2023-09-22T09:51:11.736976+02:00",_x000D_
          "LastRefreshDate": "2018-04-06T14:13:17.375559+02:00",_x000D_
          "TotalRefreshCount": 2,_x000D_
          "CustomInfo": {}_x000D_
        }_x000D_
      },_x000D_
      "679": {_x000D_
        "$type": "Inside.Core.Formula.Definition.DefinitionAC, Inside.Core.Formula",_x000D_
        "ID": 679,_x000D_
        "Results": [_x000D_
          [_x000D_
            0.0_x000D_
          ]_x000D_
        ],_x000D_
        "Statistics": {_x000D_
          "CreationDate": "2023-09-22T09:51:11.736976+02:00",_x000D_
          "LastRefreshDate": "2018-04-06T14:13:17.3725568+02:00",_x000D_
          "TotalRefreshCount": 2,_x000D_
          "CustomInfo": {}_x000D_
        }_x000D_
      },_x000D_
      "680": {_x000D_
        "$type": "Inside.Core.Formula.Definition.DefinitionAC, Inside.Core.Formula",_x000D_
        "ID": 680,_x000D_
        "Results": [_x000D_
          [_x000D_
            0.0_x000D_
          ]_x000D_
        ],_x000D_
        "Statistics": {_x000D_
          "CreationDate": "2023-09-22T09:51:11.736976+02:00",_x000D_
          "LastRefreshDate": "2018-04-06T14:13:17.3685545+02:00",_x000D_
          "TotalRefreshCount": 2,_x000D_
          "CustomInfo": {}_x000D_
        }_x000D_
      },_x000D_
      "681": {_x000D_
        "$type": "Inside.Core.Formula.Definition.DefinitionAC, Inside.Core.Formula",_x000D_
        "ID": 681,_x000D_
        "Results": [_x000D_
          [_x000D_
            0.0_x000D_
          ]_x000D_
        ],_x000D_
        "Statistics": {_x000D_
          "CreationDate": "2023-09-22T09:51:11.736976+02:00",_x000D_
          "LastRefreshDate": "2018-04-06T14:13:17.3655523+02:00",_x000D_
          "TotalRefreshCount": 2,_x000D_
          "CustomInfo": {}_x000D_
        }_x000D_
      },_x000D_
      "682": {_x000D_
        "$type": "Inside.Core.Formula.Definition.DefinitionAC, Inside.Core.Formula",_x000D_
        "ID": 682,_x000D_
        "Results": [_x000D_
          [_x000D_
            0.0_x000D_
          ]_x000D_
        ],_x000D_
        "Statistics": {_x000D_
          "CreationDate": "2023-09-22T09:51:11.7379767+02:00",_x000D_
          "LastRefreshDate": "2018-04-06T14:13:17.3615496+02:00",_x000D_
          "TotalRefreshCount": 2,_x000D_
          "CustomInfo": {}_x000D_
        }_x000D_
      },_x000D_
      "683": {_x000D_
        "$type": "Inside.Core.Formula.Definition.DefinitionAC, Inside.Core.Formula",_x000D_
        "ID": 683,_x000D_
        "Results": [_x000D_
          [_x000D_
            0.0_x000D_
          ]_x000D_
        ],_x000D_
        "Statistics": {_x000D_
          "CreationDate": "2023-09-22T09:51:11.7379767+02:00",_x000D_
          "LastRefreshDate": "2018-04-06T14:13:17.3585474+02:00",_x000D_
          "TotalRefreshCount": 2,_x000D_
          "CustomInfo": {}_x000D_
        }_x000D_
      },_x000D_
      "684": {_x000D_
        "$type": "Inside.Core.Formula.Definition.DefinitionAC, Inside.Core.Formula",_x000D_
        "ID": 684,_x000D_
        "Results": [_x000D_
          [_x000D_
            795.521_x000D_
          ]_x000D_
        ],_x000D_
        "Statistics": {_x000D_
          "CreationDate": "2023-09-22T09:51:11.7379767+02:00",_x000D_
          "LastRefreshDate": "2018-04-06T14:13:17.3545452+02:00",_x000D_
          "TotalRefreshCount": 2,_x000D_
          "</t>
  </si>
  <si>
    <t xml:space="preserve">CustomInfo": {}_x000D_
        }_x000D_
      },_x000D_
      "685": {_x000D_
        "$type": "Inside.Core.Formula.Definition.DefinitionAC, Inside.Core.Formula",_x000D_
        "ID": 685,_x000D_
        "Results": [_x000D_
          [_x000D_
            0.0_x000D_
          ]_x000D_
        ],_x000D_
        "Statistics": {_x000D_
          "CreationDate": "2023-09-22T09:51:11.7379767+02:00",_x000D_
          "LastRefreshDate": "2018-04-06T14:13:17.3515429+02:00",_x000D_
          "TotalRefreshCount": 2,_x000D_
          "CustomInfo": {}_x000D_
        }_x000D_
      },_x000D_
      "686": {_x000D_
        "$type": "Inside.Core.Formula.Definition.DefinitionAC, Inside.Core.Formula",_x000D_
        "ID": 686,_x000D_
        "Results": [_x000D_
          [_x000D_
            1.0_x000D_
          ]_x000D_
        ],_x000D_
        "Statistics": {_x000D_
          "CreationDate": "2023-09-22T09:51:11.7379767+02:00",_x000D_
          "LastRefreshDate": "2018-04-06T14:13:16.7342501+02:00",_x000D_
          "TotalRefreshCount": 1,_x000D_
          "CustomInfo": {}_x000D_
        }_x000D_
      },_x000D_
      "687": {_x000D_
        "$type": "Inside.Core.Formula.Definition.DefinitionAC, Inside.Core.Formula",_x000D_
        "ID": 687,_x000D_
        "Results": [_x000D_
          [_x000D_
            6.0_x000D_
          ]_x000D_
        ],_x000D_
        "Statistics": {_x000D_
          "CreationDate": "2023-09-22T09:51:11.7379767+02:00",_x000D_
          "LastRefreshDate": "2018-04-06T14:13:16.7382532+02:00",_x000D_
          "TotalRefreshCount": 1,_x000D_
          "CustomInfo": {}_x000D_
        }_x000D_
      },_x000D_
      "688": {_x000D_
        "$type": "Inside.Core.Formula.Definition.DefinitionAC, Inside.Core.Formula",_x000D_
        "ID": 688,_x000D_
        "Results": [_x000D_
          [_x000D_
            36.0_x000D_
          ]_x000D_
        ],_x000D_
        "Statistics": {_x000D_
          "CreationDate": "2023-09-22T09:51:11.7379767+02:00",_x000D_
          "LastRefreshDate": "2018-04-06T14:13:16.7382532+02:00",_x000D_
          "TotalRefreshCount": 1,_x000D_
          "CustomInfo": {}_x000D_
        }_x000D_
      },_x000D_
      "689": {_x000D_
        "$type": "Inside.Core.Formula.Definition.DefinitionAC, Inside.Core.Formula",_x000D_
        "ID": 689,_x000D_
        "Results": [_x000D_
          [_x000D_
            3.0_x000D_
          ]_x000D_
        ],_x000D_
        "Statistics": {_x000D_
          "CreationDate": "2023-09-22T09:51:11.7379767+02:00",_x000D_
          "LastRefreshDate": "2018-04-06T14:13:16.7382532+02:00",_x000D_
          "TotalRefreshCount": 1,_x000D_
          "CustomInfo": {}_x000D_
        }_x000D_
      },_x000D_
      "690": {_x000D_
        "$type": "Inside.Core.Formula.Definition.DefinitionAC, Inside.Core.Formula",_x000D_
        "ID": 690,_x000D_
        "Results": [_x000D_
          [_x000D_
            5.0_x000D_
          ]_x000D_
        ],_x000D_
        "Statistics": {_x000D_
          "CreationDate": "2023-09-22T09:51:11.7379767+02:00",_x000D_
          "LastRefreshDate": "2018-04-06T14:13:16.7543098+02:00",_x000D_
          "TotalRefreshCount": 1,_x000D_
          "CustomInfo": {}_x000D_
        }_x000D_
      },_x000D_
      "691": {_x000D_
        "$type": "Inside.Core.Formula.Definition.DefinitionAC, Inside.Core.Formula",_x000D_
        "ID": 691,_x000D_
        "Results": [_x000D_
          [_x000D_
            42.0_x000D_
          ]_x000D_
        ],_x000D_
        "Statistics": {_x000D_
          "CreationDate": "2023-09-22T09:51:11.7379767+02:00",_x000D_
          "LastRefreshDate": "2018-04-06T14:13:16.7543098+02:00",_x000D_
          "TotalRefreshCount": 1,_x000D_
          "CustomInfo": {}_x000D_
        }_x000D_
      },_x000D_
      "692": {_x000D_
        "$type": "Inside.Core.Formula.Definition.DefinitionAC, Inside.Core.Formula",_x000D_
        "ID": 692,_x000D_
        "Results": [_x000D_
          [_x000D_
            4.0_x000D_
          ]_x000D_
        ],_x000D_
        "Statistics": {_x000D_
          "CreationDate": "2023-09-22T09:51:11.7379767+02:00",_x000D_
          "LastRefreshDate": "2018-04-06T14:13:16.7543098+02:00",_x000D_
          "TotalRefreshCount": 1,_x000D_
          "CustomInfo": {}_x000D_
        }_x000D_
      },_x000D_
      "693": {_x000D_
        "$type": "Inside.Core.Formula.Definition.DefinitionAC, Inside.Core.Formula",_x000D_
        "ID": 693,_x000D_
        "Results": [_x000D_
          [_x000D_
            14.0_x000D_
          ]_x000D_
        ],_x000D_
        "Statistics": {_x000D_
          "CreationDate": "2023-09-22T09:51:11.7379767+02:00",_x000D_
          "LastRefreshDate": "2018-04-06T14:13:16.7699383+02:00",_x000D_
          "TotalRefreshCount": 1,_x000D_
          "CustomInfo": {}_x000D_
        }_x000D_
      },_x000D_
      "694": {_x000D_
        "$type": "Inside.Core.Formula.Definition.DefinitionAC, Inside.Core.Formula",_x000D_
        "ID": 694,_x000D_
        "Results": [_x000D_
          [_x000D_
            1.0_x000D_
          ]_x000D_
        ],_x000D_
        "Statistics": {_x000D_
          "CreationDate": "2023-09-22T09:51:11.7379767+02:00",_x000D_
          "LastRefreshDate": "2018-04-06T14:13:16.7699383+02:00",_x000D_
          "TotalRefreshCount": 1,_x000D_
          "CustomInfo": {}_x000D_
        }_x000D_
      },_x000D_
      "695": {_x000D_
        "$type": "Inside.Core.Formula.Definition.DefinitionAC, Inside.Core.Formula",_x000D_
        "ID": 695,_x000D_
        "Results": [_x000D_
          [_x000D_
            2.0_x000D_
          ]_x000D_
        ],_x000D_
        "Statistics": {_x000D_
          "CreationDate": "2023-09-22T09:51:11.7379767+02:00",_x000D_
          "LastRefreshDate": "2018-04-06T14:13:16.7855623+02:00",_x000D_
          "TotalRefreshCount": 1,_x000D_
          "CustomInfo": {}_x000D_
        }_x000D_
      },_x000D_
      "696": {_x000D_
        "$type": "Inside.Core.Formula.Definition.DefinitionAC, Inside.Core.Formula",_x000D_
        "ID": 696,_x000D_
        "Results": [_x000D_
          [_x000D_
            18.0_x000D_
          ]_x000D_
        ],_x000D_
        "Statistics": {_x000D_
          "CreationDate": "2023-09-22T09:51:11.7379767+02:00",_x000D_
          "LastRefreshDate": "2018-04-06T14:13:16.7855623+02:00",_x000D_
          "TotalRefreshCount": 1,_x000D_
          "CustomInfo": {}_x000D_
        }_x000D_
      },_x000D_
      "697": {_x000D_
        "$type": "Inside.Core.Formula.Definition.DefinitionAC, Inside.Core.Formula",_x000D_
        "ID": 697,_x000D_
        "Results": [_x000D_
          [_x000D_
            0.0_x000D_
          ]_x000D_
        ],_x000D_
        "Statistics": {_x000D_
          "CreationDate": "2023-09-22T09:51:11.7379767+02:00",_x000D_
          "LastRefreshDate": "2018-04-06T14:13:16.7855623+02:00",_x000D_
          "TotalRefreshCount": 1,_x000D_
          "CustomInfo": {}_x000D_
        }_x000D_
      },_x000D_
      "698": {_x000D_
        "$type": "Inside.Core.Formula.Definition.DefinitionAC, Inside.Core.Formula",_x000D_
        "ID": 698,_x000D_
        "Results": [_x000D_
          [_x000D_
            0.0_x000D_
          ]_x000D_
        ],_x000D_
        "Statistics": {_x000D_
          "CreationDate": "2023-09-22T09:51:11.7379767+02:00",_x000D_
          "LastRefreshDate": "2018-04-06T14:13:16.8011867+02:00",_x000D_
          "TotalRefreshCount": 1,_x000D_
          "CustomInfo": {}_x000D_
        }_x000D_
      },_x000D_
      "699": {_x000D_
        "$type": "Inside.Core.Formula.Definition.DefinitionAC, Inside.Core.Formula",_x000D_
        "ID": 699,_x000D_
        "Results": [_x000D_
          [_x000D_
            0.0_x000D_
          ]_x000D_
        ],_x000D_
        "Statistics": {_x000D_
          "CreationDate": "2023-09-22T09:51:11.7379767+02:00",_x000D_
          "LastRefreshDate": "2018-04-06T14:13:16.8011867+02:00",_x000D_
          "TotalRefreshCount": 1,_x000D_
          "CustomInfo": {}_x000D_
        }_x000D_
      },_x000D_
      "700": {_x000D_
        "$type": "Inside.Core.Formula.Definition.DefinitionAC, Inside.Core.Formula",_x000D_
        "ID": 700,_x000D_
        "Results": [_x000D_
          [_x000D_
            0.0_x000D_
          ]_x000D_
        ],_x000D_
        "Statistics": {_x000D_
          "CreationDate": "2023-09-22T09:51:11.7379767+02:00",_x000D_
          "LastRefreshDate": "2018-04-06T14:13:16.8011867+02:00",_x000D_
          "TotalRefreshCount": 1,_x000D_
          "CustomInfo": {}_x000D_
        }_x000D_
      },_x000D_
      "701": {_x000D_
        "$type": "Inside.Core.Formula.Definition.DefinitionAC, Inside.Core.Formula",_x000D_
        "ID": 701,_x000D_
        "Results": [_x000D_
          [_x000D_
            0.0_x000D_
          ]_x000D_
        ],_x000D_
        "Statistics": {_x000D_
          "CreationDate": "2023-09-22T09:51:11.7379767+02:00",_x000D_
          "LastRefreshDate": "2018-04-06T14:13:16.8168131+02:00",_x000D_
          "TotalRefreshCount": 1,_x000D_
          "CustomInfo": {}_x000D_
        }_x000D_
      },_x000D_
      "702": {_x000D_
        "$type": "Inside.Core.Formula.Definition.DefinitionAC, Inside.Core.Formula",_x000D_
        "ID": 702,_x000D_
        "Results": [_x000D_
          [_x000D_
            0.0_x000D_
          ]_x000D_
        ],_x000D_
        "Statistics": {_x000D_
          "CreationDate": "2023-09-22T09:51:11.7379767+02:00",_x000D_
          "LastRefreshDate": "2018-04-06T14:13:16.8384616+02:00",_x000D_
          "TotalRefreshCount": 1,_x000D_
          "CustomInfo": {}_x000D_
        }_x000D_
      },_x000D_
      "703": {_x000D_
        "$type": "Inside.Core.Formula.Definition.DefinitionAC, Inside.Core.Formula",_x000D_
        "ID": 703,_x000D_
        "Results": [_x000D_
          [_x000D_
            5.0_x000D_
          ]_x000D_
        ],_x000D_
        "Statistics": {_x000D_
          "CreationDate": "2023-09-22T09:51:11.7379767+02:00",_x000D_
          "LastRefreshDate": "2018-04-06T14:13:16.8389633+02:00",_x000D_
          "TotalRefreshCount": 1,_x000D_
          "CustomInfo": {}_x000D_
        }_x000D_
      },_x000D_
      "704": {_x000D_
        "$type": "Inside.Core.Formula.Definition.DefinitionAC, Inside.Core.Formula",_x000D_
        "ID": 704,_x000D_
        "Results": [_x000D_
          [_x000D_
            9.0_x000D_
          ]_x000D_
        ],_x000D_
        "Statistics": {_x000D_
          "CreationDate": "2023-09-22T09:51:11.7379767+02:00",_x000D_
          "LastRefreshDate": "2018-04-06T14:13:16.8389633+02:00",_x000D_
          "TotalRefreshCount": 1,_x000D_
          "CustomInfo": {}_x000D_
        }_x000D_
      },_x000D_
      "705": {_x000D_
        "$type": "Inside.Core.Formula.Definition.DefinitionAC, Inside.Core.Formula",_x000D_
        "ID": 705,_x000D_
        "Results": [_x000D_
          [_x000D_
            11.0_x000D_
          ]_x000D_
        ],_x000D_
        "Statistics": {_x000D_
          "CreationDate": "2023-09-22T09:51:11.7379767+02:00",_x000D_
          "LastRefreshDate": "2018-04-06T14:13:16.8389633+02:00",_x000D_
          "TotalRefreshCount": 1,_x000D_
          "CustomInfo": {}_x000D_
        }_x000D_
      },_x000D_
      "706": {_x000D_
        "$type": "Inside.Core.Formula.Definition.DefinitionAC, Inside.Core.Formula",_x000D_
        "ID": 706,_x000D_
        "Results": [_x000D_
          [_x000D_
            5.0_x000D_
          ]_x000D_
        ],_x000D_
        "Statistics": {_x000D_
          "CreationDate": "2023-09-22T09:51:11.7379767+02:00",_x000D_
          "LastRefreshDate": "2018-04-06T14:13:16.8545917+02:00",_x000D_
          "TotalRefreshCount": 1,_x000D_
          "CustomInfo": {}_x000D_
        }_x000D_
      },_x000D_
      "707": {_x000D_
        "$type": "Inside.Core.Formula.Definition.DefinitionAC, Inside.Core.Formula",_x000D_
        "ID": 707,_x000D_
        "Results": [_x000D_
          [_x000D_
            0.0_x000D_
          ]_x000D_
        ],_x000D_
        "Statistics": {_x000D_
          "CreationDate": "2023-09-22T09:51:11.7379767+02:00",_x000D_
          "LastRefreshDate": "2018-04-06T14:13:16.8545917+02:00",_x000D_
          "TotalRefreshCount": 1,_x000D_
          "CustomInfo": {}_x000D_
        }_x000D_
      },_x000D_
      "708": {_x000D_
        "$type": "Inside.Core.Formula.Definition.DefinitionAC, Inside.Core.Formula",_x000D_
        "ID": 708,_x000D_
        "Results": [_x000D_
          [_x000D_
            0.0_x000D_
          ]_x000D_
        ],_x000D_
        "Statistics": {_x000D_
          "CreationDate": "2023-09-22T09:51:11.7379767+02:00",_x000D_
          "LastRefreshDate": "2018-04-06T14:13:16.8702178+02:00",_x000D_
          "TotalRefreshCount": 1,_x000D_
          "CustomInfo": {}_x000D_
        }_x000D_
      },_x000D_
      "709": {_x000D_
        "$type": "Inside.Core.Formula.Definition.DefinitionAC, Inside.Core.Formula",_x000D_
        "ID": 709,_x000D_
        "Results": [_x000D_
          [_x000D_
            0.0_x000D_
          ]_x000D_
        ],_x000D_
        "Statistics": {_x000D_
          "CreationDate": "2023-09-22T09:51:11.7379767+02:00",_x000D_
          "LastRefreshDate": "2018-04-06T14:13:16.8858495+02:00",_x000D_
          "TotalRefreshCount": 1,_x000D_
          "CustomInfo": {}_x000D_
        }_x000D_
      },_x000D_
      "710": {_x000D_
        "$type": "Inside.Core.Formula.Definition.DefinitionAC, Inside.Core.Formula",_x000D_
        "ID": 710,_x000D_
        "Results": [_x000D_
          [_x000D_
            0.0_x000D_
          ]_x000D_
        ],_x000D_
        "Statistics": {_x000D_
          "CreationDate": "2023-09-22T09:51:11.7379767+02:00",_x000D_
          "LastRefreshDate": "2018-04-06T14:13:16.8858495+02:00",_x000D_
          "TotalRefreshCount": 1,_x000D_
          "CustomInfo": {}_x000D_
        }_x000D_
      },_x000D_
      "711": {_x000D_
        "$type": "Inside.Core.Formula.Definition.DefinitionAC, Inside.Core.Formula",_x000D_
        "ID": 711,_x000D_
        "Results": [_x000D_
          [_x000D_
            0.0_x000D_
          ]_x000D_
        ],_x000D_
        "Statistics": {_x000D_
          "CreationDate": "2023-09-22T09:51:11.7379767+02:00",_x000D_
          "LastRefreshDate": "2018-04-06T14:13:16.901469+02:00",_x000D_
          "TotalRefreshCount": 1,_x000D_
          "CustomInfo": {}_x000D_
        }_x000D_
      },_x000D_
      "712": {_x000D_
        "$type": "Inside.Core.Formula.Definition.DefinitionAC, Inside.Core.Formula",_x000D_
        "ID": 712,_x000D_
        "Results": [_x000D_
          [_x000D_
            0.0_x000D_
          ]_x000D_
        ],_x000D_
        "Statistics": {_x000D_
          "CreationDate": "2023-09-22T09:51:11.7379767+02:00",_x000D_
          "LastRefreshDate": "2018-04-06T14:13:16.901469+02:00",_x000D_
          "TotalRefreshCount": 1,_x000D_
          "CustomInfo": {}_x000D_
        }_x000D_
      },_x000D_
      "713": {_x000D_
        "$type": "Inside.Core.Formula.Definition.DefinitionAC, Inside.Core.Formula",_x000D_
        "ID": 713,_x000D_
        "Results": [_x000D_
          [_x000D_
            0.0_x000D_
          ]_x000D_
        ],_x000D_
        "Statistics": {_x000D_
          "CreationDate": "2023-09-22T09:51:11.7379767+02:00",_x000D_
          "LastRefreshDate": "2018-04-06T14:13:16.901469+02:00",_x000D_
          "TotalRefreshCount": 1,_x000D_
          "CustomInfo": {}_x000D_
        }_x000D_
      },_x000D_
      "714": {_x000D_
        "$type": "Inside.Core.Formula.Definition.DefinitionAC, Inside.Core.Formula",_x000D_
        "ID": 714,_x000D_
        "Results": [_x000D_
          [_x000D_
            0.0_x000D_
          ]_x000D_
        ],_x000D_
        "Statistics": {_x000D_
          "CreationDate": "2023-09-22T09:51:11.7379767+02:00",_x000D_
          "LastRefreshDate": "2018-04-06T14:13:16.917095+02:00",_x000D_
          "TotalRefreshCount": 1,_x000D_
          "CustomInfo": {}_x000D_
        }_x000D_
      },_x000D_
      "715": {_x000D_
        "$type": "Inside.Core.Formula.Definition.DefinitionAC, Inside.Core.Formula",_x000D_
        "ID": 715,_x000D_
        "Results": [_x000D_
          [_x000D_
            0.0_x000D_
          ]_x000D_
        ],_x000D_
        "Statistics": {_x000D_
          "CreationDate": "2023-09-22T09:51:11.7379767+02:00",_x000D_
          "LastRefreshDate": "2018-04-06T14:13:16.917095+02:00",_x000D_
          "TotalRefreshCount": 1,_x000D_
          "CustomInfo": {}_x000D_
        }_x000D_
      },_x000D_
      "716": {_x000D_
        "$type": "Inside.Core.Formula.Definition.DefinitionAC, Inside.Core.Formula",_x000D_
        "ID": 716,_x000D_
        "Results": [_x000D_
          [_x000D_
            0.0_x000D_
          ]_x000D_
        ],_x000D_
        "Statistics": {_x000D_
          "CreationDate": "2023-09-22T09:51:11.7379767+02:00",_x000D_
          "LastRefreshDate": "2018-04-06T14:13:16.9377365+02:00",_x000D_
          "TotalRefreshCount": 1,_x000D_
          "CustomInfo": {}_x000D_
        }_x000D_
      },_x000D_
      "717": {_x000D_
        "$type": "Inside.Core.Formula.Definition.DefinitionAC, Inside.Core.Formula",_x000D_
        "ID": 717,_x000D_
        "Results": [_x000D_
          [_x000D_
            2505.5817241379314_x000D_
          ]_x000D_
        ],_x000D_
        "Statistics": {_x000D_
          "CreationDate": "2023-09-22T09:51:11.7379767+02:00",_x000D_
          "LastRefreshDate": "2018-04-06T14:13:16.939239+02:00",_x000D_
          "TotalRefreshCount": 1,_x000D_
          "CustomInfo": {}_x000D_
        }_x000D_
      },_x000D_
      "718": {_x000D_
        "$type": "Inside.Core.Formula.Definition.DefinitionAC, Inside.Core.Formula",_x000D_
        "ID": 718,_x000D_
        "Results": [_x000D_
          [_x000D_
            0.0_x000D_
          ]_x000D_
        ],_x000D_
        "Statistics": {_x000D_
          "CreationDate": "2023-09-22T09:51:11.7379767+02:00",_x000D_
          "LastRefreshDate": "2018-04-06T14:13:16.939239+02:00",_x000D_
          "TotalRefreshCount": 1,_x000D_
          "CustomInfo": {}_x000D_
        }_x000D_
      },_x000D_
      "719": {_x000D_
        "$type": "Inside.Core.Formula.Definition.DefinitionAC, Inside.Core.Formula",_x000D_
        "ID": 719,_x000D_
        "Results": [_x000D_
          [_x000D_
            2979.8932659932657_x000D_
          ]_x000D_
        ],_x000D_
        "Statistics": {_x000D_
          "CreationDate": "2023-09-22T09:51:11.7379767+02:00",_x000D_
          "LastRefreshDate": "2018-04-06T14:13:16.939239+02:00",_x000D_
          "TotalRefreshCount": 1,_x000D_
          "CustomInfo": {}_x000D_
        }_x000D_
      },_x000D_
      "720": {_x000D_
        "$type": "Inside.Core.Formula.Definition.DefinitionAC, Inside.Core.Formula",_x000D_
        "ID": 720,_x000D_
        "Results": [_x000D_
          [_x000D_
            0.0_x000D_
          ]_x000D_
        ],_x000D_
        "Statistics": {_x000D_
          "CreationDate": "2023-09-22T09:51:11.7379767+02:00",_x000D_
          "LastRefreshDate": "2018-04-06T14:13:16.9548679+02:00",_x000D_
          "TotalRefreshCount": 1,_x000D_
          "CustomInfo": {}_x000D_
        }_x000D_
      },_x000D_
      "721": {_x000D_
        "$type": "Inside.Core.Formula.Definition.DefinitionAC, Inside.Core.Formula",_x000D_
        "ID": 721,_x000D_
        "Results": [_x000D_
          [_x000D_
            2173.2946666666667_x000D_
          ]_x000D_
        ],_x000D_
        "Statistics": {_x000D_
          "CreationDate": "2023-09-22T09:51:11.7379767+02:00",_x000D_
          "LastRefreshDate": "2018-04-06T14:13:16.9548679+02:00",_x000D_
          "TotalRefreshCount": 1,_x000D_
          "CustomInfo": {}_x000D_
        }_x000D_
      },_x000D_
      "722": {_x000D_
        "$type": "Inside.Core.Formula.Definition.DefinitionAC, Inside.Core.Formula",_x000D_
        "ID": 722,_x000D_
        "Results": [_x000D_
          [_x000D_
            0.0_x000D_
          ]_x000D_
        ],_x000D_
        "Statistics": {_x000D_
          "CreationDate": "2023-09-22T09:51:11.7379767+02:00",_x000D_
          "LastRefreshDate": "2018-04-06T14:13:16.9704956+02:00",_x000D_
          "TotalRefreshCount": 1,_x000D_
          "CustomInfo": {}_x000D_
        }_x000D_
      },_x000D_
      "723": {_x000D_
        "$type": "Inside.Core.Formula.Definition.DefinitionAC, Inside.Core.Formula",_x000D_
        "ID": 723,_x000D_
        "Results": [_x000D_
          [_x000D_
            2168.6075308641971_x000D_
          ]_x000D_
        ],_x000D_
        "Statistics": {_x000D_
          "CreationDate": "2023-09-22T09:51:11.7379767+02:00",_x000D_
          "LastRefreshDate": "2018-04-06T14:13:16.9704956+02:00",_x000D_
          "TotalRefreshCount": 1,_x000D_
          "CustomInfo": {}_x000D_
        }_x000D_
      },_x000D_
      "724": {_x000D_
        "$type": "Inside.Core.Formula.Definition.DefinitionAC, Inside.Core.Formula",_x000D_
        "ID": 724,_x000D_
        "Results": [_x000D_
          [_x000D_
            76.15_x000D_
          ]_x000D_
        ],_x000D_
        "Statistics": {_x000D_
          "CreationDate": "2023-09-22T09:51:11.7379767+02:00",_x000D_
          "LastRefreshDate": "2018-04-06T14:13:16.9861183+02:00",_x000D_
          "TotalRefreshCount": 1,_x000D_
          "CustomInfo": {}_x000D_
        }_x000D_
      },_x000D_
      "725": {_x000D_
        "$type": "Inside.Core.Formula.Definition.DefinitionAC, Inside.Core.Formula",_x000D_
        "ID": 725,_x000D_
        "Results": [_x000D_
          [_x000D_
            0.0_x000D_
          ]_x000D_
        ],_x000D_
        "Statistics": {_x000D_
          "CreationDate": "2023-09-22T09:51:11.7379767+02:00",_x000D_
          "LastRefreshDate": "2018-04-06T14:13:16.9861183+02:00",_x000D_
          "TotalRefreshCount": 1,_x000D_
          "CustomInfo": {}_x000D_
        }_x000D_
      },_x000D_
      "726": {_x000D_
        "$type": "Inside.Core.Formula.Definition.DefinitionAC, Inside.Core.Formula",_x000D_
        "ID": 726,_x000D_
        "Results": [_x000D_
          [_x000D_
            0.0_x000D_
          ]_x000D_
        ],_x000D_
        "Statistics": {_x000D_
          "CreationDate": "2023-09-22T09:51:11.7379767+02:00",_x000D_
          "LastRefreshDate": "2018-04-06T14:13:16.9861183+02:00",_x000D_
          "TotalRefreshCount": 1,_x000D_
          "CustomInfo": {}_x000D_
        }_x000D_
      },_x000D_
      "727": {_x000D_
        "$type": "Inside.Core.Formula.Definition.DefinitionAC, Inside.Core.Formula",_x000D_
        "ID": 727,_x000D_
        "Results": [_x000D_
          [_x000D_
            0.0_x000D_
          ]_x000D_
        ],_x000D_
        "Statistics": {_x000D_
          "CreationDate": "2023-09-22T09:51:11.7379767+02:00",_x000D_
          "LastRefreshDate": "2018-04-06T14:13:17.0017443+02:00",_x000D_
          "TotalRefreshCount": 1,_x000D_
          "CustomInfo": {}_x000D_
        }_x000D_
      },_x000D_
      "728": {_x000D_
        "$type": "Inside.Core.Formula.Definition.DefinitionAC, Inside.Core.Formula",_x000D_
        "ID": 728,_x000D_
        "Results": [_x000D_
          [_x000D_
            0.0_x000D_
          ]_x000D_
        ],_x000D_
        "Statistics": {_x000D_
          "CreationDate": "2023-09-22T09:51:11.7379767+02:00",_x000D_
          "LastRefreshDate": "2018-04-06T14:13:17.0173736+02:00",_x000D_
          "TotalRefreshCount": 1,_x000D_
          "CustomInfo": {}_x000D_
        }_x000D_
      },_x000D_
      "729": {_x000D_
        "$type": "Inside.Core.Formula.Definition.DefinitionAC, Inside.Core.Formula",_x000D_
        "ID": 729,_x000D_
        "Results": [_x000D_
          [_x000D_
            0.0_x000D_
          ]_x000D_
        ],_x000D_
        "Statistics": {_x000D_
          "CreationDate": "2023-09-22T09:51:11.7379767+02:00",_x000D_
          "LastRefreshDate": "2018-04-06T14:13:17.0173736+02:00",_x000D_
          "TotalRefreshCount": 1,_x000D_
          "CustomInfo": {}_x000D_
        }_x000D_
      },_x000D_
      "730": {_x000D_
        "$type": "Inside.Core.Formula.Definition.DefinitionAC, Inside.Core.Formula",_x000D_
        "ID": 730,_x000D_
        "Results": [_x000D_
          [_x000D_
            0.0_x000D_
          ]_x000D_
        ],_x000D_
        "Statistics": {_x000D_
          "CreationDate": "2023-09-22T09:51:11.7389158+02:00",_x000D_
          "LastRefreshDate": "2018-04-06T14:13:17.0350047+02:00",_x000D_
          "TotalRefreshCount": 1,_x000D_
          "CustomInfo": {}_x000D_
        }_x000D_
      },_x000D_
      "731": {_x000D_
        "$type": "Inside.Core.Formula.Definition.DefinitionAC, Inside.Core.Formula",_x000D_
        "ID": 731,_x000D_
        "Results": [_x000D_
          [_x000D_
            881.83_x000D_
          ]_x000D_
        ],_x000D_
        "Statistics": {_x000D_
          "CreationDate": "2023-09-22T09:51:11.7389158+02:00",_x000D_
          "LastRefreshDate": "2018-04-06T14:13:17.039509+02:00",_x000D_
          "TotalRefreshCount": 1,_x000D_
          "CustomInfo": {}_x000D_
        }_x000D_
      },_x000D_
      "732": {_x000D_
        "$type": "Inside.Core.Formula.Definition.DefinitionAC, Inside.Core.Formula",_x000D_
        "ID": 732,_x000D_
        "Results": [_x000D_
          [_x000D_
            0.0_x000D_
          ]_x000D_
        ],_x000D_
        "Statistics": {_x000D_
          "CreationDate": "2023-09-22T09:51:11.7389158+02:00",_x000D_
          "LastRefreshDate": "2018-04-06T14:13:17.039509+02:00",_x000D_
          "TotalRefreshCount": 1,_x000D_
          "CustomInfo": {}_x000D_
        }_x000D_
      },_x000D_
      "733": {_x000D_
        "$type": "Inside.Core.Formula.Definition.DefinitionAC, Inside.Core.Formula",_x000D_
        "ID": 733,_x000D_
        "Results": [_x000D_
          [_x000D_
            5.0_x000D_
          ]_x000D_
        ],_x000D_
        "Statistics": {_x000D_
          "CreationDate": "2023-09-22T09:51:11.7389158+02:00",_x000D_
          "LastRefreshDate": "2018-04-06T14:13:17.039509+02:00",_x000D_
          "TotalRefreshCount": 1,_x000D_
          "CustomInfo": {}_x000D_
        }_x000D_
      },_x000D_
      "734": {_x000D_
        "$type": "Inside.Core.Formula.Definition.DefinitionAC, Inside.Core.Formula",_x000D_
        "ID": 734,_x000D_
        "Results": [_x000D_
          [_x000D_
            5.0_x000D_
          ]_x000D_
        ],_x000D_
        "Statistics": {_x000D_
          "CreationDate": "2023-09-22T09:51:11.7389158+02:00",_x000D_
          "LastRefreshDate": "2018-04-06T14:13:17.0551379+02:00",_x000D_
          "TotalRefreshCount": 1,_x000D_
          "CustomInfo": {}_x000D_
        }_x000D_
      },_x000D_
      "735": {_x000D_
        "$type": "Inside.Core.Formula.Definition.DefinitionAC, Inside.Core.Formula",_x000D_
        "ID": 735,_x000D_
        "Results": [_x000D_
          [_x000D_
            46.0_x000D_
          ]_x000D_
        ],_x000D_
        "Statistics": {_x000D_
          "CreationDate": "2023-09-22T09:51:11.7389158+02:00",_x000D_
          "LastRefreshDate": "2018-04-06T14:13:17.0551379+02:00",_x000D_
          "TotalRefreshCount": 1,_x000D_
          "CustomInfo": {}_x000D_
        }_x000D_
      },_x000D_
      "736": {_x000D_
        "$type": "Inside.Core.Formula.Definition.DefinitionAC, Inside.Core.Formula",_x000D_
        "ID": 736,_x000D_
        "Results": [_x000D_
          [_x000D_
            7.0_x000D_
          ]_x000D_
        ],_x000D_
        "Statistics": {_x000D_
          "CreationDate": "2023-09-22T09:51:11.7389158+02:00",_x000D_
          "LastRefreshDate": "2018-04-06T14:13:17.070766+02:00",_x000D_
          "TotalRefreshCount": 1,_x000D_
          "CustomInfo": {}_x000D_
        }_x000D_
      },_x000D_
      "737": {_x000D_
        "$type": "Inside.Core.Formula.Definition.DefinitionAC, Inside.Core.Formula",_x000D_
        "ID": 737,_x000D_
        "Results": [_x000D_
          [_x000D_
            13.0_x000D_
          ]_x000D_
        ],_x000D_
        "Statistics": {_x000D_
          "CreationDate": "2023-09-22T09:51:11.7389158+02:00",_x000D_
          "LastRefreshDate": "2018-04-06T14:13:17.070766+02:00",_x000D_
          "TotalRefreshCount": 1,_x000D_
          "CustomInfo": {}_x000D_
        }_x000D_
      },_x000D_
      "738": {_x000D_
        "$type": "Inside.Core.Formula.Definition.DefinitionAC, Inside.Core.Formula",_x000D_
        "ID": 738,_x000D_
        "Results": [_x000D_
          [_x000D_
            51.0_x000D_
          ]_x000D_
        ],_x000D_
        "Statistics": {_x000D_
          "CreationDate": "2023-09-22T09:51:11.7389158+02:00",_x000D_
          "LastRefreshDate": "2018-04-06T14:13:17.0863887+02:00",_x000D_
          "TotalRefreshCount": 1,_x000D_
          "CustomInfo": {}_x000D_
        }_x000D_
      },_x000D_
      "739": {_x000D_
        "$type": "Inside.Core.Formula.Definition.DefinitionAC, Inside.Core.Formula",_x000D_
        "ID": 739,_x000D_
        "Results": [_x000D_
          [_x000D_
            2.0_x000D_
          ]_x000D_
        ],_x000D_
        "Statistics": {_x000D_
          "CreationDate": "2023-09-22T09:51:11.7389158+02:00",_x000D_
          "LastRefreshDate": "2018-04-06T14:13:17.0863887+02:00",_x000D_
          "TotalRefreshCount": 1,_x000D_
          "CustomInfo": {}_x000D_
        }_x000D_
      },_x000D_
      "740": {_x000D_
        "$type": "Inside.Core.Formula.Definition.DefinitionAC, Inside.Core.Formula",_x000D_
        "ID": 740,_x000D_
        "Results": [_x000D_
          [_x000D_
            29.0_x000D_
          ]_x000D_
        ],_x000D_
        "Statistics": {_x000D_
          "CreationDate": "2023-09-22T09:51:11.7389158+02:00",_x000D_
          "LastRefreshDate": "2018-04-06T14:13:17.0863887+02:00",_x000D_
          "TotalRefreshCount": 1,_x000D_
          "CustomInfo": {}_x000D_
        }_x000D_
      },_x000D_
      "741": {_x000D_
        "$type": "Inside.Core.Formula.Definition.DefinitionAC, Inside.Core.Formula",_x000D_
        "ID": 741,_x000D_
        "Results": [_x000D_
          [_x000D_
            8.0_x000D_
          ]_x000D_
        ],_x000D_
        "Statistics": {_x000D_
          "CreationDate": "2023-09-22T09:51:11.7389158+02:00",_x000D_
          "LastRefreshDate": "2018-04-06T14:13:17.1020147+02:00",_x000D_
          "TotalRefreshCount": 1,_x000D_
          "CustomInfo": {}_x000D_
        }_x000D_
      },_x000D_
      "742": {_x000D_
        "$type": "Inside.Core.Formula.Definition.DefinitionAC, Inside.Core.Formula",_x000D_
        "ID": 742,_x000D_
        "Results": [_x000D_
          [_x000D_
            18.0_x000D_
          ]_x000D_
        ],_x000D_
        "Statistics": {_x000D_
          "CreationDate": "2023-09-22T09:51:11.7389158+02:00",_x000D_
          "LastRefreshDate": "2018-04-06T14:13:17.1020147+02:00",_x000D_
          "TotalRefreshCount": 1,_x000D_
          "CustomInfo": {}_x000D_
        }_x000D_
      },_x000D_
      "743": {_x000D_
        "$type": "Inside.Core.Formula.Definition.DefinitionAC, Inside.Core.Formula",_x000D_
        "ID": 743,_x000D_
        "Results": [_x000D_
          [_x000D_
            31.0_x000D_
          ]_x000D_
        ],_x000D_
        "Statistics": {_x000D_
          "CreationDate": "2023-09-22T09:51:11.7389158+02:00",_x000D_
          "LastRefreshDate": "2018-04-06T14:13:17.1020147+02:00",_x000D_
          "TotalRefreshCount": 1,_x000D_
          "CustomInfo": {}_x000D_
        }_x000D_
      },_x000D_
      "744": {_x000D_
        "$type": "Inside.Core.Formula.Definition.DefinitionAC, Inside.Core.Formula",_x000D_
        "ID": 744,_x000D_
        "Results": [_x000D_
          [_x000D_
            0.0_x000D_
          ]_x000D_
        ],_x000D_
        "Statistics": {_x000D_
          "CreationDate": "2023-09-22T09:51:11.7389158+02:00",_x000D_
          "LastRefreshDate": "2018-04-06T14:13:17.1176445+02:00",_x000D_
          "TotalRefreshCount": 1,_x000D_
          "CustomInfo": {}_x000D_
        }_x000D_
      },_x000D_
      "745": {_x000D_
        "$type": "Inside.Core.Formula.Definition.DefinitionAC, Inside.Core.Formula",_x000D_
        "ID": 745,_x000D_
        "Results": [_x000D_
          [_x000D_
            0.0_x000D_
          ]_x000D_
        ],_x000D_
        "Statistics": {_x000D_
          "CreationDate": "2023-09-22T09:51:11.7389158+02:00",_x000D_
          "LastRefreshDate": "2018-04-06T14:13:17.1176445+02:00",_x000D_
          "TotalRefreshCount": 1,_x000D_
          "CustomInfo": {}_x000D_
        }_x000D_
      },_x000D_
      "746": {_x000D_
        "$type": "Inside.Core.Formula.Definition.DefinitionAC, Inside.Core.Formula",_x000D_
        "ID": 746,_x000D_
        "Results": [_x000D_
          [_x000D_
            0.0_x000D_
          ]_x000D_
        ],_x000D_
        "Statistics": {_x000D_
          "CreationDate": "2023-09-22T09:51:11.7389158+02:00",_x000D_
          "LastRefreshDate": "2018-04-06T14:13:17.1337689+02:00",_x000D_
          "TotalRefreshCount": 1,_x000D_
          "CustomInfo": {}_x000D_
        }_x000D_
      },_x000D_
      "747": {_x000D_
        "$type": "Inside.Core.Formula.Definition.DefinitionAC, Inside.Core.Formula",_x000D_
        "ID": 747,_x000D_
        "Results": [_x000D_
          [_x000D_
            0.0_x000D_
          ]_x000D_
        ],_x000D_
        "Statistics": {_x000D_
          "CreationDate": "2023-09-22T09:51:11.7389158+02:00",_x000D_
          "LastRefreshDate": "2018-04-06T14:13:17.138772+02:00",_x000D_
          "TotalRefreshCount": 1,_x000D_
          "CustomInfo": {}_x000D_
        }_x000D_
      },_x000D_
      "748": {_x000D_
        "$type": "Inside.Core.Formula.Definition.DefinitionAC, Inside.Core.Formula",_x000D_
        "ID": 748,_x000D_
        "Results": [_x000D_
          [_x000D_
            0.0_x000D_
          ]_x000D_
        ],_x000D_
        "Statistics": {_x000D_
          "CreationDate": "2023-09-22T09:51:11.7389158+02:00",_x000D_
          "LastRefreshDate": "2018-04-06T14:13:17.1397729+02:00",_x000D_
          "TotalRefreshCount": 1,_x000D_
          "CustomInfo": {}_x000D_
        }_x000D_
      },_x000D_
      "749": {_x000D_
        "$type": "Inside.Core.Formula.Definition.DefinitionAC, Inside.Core.Formula",_x000D_
        "ID": 749,_x000D_
        "Results": [_x000D_
          [_x000D_
            0.0_x000D_
          ]_x000D_
        ],_x000D_
        "Statistics": {_x000D_
          "CreationDate": "2023-09-22T09:51:11.7389158+02:00",_x000D_
          "LastRefreshDate": "2018-04-06T14:13:17.1397729+02:00",_x000D_
          "TotalRefreshCount": 1,_x000D_
          "CustomInfo": {}_x000D_
        }_x000D_
      },_x000D_
      "750": {_x000D_
        "$type": "Inside.Core.Formula.Definition.DefinitionAC, Inside.Core.Formula",_x000D_
        "ID": 750,_x000D_
        "Results": [_x000D_
          [_x000D_
            3.0_x000D_
          ]_x000D_
        ],_x000D_
        "Statistics": {_x000D_
          "CreationDate": "2023-09-22T09:51:11.7389158+02:00",_x000D_
          "LastRefreshDate": "2018-04-06T14:13:17.1554018+02:00",_x000D_
          "TotalRefreshCount": 1,_x000D_
          "CustomInfo": {}_x000D_
        }_x000D_
      },_x000D_
      "751": {_x000D_
        "$type": "Inside.Core.Formula.Definition.DefinitionAC, Inside.Core.Formula",_x000D_
        "ID": 751,_x000D_
        "Results": [_x000D_
          [_x000D_
            6.0_x000D_
          ]_x000D_
        ],_x000D_
        "Statistics": {_x000D_
          "CreationDate": "2023-09-22T09:51:11.7389158+02:00",_x000D_
          "LastRefreshDate": "2018-04-06T14:13:17.1710319+02:00",_x000D_
          "TotalRefreshCount": 1,_x000D_
          "CustomInfo": {}_x000D_
        }_x000D_
      },_x000D_
      "752": {_x000D_
        "$type": "Inside.Core.Formula.Definition.DefinitionAC, Inside.Core.Formula",_x000D_
        "ID": 752,_x000D_
        "Results": [_x000D_
          [_x000D_
            7.0_x000D_
          ]_x000D_
        ],_x000D_
        "Statistics": {_x000D_
          "CreationDate": "2023-09-22T09:51:11.7389158+02:00",_x000D_
          "LastRefreshDate": "2018-04-06T14:13:17.1866538+02:00",_x000D_
          "TotalRefreshCount": 1,_x000D_
          "CustomInfo": {}_x000D_
        }_x000D_
      },_x000D_
      "753": {_x000D_
        "$type": "Inside.Core.Formula.Definition.DefinitionAC, Inside.Core.Formula",_x000D_
        "ID": 753,_x000D_
        "Results": [_x000D_
          [_x000D_
            3.0_x000D_
          ]_x000D_
        ],_x000D_
        "Statistics": {_x000D_
          "CreationDate": "2023-09-22T09:51:11.7389158+02:00",_x000D_
          "LastRefreshDate": "2018-04-06T14:13:17.1866538+02:00",_x000D_
          "TotalRefreshCount": 1,_x000D_
          "CustomInfo": {}_x000D_
        }_x000D_
      },_x000D_
      "754": {_x000D_
        "$type": "Inside.Core.Formula.Definition.DefinitionAC, Inside.Core.Formula",_x000D_
        "ID": 754,_x000D_
        "Results": [_x000D_
          [_x000D_
            6.0_x000D_
          ]_x000D_
        ],_x000D_
        "Statistics": {_x000D_
          "CreationDate": "2023-09-22T09:51:11.7389158+02:00",_x000D_
          "LastRefreshDate": "2018-04-06T14:13:17.7409651+02:00",_x000D_
          "TotalRefreshCount": 1,_x000D_
          "CustomInfo": {}_x000D_
        }_x000D_
      },_x000D_
      "755": {_x000D_
        "$type": "Inside.Core.Formula.Definition.DefinitionAC, Inside.Core.Formula",_x000D_
        "ID": 755,_x000D_
        "Results": [_x000D_
          [_x000D_
            43.0_x000D_
          ]_x000D_
        ],_x000D_
        "Statistics": {_x000D_
          "CreationDate": "2023-09-22T09:51:11.7389158+02:00",_x000D_
          "LastRefreshDate": "2018-04-06T14:13:17.7565932+02:00",_x000D_
          "TotalRefreshCount": 1,_x000D_
          "CustomInfo": {}_x000D_
        }_x000D_
      },_x000D_
      "756": {_x000D_
        "$type": "Inside.Core.Formula.Definition.DefinitionAC, Inside.Core.Formula",_x000D_
        "ID": 756,_x000D_
        "Results": [_x000D_
          [_x000D_
            0.0_x000D_
          ]_x000D_
        ],_x000D_
        "Statistics": {_x000D_
          "CreationDate": "2023-09-22T09:51:11.7389158+02:00",_x000D_
          "LastRefreshDate": "2018-04-06T14:13:17.7565932+02:00",_x000D_
          "TotalRefreshCount": 1,_x000D_
          "CustomInfo": {}_x000D_
        }_x000D_
      },_x000D_
      "757": {_x000D_
        "$type": "Inside.Core.Formula.Definition.DefinitionAC, Inside.Core.Formula",_x000D_
        "ID": 757,_x000D_
        "Results": [_x000D_
          [_x000D_
            75.0_x000D_
          ]_x000D_
        ],_x000D_
        "Statistics": {_x000D_
          "CreationDate": "2023-09-22T09:51:11.7389158+02:00",_x000D_
          "LastRefreshDate": "2018-04-06T14:13:17.7722213+02:00",_x000D_
          "TotalRefreshCount": 1,_x000D_
          "CustomInfo": {}_x000D_
        }_x000D_
      },_x000D_
      "758": {_x000D_
        "$type": "Inside.Core.Formula.Definition.DefinitionAC, Inside.Core.Formula",_x000D_
        "ID": 758,_x000D_
        "Results": [_x000D_
          [_x000D_
            0.0_x000D_
          ]_x000D_
        ],_x000D_
        "Statistics": {_x000D_
          "CreationDate": "2023-09-22T09:51:11.7389158+02:00",_x000D_
          "LastRefreshDate": "2018-04-06T14:13:17.7722213+02:00",_x000D_
          "TotalRefreshCount": 1,_x000D_
          "CustomInfo": {}_x000D_
        }_x000D_
      },_x000D_
      "759": {_x000D_
        "$type": "Inside.Core.Formula.Definition.DefinitionAC, Inside.Core.Formula",_x000D_
        "ID": 759,_x000D_
        "Results": [_x000D_
          [_x000D_
            41.0_x000D_
    </t>
  </si>
  <si>
    <t xml:space="preserve">      ]_x000D_
        ],_x000D_
        "Statistics": {_x000D_
          "CreationDate": "2023-09-22T09:51:11.7389158+02:00",_x000D_
          "LastRefreshDate": "2018-04-06T14:13:17.8034717+02:00",_x000D_
          "TotalRefreshCount": 1,_x000D_
          "CustomInfo": {}_x000D_
        }_x000D_
      },_x000D_
      "760": {_x000D_
        "$type": "Inside.Core.Formula.Definition.DefinitionAC, Inside.Core.Formula",_x000D_
        "ID": 760,_x000D_
        "Results": [_x000D_
          [_x000D_
            28.0_x000D_
          ]_x000D_
        ],_x000D_
        "Statistics": {_x000D_
          "CreationDate": "2023-09-22T09:51:11.7389158+02:00",_x000D_
          "LastRefreshDate": "2018-04-06T14:13:17.8034717+02:00",_x000D_
          "TotalRefreshCount": 1,_x000D_
          "CustomInfo": {}_x000D_
        }_x000D_
      },_x000D_
      "761": {_x000D_
        "$type": "Inside.Core.Formula.Definition.DefinitionAC, Inside.Core.Formula",_x000D_
        "ID": 761,_x000D_
        "Results": [_x000D_
          [_x000D_
            27.0_x000D_
          ]_x000D_
        ],_x000D_
        "Statistics": {_x000D_
          "CreationDate": "2023-09-22T09:51:11.7389158+02:00",_x000D_
          "LastRefreshDate": "2018-04-06T14:13:17.8190985+02:00",_x000D_
          "TotalRefreshCount": 1,_x000D_
          "CustomInfo": {}_x000D_
        }_x000D_
      },_x000D_
      "762": {_x000D_
        "$type": "Inside.Core.Formula.Definition.DefinitionAC, Inside.Core.Formula",_x000D_
        "ID": 762,_x000D_
        "Results": [_x000D_
          [_x000D_
            8.0_x000D_
          ]_x000D_
        ],_x000D_
        "Statistics": {_x000D_
          "CreationDate": "2023-09-22T09:51:11.7389158+02:00",_x000D_
          "LastRefreshDate": "2018-04-06T14:13:17.8190985+02:00",_x000D_
          "TotalRefreshCount": 1,_x000D_
          "CustomInfo": {}_x000D_
        }_x000D_
      },_x000D_
      "763": {_x000D_
        "$type": "Inside.Core.Formula.Definition.DefinitionAC, Inside.Core.Formula",_x000D_
        "ID": 763,_x000D_
        "Results": [_x000D_
          [_x000D_
            5.0_x000D_
          ]_x000D_
        ],_x000D_
        "Statistics": {_x000D_
          "CreationDate": "2023-09-22T09:51:11.7389158+02:00",_x000D_
          "LastRefreshDate": "2018-04-06T14:13:17.8190985+02:00",_x000D_
          "TotalRefreshCount": 1,_x000D_
          "CustomInfo": {}_x000D_
        }_x000D_
      },_x000D_
      "764": {_x000D_
        "$type": "Inside.Core.Formula.Definition.DefinitionAC, Inside.Core.Formula",_x000D_
        "ID": 764,_x000D_
        "Results": [_x000D_
          [_x000D_
            13.0_x000D_
          ]_x000D_
        ],_x000D_
        "Statistics": {_x000D_
          "CreationDate": "2023-09-22T09:51:11.7389158+02:00",_x000D_
          "LastRefreshDate": "2018-04-06T14:13:17.8392293+02:00",_x000D_
          "TotalRefreshCount": 1,_x000D_
          "CustomInfo": {}_x000D_
        }_x000D_
      },_x000D_
      "765": {_x000D_
        "$type": "Inside.Core.Formula.Definition.DefinitionAC, Inside.Core.Formula",_x000D_
        "ID": 765,_x000D_
        "Results": [_x000D_
          [_x000D_
            3.0_x000D_
          ]_x000D_
        ],_x000D_
        "Statistics": {_x000D_
          "CreationDate": "2023-09-22T09:51:11.7389158+02:00",_x000D_
          "LastRefreshDate": "2018-04-06T14:13:17.8412319+02:00",_x000D_
          "TotalRefreshCount": 1,_x000D_
          "CustomInfo": {}_x000D_
        }_x000D_
      },_x000D_
      "766": {_x000D_
        "$type": "Inside.Core.Formula.Definition.DefinitionAC, Inside.Core.Formula",_x000D_
        "ID": 766,_x000D_
        "Results": [_x000D_
          [_x000D_
            5.7387449999999971_x000D_
          ]_x000D_
        ],_x000D_
        "Statistics": {_x000D_
          "CreationDate": "2023-09-22T09:51:11.7389158+02:00",_x000D_
          "LastRefreshDate": "2018-04-06T14:13:17.8412319+02:00",_x000D_
          "TotalRefreshCount": 1,_x000D_
          "CustomInfo": {}_x000D_
        }_x000D_
      },_x000D_
      "767": {_x000D_
        "$type": "Inside.Core.Formula.Definition.DefinitionAC, Inside.Core.Formula",_x000D_
        "ID": 767,_x000D_
        "Results": [_x000D_
          [_x000D_
            12.0_x000D_
          ]_x000D_
        ],_x000D_
        "Statistics": {_x000D_
          "CreationDate": "2023-09-22T09:51:11.7389158+02:00",_x000D_
          "LastRefreshDate": "2018-04-06T14:13:17.8568591+02:00",_x000D_
          "TotalRefreshCount": 1,_x000D_
          "CustomInfo": {}_x000D_
        }_x000D_
      },_x000D_
      "768": {_x000D_
        "$type": "Inside.Core.Formula.Definition.DefinitionAC, Inside.Core.Formula",_x000D_
        "ID": 768,_x000D_
        "Results": [_x000D_
          [_x000D_
            27.0_x000D_
          ]_x000D_
        ],_x000D_
        "Statistics": {_x000D_
          "CreationDate": "2023-09-22T09:51:11.7389158+02:00",_x000D_
          "LastRefreshDate": "2018-04-06T14:13:17.8724868+02:00",_x000D_
          "TotalRefreshCount": 1,_x000D_
          "CustomInfo": {}_x000D_
        }_x000D_
      },_x000D_
      "769": {_x000D_
        "$type": "Inside.Core.Formula.Definition.DefinitionAC, Inside.Core.Formula",_x000D_
        "ID": 769,_x000D_
        "Results": [_x000D_
          [_x000D_
            31.0_x000D_
          ]_x000D_
        ],_x000D_
        "Statistics": {_x000D_
          "CreationDate": "2023-09-22T09:51:11.7389158+02:00",_x000D_
          "LastRefreshDate": "2018-04-06T14:13:17.8724868+02:00",_x000D_
          "TotalRefreshCount": 1,_x000D_
          "CustomInfo": {}_x000D_
        }_x000D_
      },_x000D_
      "770": {_x000D_
        "$type": "Inside.Core.Formula.Definition.DefinitionAC, Inside.Core.Formula",_x000D_
        "ID": 770,_x000D_
        "Results": [_x000D_
          [_x000D_
            8.0_x000D_
          ]_x000D_
        ],_x000D_
        "Statistics": {_x000D_
          "CreationDate": "2023-09-22T09:51:11.7389158+02:00",_x000D_
          "LastRefreshDate": "2018-04-06T14:13:17.8881103+02:00",_x000D_
          "TotalRefreshCount": 1,_x000D_
          "CustomInfo": {}_x000D_
        }_x000D_
      },_x000D_
      "771": {_x000D_
        "$type": "Inside.Core.Formula.Definition.DefinitionAC, Inside.Core.Formula",_x000D_
        "ID": 771,_x000D_
        "Results": [_x000D_
          [_x000D_
            6.0_x000D_
          ]_x000D_
        ],_x000D_
        "Statistics": {_x000D_
          "CreationDate": "2023-09-22T09:51:11.7389158+02:00",_x000D_
          "LastRefreshDate": "2018-04-06T14:13:17.8881103+02:00",_x000D_
          "TotalRefreshCount": 1,_x000D_
          "CustomInfo": {}_x000D_
        }_x000D_
      },_x000D_
      "772": {_x000D_
        "$type": "Inside.Core.Formula.Definition.DefinitionAC, Inside.Core.Formula",_x000D_
        "ID": 772,_x000D_
        "Results": [_x000D_
          [_x000D_
            14.0_x000D_
          ]_x000D_
        ],_x000D_
        "Statistics": {_x000D_
          "CreationDate": "2023-09-22T09:51:11.7389158+02:00",_x000D_
          "LastRefreshDate": "2018-04-06T14:13:17.8881103+02:00",_x000D_
          "TotalRefreshCount": 1,_x000D_
          "CustomInfo": {}_x000D_
        }_x000D_
      },_x000D_
      "773": {_x000D_
        "$type": "Inside.Core.Formula.Definition.DefinitionAC, Inside.Core.Formula",_x000D_
        "ID": 773,_x000D_
        "Results": [_x000D_
          [_x000D_
            4.0_x000D_
          ]_x000D_
        ],_x000D_
        "Statistics": {_x000D_
          "CreationDate": "2023-09-22T09:51:11.7389158+02:00",_x000D_
          "LastRefreshDate": "2018-04-06T14:13:17.9037359+02:00",_x000D_
          "TotalRefreshCount": 1,_x000D_
          "CustomInfo": {}_x000D_
        }_x000D_
      },_x000D_
      "774": {_x000D_
        "$type": "Inside.Core.Formula.Definition.DefinitionAC, Inside.Core.Formula",_x000D_
        "ID": 774,_x000D_
        "Results": [_x000D_
          [_x000D_
            7.4913586206896507_x000D_
          ]_x000D_
        ],_x000D_
        "Statistics": {_x000D_
          "CreationDate": "2023-09-22T09:51:11.7389158+02:00",_x000D_
          "LastRefreshDate": "2018-04-06T14:13:17.9037359+02:00",_x000D_
          "TotalRefreshCount": 1,_x000D_
          "CustomInfo": {}_x000D_
        }_x000D_
      },_x000D_
      "775": {_x000D_
        "$type": "Inside.Core.Formula.Definition.DefinitionAC, Inside.Core.Formula",_x000D_
        "ID": 775,_x000D_
        "Results": [_x000D_
          [_x000D_
            5.0_x000D_
          ]_x000D_
        ],_x000D_
        "Statistics": {_x000D_
          "CreationDate": "2023-09-22T09:51:11.7389158+02:00",_x000D_
          "LastRefreshDate": "2018-04-06T14:13:17.9037359+02:00",_x000D_
          "TotalRefreshCount": 1,_x000D_
          "CustomInfo": {}_x000D_
        }_x000D_
      },_x000D_
      "776": {_x000D_
        "$type": "Inside.Core.Formula.Definition.DefinitionAC, Inside.Core.Formula",_x000D_
        "ID": 776,_x000D_
        "Results": [_x000D_
          [_x000D_
            23.0_x000D_
          ]_x000D_
        ],_x000D_
        "Statistics": {_x000D_
          "CreationDate": "2023-09-22T09:51:11.7389158+02:00",_x000D_
          "LastRefreshDate": "2018-04-06T14:13:17.919362+02:00",_x000D_
          "TotalRefreshCount": 1,_x000D_
          "CustomInfo": {}_x000D_
        }_x000D_
      },_x000D_
      "777": {_x000D_
        "$type": "Inside.Core.Formula.Definition.DefinitionAC, Inside.Core.Formula",_x000D_
        "ID": 777,_x000D_
        "Results": [_x000D_
          [_x000D_
            0.0_x000D_
          ]_x000D_
        ],_x000D_
        "Statistics": {_x000D_
          "CreationDate": "2023-09-22T09:51:11.7389158+02:00",_x000D_
          "LastRefreshDate": "2018-04-06T14:13:17.9349892+02:00",_x000D_
          "TotalRefreshCount": 1,_x000D_
          "CustomInfo": {}_x000D_
        }_x000D_
      },_x000D_
      "778": {_x000D_
        "$type": "Inside.Core.Formula.Definition.DefinitionAC, Inside.Core.Formula",_x000D_
        "ID": 778,_x000D_
        "Results": [_x000D_
          [_x000D_
            72.0_x000D_
          ]_x000D_
        ],_x000D_
        "Statistics": {_x000D_
          "CreationDate": "2023-09-22T09:51:11.7389158+02:00",_x000D_
          "LastRefreshDate": "2018-04-06T14:13:17.9562075+02:00",_x000D_
          "TotalRefreshCount": 1,_x000D_
          "CustomInfo": {}_x000D_
        }_x000D_
      },_x000D_
      "779": {_x000D_
        "$type": "Inside.Core.Formula.Definition.DefinitionAC, Inside.Core.Formula",_x000D_
        "ID": 779,_x000D_
        "Results": [_x000D_
          [_x000D_
            0.0_x000D_
          ]_x000D_
        ],_x000D_
        "Statistics": {_x000D_
          "CreationDate": "2023-09-22T09:51:11.7389158+02:00",_x000D_
          "LastRefreshDate": "2018-04-06T14:13:17.9562075+02:00",_x000D_
          "TotalRefreshCount": 1,_x000D_
          "CustomInfo": {}_x000D_
        }_x000D_
      },_x000D_
      "780": {_x000D_
        "$type": "Inside.Core.Formula.Definition.DefinitionAC, Inside.Core.Formula",_x000D_
        "ID": 780,_x000D_
        "Results": [_x000D_
          [_x000D_
            1.0_x000D_
          ]_x000D_
        ],_x000D_
        "Statistics": {_x000D_
          "CreationDate": "2023-09-22T09:51:11.7389158+02:00",_x000D_
          "LastRefreshDate": "2021-02-26T16:53:35.8469981+01:00",_x000D_
          "TotalRefreshCount": 131,_x000D_
          "CustomInfo": {}_x000D_
        }_x000D_
      },_x000D_
      "781": {_x000D_
        "$type": "Inside.Core.Formula.Definition.DefinitionAC, Inside.Core.Formula",_x000D_
        "ID": 781,_x000D_
        "Results": [_x000D_
          [_x000D_
            37.0_x000D_
          ]_x000D_
        ],_x000D_
        "Statistics": {_x000D_
          "CreationDate": "2023-09-22T09:51:11.7389158+02:00",_x000D_
          "LastRefreshDate": "2021-02-26T17:18:20.8634648+01:00",_x000D_
          "TotalRefreshCount": 138,_x000D_
          "CustomInfo": {}_x000D_
        }_x000D_
      },_x000D_
      "782": {_x000D_
        "$type": "Inside.Core.Formula.Definition.DefinitionAC, Inside.Core.Formula",_x000D_
        "ID": 782,_x000D_
        "Results": [_x000D_
          [_x000D_
            0.0_x000D_
          ]_x000D_
        ],_x000D_
        "Statistics": {_x000D_
          "CreationDate": "2023-09-22T09:51:11.7389158+02:00",_x000D_
          "LastRefreshDate": "2021-02-26T17:18:20.8525191+01:00",_x000D_
          "TotalRefreshCount": 139,_x000D_
          "CustomInfo": {}_x000D_
        }_x000D_
      },_x000D_
      "783": {_x000D_
        "$type": "Inside.Core.Formula.Definition.DefinitionAC, Inside.Core.Formula",_x000D_
        "ID": 783,_x000D_
        "Results": [_x000D_
          [_x000D_
            2.0_x000D_
          ]_x000D_
        ],_x000D_
        "Statistics": {_x000D_
          "CreationDate": "2023-09-22T09:51:11.7389158+02:00",_x000D_
          "LastRefreshDate": "2021-02-26T17:18:20.4747696+01:00",_x000D_
          "TotalRefreshCount": 146,_x000D_
          "CustomInfo": {}_x000D_
        }_x000D_
      },_x000D_
      "784": {_x000D_
        "$type": "Inside.Core.Formula.Definition.DefinitionAC, Inside.Core.Formula",_x000D_
        "ID": 784,_x000D_
        "Results": [_x000D_
          [_x000D_
            0.0_x000D_
          ]_x000D_
        ],_x000D_
        "Statistics": {_x000D_
          "CreationDate": "2023-09-22T09:51:11.7389158+02:00",_x000D_
          "LastRefreshDate": "2018-04-06T14:13:28.9594145+02:00",_x000D_
          "TotalRefreshCount": 2,_x000D_
          "CustomInfo": {}_x000D_
        }_x000D_
      },_x000D_
      "785": {_x000D_
        "$type": "Inside.Core.Formula.Definition.DefinitionAC, Inside.Core.Formula",_x000D_
        "ID": 785,_x000D_
        "Results": [_x000D_
          [_x000D_
            0.0_x000D_
          ]_x000D_
        ],_x000D_
        "Statistics": {_x000D_
          "CreationDate": "2023-09-22T09:51:11.7389158+02:00",_x000D_
          "LastRefreshDate": "2021-02-26T16:56:31.1771691+01:00",_x000D_
          "TotalRefreshCount": 66,_x000D_
          "CustomInfo": {}_x000D_
        }_x000D_
      },_x000D_
      "786": {_x000D_
        "$type": "Inside.Core.Formula.Definition.DefinitionAC, Inside.Core.Formula",_x000D_
        "ID": 786,_x000D_
        "Results": [_x000D_
          [_x000D_
            9.0_x000D_
          ]_x000D_
        ],_x000D_
        "Statistics": {_x000D_
          "CreationDate": "2023-09-22T09:51:11.7389158+02:00",_x000D_
          "LastRefreshDate": "2018-04-06T14:13:28.9815557+02:00",_x000D_
          "TotalRefreshCount": 1,_x000D_
          "CustomInfo": {}_x000D_
        }_x000D_
      },_x000D_
      "787": {_x000D_
        "$type": "Inside.Core.Formula.Definition.DefinitionAC, Inside.Core.Formula",_x000D_
        "ID": 787,_x000D_
        "Results": [_x000D_
          [_x000D_
            6.0_x000D_
          ]_x000D_
        ],_x000D_
        "Statistics": {_x000D_
          "CreationDate": "2023-09-22T09:51:11.7389158+02:00",_x000D_
          "LastRefreshDate": "2018-04-06T14:13:28.9971821+02:00",_x000D_
          "TotalRefreshCount": 1,_x000D_
          "CustomInfo": {}_x000D_
        }_x000D_
      },_x000D_
      "788": {_x000D_
        "$type": "Inside.Core.Formula.Definition.DefinitionAC, Inside.Core.Formula",_x000D_
        "ID": 788,_x000D_
        "Results": [_x000D_
          [_x000D_
            0.0_x000D_
          ]_x000D_
        ],_x000D_
        "Statistics": {_x000D_
          "CreationDate": "2023-09-22T09:51:11.7389158+02:00",_x000D_
          "LastRefreshDate": "2018-04-06T14:13:29.0128081+02:00",_x000D_
          "TotalRefreshCount": 2,_x000D_
          "CustomInfo": {}_x000D_
        }_x000D_
      },_x000D_
      "789": {_x000D_
        "$type": "Inside.Core.Formula.Definition.DefinitionAC, Inside.Core.Formula",_x000D_
        "ID": 789,_x000D_
        "Results": [_x000D_
          [_x000D_
            5.0_x000D_
          ]_x000D_
        ],_x000D_
        "Statistics": {_x000D_
          "CreationDate": "2023-09-22T09:51:11.7389158+02:00",_x000D_
          "LastRefreshDate": "2018-04-06T14:13:29.0128081+02:00",_x000D_
          "TotalRefreshCount": 1,_x000D_
          "CustomInfo": {}_x000D_
        }_x000D_
      },_x000D_
      "790": {_x000D_
        "$type": "Inside.Core.Formula.Definition.DefinitionAC, Inside.Core.Formula",_x000D_
        "ID": 790,_x000D_
        "Results": [_x000D_
          [_x000D_
            66.0_x000D_
          ]_x000D_
        ],_x000D_
        "Statistics": {_x000D_
          "CreationDate": "2023-09-22T09:51:11.7389158+02:00",_x000D_
          "LastRefreshDate": "2018-04-06T14:13:29.0284333+02:00",_x000D_
          "TotalRefreshCount": 1,_x000D_
          "CustomInfo": {}_x000D_
        }_x000D_
      },_x000D_
      "791": {_x000D_
        "$type": "Inside.Core.Formula.Definition.DefinitionAC, Inside.Core.Formula",_x000D_
        "ID": 791,_x000D_
        "Results": [_x000D_
          [_x000D_
            5.0_x000D_
          ]_x000D_
        ],_x000D_
        "Statistics": {_x000D_
          "CreationDate": "2023-09-22T09:51:11.7389158+02:00",_x000D_
          "LastRefreshDate": "2018-04-06T14:13:29.0284333+02:00",_x000D_
          "TotalRefreshCount": 1,_x000D_
          "CustomInfo": {}_x000D_
        }_x000D_
      },_x000D_
      "792": {_x000D_
        "$type": "Inside.Core.Formula.Definition.DefinitionAC, Inside.Core.Formula",_x000D_
        "ID": 792,_x000D_
        "Results": [_x000D_
          [_x000D_
            10.0_x000D_
          ]_x000D_
        ],_x000D_
        "Statistics": {_x000D_
          "CreationDate": "2023-09-22T09:51:11.7389158+02:00",_x000D_
          "LastRefreshDate": "2018-04-06T14:13:29.0440589+02:00",_x000D_
          "TotalRefreshCount": 1,_x000D_
          "CustomInfo": {}_x000D_
        }_x000D_
      },_x000D_
      "793": {_x000D_
        "$type": "Inside.Core.Formula.Definition.DefinitionAC, Inside.Core.Formula",_x000D_
        "ID": 793,_x000D_
        "Results": [_x000D_
          [_x000D_
            71.0_x000D_
          ]_x000D_
        ],_x000D_
        "Statistics": {_x000D_
          "CreationDate": "2023-09-22T09:51:11.7389158+02:00",_x000D_
          "LastRefreshDate": "2018-04-06T14:13:29.0440589+02:00",_x000D_
          "TotalRefreshCount": 1,_x000D_
          "CustomInfo": {}_x000D_
        }_x000D_
      },_x000D_
      "794": {_x000D_
        "$type": "Inside.Core.Formula.Definition.DefinitionAC, Inside.Core.Formula",_x000D_
        "ID": 794,_x000D_
        "Results": [_x000D_
          [_x000D_
            3.0_x000D_
          ]_x000D_
        ],_x000D_
        "Statistics": {_x000D_
          "CreationDate": "2023-09-22T09:51:11.7389158+02:00",_x000D_
          "LastRefreshDate": "2018-04-06T14:13:29.0596874+02:00",_x000D_
          "TotalRefreshCount": 1,_x000D_
          "CustomInfo": {}_x000D_
        }_x000D_
      },_x000D_
      "795": {_x000D_
        "$type": "Inside.Core.Formula.Definition.DefinitionAC, Inside.Core.Formula",_x000D_
        "ID": 795,_x000D_
        "Results": [_x000D_
          [_x000D_
            23.0_x000D_
          ]_x000D_
        ],_x000D_
        "Statistics": {_x000D_
          "CreationDate": "2023-09-22T09:51:11.7389158+02:00",_x000D_
          "LastRefreshDate": "2018-04-06T14:13:29.0596874+02:00",_x000D_
          "TotalRefreshCount": 1,_x000D_
          "CustomInfo": {}_x000D_
        }_x000D_
      },_x000D_
      "796": {_x000D_
        "$type": "Inside.Core.Formula.Definition.DefinitionAC, Inside.Core.Formula",_x000D_
        "ID": 796,_x000D_
        "Results": [_x000D_
          [_x000D_
            3.0_x000D_
          ]_x000D_
        ],_x000D_
        "Statistics": {_x000D_
          "CreationDate": "2023-09-22T09:51:11.7389158+02:00",_x000D_
          "LastRefreshDate": "2018-04-06T14:13:29.0808211+02:00",_x000D_
          "TotalRefreshCount": 1,_x000D_
          "CustomInfo": {}_x000D_
        }_x000D_
      },_x000D_
      "797": {_x000D_
        "$type": "Inside.Core.Formula.Definition.DefinitionAC, Inside.Core.Formula",_x000D_
        "ID": 797,_x000D_
        "Results": [_x000D_
          [_x000D_
            9.0_x000D_
          ]_x000D_
        ],_x000D_
        "Statistics": {_x000D_
          "CreationDate": "2023-09-22T09:51:11.7389158+02:00",_x000D_
          "LastRefreshDate": "2018-04-06T14:13:29.0813211+02:00",_x000D_
          "TotalRefreshCount": 1,_x000D_
          "CustomInfo": {}_x000D_
        }_x000D_
      },_x000D_
      "798": {_x000D_
        "$type": "Inside.Core.Formula.Definition.DefinitionAC, Inside.Core.Formula",_x000D_
        "ID": 798,_x000D_
        "Results": [_x000D_
          [_x000D_
            26.0_x000D_
          ]_x000D_
        ],_x000D_
        "Statistics": {_x000D_
          "CreationDate": "2023-09-22T09:51:11.7389158+02:00",_x000D_
          "LastRefreshDate": "2018-04-06T14:13:29.0969808+02:00",_x000D_
          "TotalRefreshCount": 1,_x000D_
          "CustomInfo": {}_x000D_
        }_x000D_
      },_x000D_
      "799": {_x000D_
        "$type": "Inside.Core.Formula.Definition.DefinitionAC, Inside.Core.Formula",_x000D_
        "ID": 799,_x000D_
        "Results": [_x000D_
          [_x000D_
            0.0_x000D_
          ]_x000D_
        ],_x000D_
        "Statistics": {_x000D_
          "CreationDate": "2023-09-22T09:51:11.7389158+02:00",_x000D_
          "LastRefreshDate": "2018-04-06T14:13:29.0969808+02:00",_x000D_
          "TotalRefreshCount": 1,_x000D_
          "CustomInfo": {}_x000D_
        }_x000D_
      },_x000D_
      "800": {_x000D_
        "$type": "Inside.Core.Formula.Definition.DefinitionAC, Inside.Core.Formula",_x000D_
        "ID": 800,_x000D_
        "Results": [_x000D_
          [_x000D_
            0.0_x000D_
          ]_x000D_
        ],_x000D_
        "Statistics": {_x000D_
          "CreationDate": "2023-09-22T09:51:11.7389158+02:00",_x000D_
          "LastRefreshDate": "2018-04-06T14:13:29.1126064+02:00",_x000D_
          "TotalRefreshCount": 1,_x000D_
          "CustomInfo": {}_x000D_
        }_x000D_
      },_x000D_
      "801": {_x000D_
        "$type": "Inside.Core.Formula.Definition.DefinitionAC, Inside.Core.Formula",_x000D_
        "ID": 801,_x000D_
        "Results": [_x000D_
          [_x000D_
            0.0_x000D_
          ]_x000D_
        ],_x000D_
        "Statistics": {_x000D_
          "CreationDate": "2023-09-22T09:51:11.7389158+02:00",_x000D_
          "LastRefreshDate": "2018-04-06T14:13:29.1126064+02:00",_x000D_
          "TotalRefreshCount": 1,_x000D_
          "CustomInfo": {}_x000D_
        }_x000D_
      },_x000D_
      "802": {_x000D_
        "$type": "Inside.Core.Formula.Definition.DefinitionAC, Inside.Core.Formula",_x000D_
        "ID": 802,_x000D_
        "Results": [_x000D_
          [_x000D_
            0.0_x000D_
          ]_x000D_
        ],_x000D_
        "Statistics": {_x000D_
          "CreationDate": "2023-09-22T09:51:11.7389158+02:00",_x000D_
          "LastRefreshDate": "2018-04-06T14:13:29.1282345+02:00",_x000D_
          "TotalRefreshCount": 1,_x000D_
          "CustomInfo": {}_x000D_
        }_x000D_
      },_x000D_
      "803": {_x000D_
        "$type": "Inside.Core.Formula.Definition.DefinitionAC, Inside.Core.Formula",_x000D_
        "ID": 803,_x000D_
        "Results": [_x000D_
          [_x000D_
            0.0_x000D_
          ]_x000D_
        ],_x000D_
        "Statistics": {_x000D_
          "CreationDate": "2023-09-22T09:51:11.7389158+02:00",_x000D_
          "LastRefreshDate": "2018-04-06T14:13:29.1282345+02:00",_x000D_
          "TotalRefreshCount": 1,_x000D_
          "CustomInfo": {}_x000D_
        }_x000D_
      },_x000D_
      "804": {_x000D_
        "$type": "Inside.Core.Formula.Definition.DefinitionAC, Inside.Core.Formula",_x000D_
        "ID": 804,_x000D_
        "Results": [_x000D_
          [_x000D_
            0.0_x000D_
          ]_x000D_
        ],_x000D_
        "Statistics": {_x000D_
          "CreationDate": "2023-09-22T09:51:11.7389158+02:00",_x000D_
          "LastRefreshDate": "2018-04-06T14:13:29.1282345+02:00",_x000D_
          "TotalRefreshCount": 1,_x000D_
          "CustomInfo": {}_x000D_
        }_x000D_
      },_x000D_
      "805": {_x000D_
        "$type": "Inside.Core.Formula.Definition.DefinitionAC, Inside.Core.Formula",_x000D_
        "ID": 805,_x000D_
        "Results": [_x000D_
          [_x000D_
            5.0_x000D_
          ]_x000D_
        ],_x000D_
        "Statistics": {_x000D_
          "CreationDate": "2023-09-22T09:51:11.7389158+02:00",_x000D_
          "LastRefreshDate": "2018-04-06T14:13:29.1594886+02:00",_x000D_
          "TotalRefreshCount": 1,_x000D_
          "CustomInfo": {}_x000D_
        }_x000D_
      },_x000D_
      "806": {_x000D_
        "$type": "Inside.Core.Formula.Definition.DefinitionAC, Inside.Core.Formula",_x000D_
        "ID": 806,_x000D_
        "Results": [_x000D_
          [_x000D_
            2.0_x000D_
          ]_x000D_
        ],_x000D_
        "Statistics": {_x000D_
          "CreationDate": "2023-09-22T09:51:11.7399525+02:00",_x000D_
          "LastRefreshDate": "2018-04-06T14:13:29.1594886+02:00",_x000D_
          "TotalRefreshCount": 1,_x000D_
          "CustomInfo": {}_x000D_
        }_x000D_
      },_x000D_
      "807": {_x000D_
        "$type": "Inside.Core.Formula.Definition.DefinitionAC, Inside.Core.Formula",_x000D_
        "ID": 807,_x000D_
        "Results": [_x000D_
          [_x000D_
            7.0_x000D_
          ]_x000D_
        ],_x000D_
        "Statistics": {_x000D_
          "CreationDate": "2023-09-22T09:51:11.7399525+02:00",_x000D_
          "LastRefreshDate": "2018-04-06T14:13:29.1781152+02:00",_x000D_
          "TotalRefreshCount": 1,_x000D_
          "CustomInfo": {}_x000D_
        }_x000D_
      },_x000D_
      "808": {_x000D_
        "$type": "Inside.Core.Formula.Definition.DefinitionAC, Inside.Core.Formula",_x000D_
        "ID": 808,_x000D_
        "Results": [_x000D_
          [_x000D_
            5.0_x000D_
          ]_x000D_
        ],_x000D_
        "Statistics": {_x000D_
          "CreationDate": "2023-09-22T09:51:11.7399525+02:00",_x000D_
          "LastRefreshDate": "2018-04-06T14:13:29.1821183+02:00",_x000D_
          "TotalRefreshCount": 1,_x000D_
          "CustomInfo": {}_x000D_
        }_x000D_
      },_x000D_
      "809": {_x000D_
        "$type": "Inside.Core.Formula.Definition.DefinitionAC, Inside.Core.Formula",_x000D_
        "ID": 809,_x000D_
        "Results": [_x000D_
          [_x000D_
            0.0_x000D_
          ]_x000D_
        ],_x000D_
        "Statistics": {_x000D_
          "CreationDate": "2023-09-22T09:51:11.7399525+02:00",_x000D_
          "LastRefreshDate": "2018-04-06T14:13:29.1821183+02:00",_x000D_
          "TotalRefreshCount": 1,_x000D_
          "CustomInfo": {}_x000D_
        }_x000D_
      },_x000D_
      "810": {_x000D_
        "$type": "Inside.Core.Formula.Definition.DefinitionAC, Inside.Core.Formula",_x000D_
        "ID": 810,_x000D_
        "Results": [_x000D_
          [_x000D_
            29.0_x000D_
          ]_x000D_
        ],_x000D_
        "Statistics": {_x000D_
          "CreationDate": "2023-09-22T09:51:11.7399525+02:00",_x000D_
          "LastRefreshDate": "2018-04-06T14:13:29.1977595+02:00",_x000D_
          "TotalRefreshCount": 1,_x000D_
          "CustomInfo": {}_x000D_
        }_x000D_
      },_x000D_
      "811": {_x000D_
        "$type": "Inside.Core.Formula.Definition.DefinitionAC, Inside.Core.Formula",_x000D_
        "ID": 811,_x000D_
        "Results": [_x000D_
          [_x000D_
            1.0_x000D_
          ]_x000D_
        ],_x000D_
        "Statistics": {_x000D_
          "CreationDate": "2023-09-22T09:51:11.7399525+02:00",_x000D_
          "LastRefreshDate": "2018-04-06T14:13:29.1977595+02:00",_x000D_
          "TotalRefreshCount": 1,_x000D_
          "CustomInfo": {}_x000D_
        }_x000D_
      },_x000D_
      "812": {_x000D_
        "$type": "Inside.Core.Formula.Definition.DefinitionAC, Inside.Core.Formula",_x000D_
        "ID": 812,_x000D_
        "Results": [_x000D_
          [_x000D_
            4.0_x000D_
          ]_x000D_
        ],_x000D_
        "Statistics": {_x000D_
          "CreationDate": "2023-09-22T09:51:11.7399525+02:00",_x000D_
          "LastRefreshDate": "2018-04-06T14:13:29.2133752+02:00",_x000D_
          "TotalRefreshCount": 1,_x000D_
          "CustomInfo": {}_x000D_
        }_x000D_
      },_x000D_
      "813": {_x000D_
        "$type": "Inside.Core.Formula.Definition.DefinitionAC, Inside.Core.Formula",_x000D_
        "ID": 813,_x000D_
        "Results": [_x000D_
          [_x000D_
            29.0_x000D_
          ]_x000D_
        ],_x000D_
        "Statistics": {_x000D_
          "CreationDate": "2023-09-22T09:51:11.7399525+02:00",_x000D_
          "LastRefreshDate": "2018-04-06T14:13:29.2133752+02:00",_x000D_
          "TotalRefreshCount": 1,_x000D_
          "CustomInfo": {}_x000D_
        }_x000D_
      },_x000D_
      "814": {_x000D_
        "$type": "Inside.Core.Formula.Definition.DefinitionAC, Inside.Core.Formula",_x000D_
        "ID": 814,_x000D_
        "Results": [_x000D_
          [_x000D_
            2.0_x000D_
          ]_x000D_
        ],_x000D_
        "Statistics": {_x000D_
          "CreationDate": "2023-09-22T09:51:11.7399525+02:00",_x000D_
          "LastRefreshDate": "2018-04-06T14:13:29.2133752+02:00",_x000D_
          "TotalRefreshCount": 1,_x000D_
          "CustomInfo": {}_x000D_
        }_x000D_
      },_x000D_
      "815": {_x000D_
        "$type": "Inside.Core.Formula.Definition.DefinitionAC, Inside.Core.Formula",_x000D_
        "ID": 815,_x000D_
        "Results": [_x000D_
          [_x000D_
            6.0_x000D_
          ]_x000D_
        ],_x000D_
        "Statistics": {_x000D_
          "CreationDate": "2023-09-22T09:51:11.7399525+02:00",_x000D_
          "LastRefreshDate": "2018-04-06T14:13:29.2290017+02:00",_x000D_
          "TotalRefreshCount": 1,_x000D_
          "CustomInfo": {}_x000D_
        }_x000D_
      },_x000D_
      "816": {_x000D_
        "$type": "Inside.Core.Formula.Definition.DefinitionAC, Inside.Core.Formula",_x000D_
        "ID": 816,_x000D_
        "Results": [_x000D_
          [_x000D_
            2.0_x000D_
          ]_x000D_
        ],_x000D_
        "Statistics": {_x000D_
          "CreationDate": "2023-09-22T09:51:11.7399525+02:00",_x000D_
          "LastRefreshDate": "2018-04-06T14:13:29.2446293+02:00",_x000D_
          "TotalRefreshCount": 1,_x000D_
          "CustomInfo": {}_x000D_
        }_x000D_
      },_x000D_
      "817": {_x000D_
        "$type": "Inside.Core.Formula.Definition.DefinitionAC, Inside.Core.Formula",_x000D_
        "ID": 817,_x000D_
        "Results": [_x000D_
          [_x000D_
            4.0_x000D_
          ]_x000D_
        ],_x000D_
        "Statistics": {_x000D_
          "CreationDate": "2023-09-22T09:51:11.7399525+02:00",_x000D_
          "LastRefreshDate": "2018-04-06T14:13:29.2446293+02:00",_x000D_
          "TotalRefreshCount": 1,_x000D_
          "CustomInfo": {}_x000D_
        }_x000D_
      },_x000D_
      "818": {_x000D_
        "$type": "Inside.Core.Formula.Definition.DefinitionAC, Inside.Core.Formula",_x000D_
        "ID": 818,_x000D_
        "Results": [_x000D_
          [_x000D_
            8.0_x000D_
          ]_x000D_
        ],_x000D_
        "Statistics": {_x000D_
          "CreationDate": "2023-09-22T09:51:11.7399525+02:00",_x000D_
          "LastRefreshDate": "2018-04-06T14:13:29.2602545+02:00",_x000D_
          "TotalRefreshCount": 1,_x000D_
          "CustomInfo": {}_x000D_
        }_x000D_
      },_x000D_
      "819": {_x000D_
        "$type": "Inside.Core.Formula.Definition.DefinitionAC, Inside.Core.Formula",_x000D_
        "ID": 819,_x000D_
        "Results": [_x000D_
          [_x000D_
            0.0_x000D_
          ]_x000D_
        ],_x000D_
        "Statistics": {_x000D_
          "CreationDate": "2023-09-22T09:51:11.7399525+02:00",_x000D_
          "LastRefreshDate": "2018-04-06T14:13:29.2602545+02:00",_x000D_
          "TotalRefreshCount": 1,_x000D_
          "CustomInfo": {}_x000D_
        }_x000D_
      },_x000D_
      "820": {_x000D_
        "$type": "Inside.Core.Formula.Definition.DefinitionAC, Inside.Core.Formula",_x000D_
        "ID": 820,_x000D_
        "Results": [_x000D_
          [_x000D_
            0.0_x000D_
          ]_x000D_
        ],_x000D_
        "Statistics": {_x000D_
          "CreationDate": "2023-09-22T09:51:11.7399525+02:00",_x000D_
          "LastRefreshDate": "2018-04-06T14:13:29.2602545+02:00",_x000D_
          "TotalRefreshCount": 1,_x000D_
          "CustomInfo": {}_x000D_
        }_x000D_
      },_x000D_
      "821": {_x000D_
        "$type": "Inside.Core.Formula.Definition.DefinitionAC, Inside.Core.Formula",_x000D_
        "ID": 821,_x000D_
        "Results": [_x000D_
          [_x000D_
            0.0_x000D_
          ]_x000D_
        ],_x000D_
        "Statistics": {_x000D_
          "CreationDate": "2023-09-22T09:51:11.7399525+02:00",_x000D_
          "LastRefreshDate": "2018-04-06T14:13:29.2783905+02:00",_x000D_
          "TotalRefreshCount": 1,_x000D_
          "CustomInfo": {}_x000D_
        }_x000D_
      },_x000D_
      "822": {_x000D_
        "$type": "Inside.Core.Formula.Definition.DefinitionAC, Inside.Core.Formula",_x000D_
        "ID": 822,_x000D_
        "Results": [_x000D_
          [_x000D_
            0.0_x000D_
          ]_x000D_
        ],_x000D_
        "Statistics": {_x000D_
          "CreationDate": "2023-09-22T09:51:11.7399525+02:00",_x000D_
          "LastRefreshDate": "2018-04-06T14:13:29.2818928+02:00",_x000D_
          "TotalRefreshCount": 1,_x000D_
          "CustomInfo": {}_x000D_
        }_x000D_
      },_x000D_
      "823": {_x000D_
        "$type": "Inside.Core.Formula.Definition.DefinitionAC, Inside.Core.Formula",_x000D_
        "ID": 823,_x000D_
        "Results": [_x000D_
          [_x000D_
            0.0_x000D_
          ]_x000D_
        ],_x000D_
        "Statistics": {_x000D_
          "CreationDate": "2023-09-22T09:51:11.7399525+02:00",_x000D_
          "LastRefreshDate": "2018-04-06T14:13:29.2979934+02:00",_x000D_
          "TotalRefreshCount": 1,_x000D_
          "CustomInfo": {}_x000D_
        }_x000D_
      },_x000D_
      "824": {_x000D_
        "$type": "Inside.Core.Formula.Definition.DefinitionAC, Inside.Core.Formula",_x000D_
        "ID": 824,_x000D_
        "Results": [_x000D_
          [_x000D_
            0.0_x000D_
          ]_x000D_
        ],_x000D_
        "Statistics": {_x000D_
          "CreationDate": "2023-09-22T09:51:11.7399525+02:00",_x000D_
          "LastRefreshDate": "2018-04-06T14:13:29.2979934+02:00",_x000D_
          "TotalRefreshCount": 1,_x000D_
          "CustomInfo": {}_x000D_
        }_x000D_
      },_x000D_
      "825": {_x000D_
        "$type": "Inside.Core.Formula.Definition.DefinitionAC, Inside.Core.Formula",_x000D_
        "ID": 825,_x000D_
        "Results": [_x000D_
          [_x000D_
            4.0_x000D_
          ]_x000D_
        ],_x000D_
        "Statistics": {_x000D_
          "CreationDate": "2023-09-22T09:51:11.7399525+02:00",_x000D_
          "LastRefreshDate": "2018-04-06T14:13:29.3136099+02:00",_x000D_
          "TotalRefreshCount": 1,_x000D_
          "CustomInfo": {}_x000D_
        }_x000D_
      },_x000D_
      "826": {_x000D_
        "$type": "Inside.Core.Formula.Definition.DefinitionAC, Inside.Core.Formula",_x000D_
        "ID": 826,_x000D_
        "Results": [_x000D_
          [_x000D_
            0.0_x000D_
          ]_x000D_
        ],_x000D_
        "Statistics": {_x000D_
          "CreationDate": "2023-09-22T09:51:11.7399525+02:00",_x000D_
          "LastRefreshDate": "2018-04-06T14:13:29.3136099+02:00",_x000D_
          "TotalRefreshCount": 1,_x000D_
          "CustomInfo": {}_x000D_
        }_x000D_
      },_x000D_
      "827": {_x000D_
        "$type": "Inside.Core.Formula.Definition.DefinitionAC, Inside.Core.Formula",_x000D_
        "ID": 827,_x000D_
        "Results": [_x000D_
          [_x000D_
            4.0_x000D_
          ]_x000D_
        ],_x000D_
        "Statistics": {_x000D_
          "CreationDate": "2023-09-22T09:51:11.7399525+02:00",_x000D_
          "LastRefreshDate": "2018-04-06T14:13:29.3136099+02:00",_x000D_
          "TotalRefreshCount": 1,_x000D_
          "CustomInfo": {}_x000D_
        }_x000D_
      },_x000D_
      "828": {_x000D_
        "$type": "Inside.Core.Formula.Definition.DefinitionAC, Inside.Core.Formula",_x000D_
        "ID": 828,_x000D_
        "Results": [_x000D_
          [_x000D_
            4.0_x000D_
          ]_x000D_
        ],_x000D_
        "Statistics": {_x000D_
          "CreationDate": "2023-09-22T09:51:11.7399525+02:00",_x000D_
          "LastRefreshDate": "2018-04-06T14:13:29.3292355+02:00",_x000D_
          "TotalRefreshCount": 1,_x000D_
          "CustomInfo": {}_x000D_
        }_x000D_
      },_x000D_
      "829": {_x000D_
        "$type": "Inside.Core.Formula.Definition.DefinitionAC, Inside.Core.Formula",_x000D_
        "ID": 829,_x000D_
        "Results": [_x000D_
          [_x000D_
            9.0_x000D_
          ]_x000D_
        ],_x000D_
        "Statistics": {_x000D_
          "CreationDate": "2023-09-22T09:51:11.7399525+02:00",_x000D_
          "LastRefreshDate": "2018-04-06T14:13:29.3292355+02:00",_x000D_
          "TotalRefreshCount": 1,_x000D_
          "CustomInfo": {}_x000D_
        }_x000D_
      },_x000D_
      "830": {_x000D_
        "$type": "Inside.Core.Formula.Definition.DefinitionAC, Inside.Core.Formula",_x000D_
        "ID": 830,_x000D_
        "Results": [_x000D_
          [_x000D_
            34.0_x000D_
          ]_x000D_
        ],_x000D_
        "Statistics": {_x000D_
          "CreationDate": "2023-09-22T09:51:11.7399525+02:00",_x000D_
          "LastRefreshDate": "2018-04-06T14:13:29.3448714+02:00",_x000D_
          "TotalRefreshCount": 1,_x000D_
          "CustomInfo": {}_x000D_
        }_x000D_
      },_x000D_
      "831": {_x000D_
        "$type": "Inside.Core.Formula.Definition.DefinitionAC, Inside.Core.Formula",_x000D_
        "ID": 831,_x000D_
        "Results": [_x000D_
          [_x000D_
            0.0_x000D_
          ]_x000D_
        ],_x000D_
        "Statistics": {_x000D_
          "CreationDate": "2023-09-22T09:51:11.7399525+02:00",_x000D_
          "LastRefreshDate": "2018-04-06T14:13:29.3448714+02:00",_x000D_
          "TotalRefreshCount": 1,_x000D_
          "CustomInfo": {}_x000D_
        }_x000D_
      },_x000D_
      "832": {_x000D_
        "$type": "Inside.Core.Formula.Definition.DefinitionAC, Inside.Core.Formula",_x000D_
        "ID": 832,_x000D_
        "Results": [_x000D_
          [_x000D_
            100.0_x000D_
          ]_x000D_
        ],_x000D_
        "Statistics": {_x000D_
          "CreationDate": "2023-09-22T09:51:11.7399525+02:00",_x000D_
          "LastRefreshDate": "2018-04-06T14:13:29.3604876+02:00",_x000D_
          "TotalRefreshCount": 1,_x000D_
          "CustomInfo": {}_x000D_
        }_x000D_
      },_x000D_
      "833": {_x000D_
        "$type": "Inside.Core.Formula.Definition.DefinitionAC, Inside.Core.Formula",_x000D_
        "ID": 833,_x000D_
        "Results": [_x000D_
          [_x000D_
            0.0_x000D_
          ]_x000D_
        ],_x000D_
        "Statistics": {_x000D_
          "CreationDate": "2023-09-22T09:51:11.7399525+02:00",_x000D_
          "LastRefreshDate": "2018-04-06T14:13:29.3604876+02:00",_x000D_
          "TotalRefreshCount": 1,_x000D_
          "</t>
  </si>
  <si>
    <t>CustomInfo": {}_x000D_
        }_x000D_
      },_x000D_
      "834": {_x000D_
        "$type": "Inside.Core.Formula.Definition.DefinitionAC, Inside.Core.Formula",_x000D_
        "ID": 834,_x000D_
        "Results": [_x000D_
          [_x000D_
            64.0_x000D_
          ]_x000D_
        ],_x000D_
        "Statistics": {_x000D_
          "CreationDate": "2023-09-22T09:51:11.7399525+02:00",_x000D_
          "LastRefreshDate": "2018-04-06T14:13:29.3604876+02:00",_x000D_
          "TotalRefreshCount": 1,_x000D_
          "CustomInfo": {}_x000D_
        }_x000D_
      },_x000D_
      "835": {_x000D_
        "$type": "Inside.Core.Formula.Definition.DefinitionAC, Inside.Core.Formula",_x000D_
        "ID": 835,_x000D_
        "Results": [_x000D_
          [_x000D_
            25.0_x000D_
          ]_x000D_
        ],_x000D_
        "Statistics": {_x000D_
          "CreationDate": "2023-09-22T09:51:11.7399525+02:00",_x000D_
          "LastRefreshDate": "2018-04-06T14:13:29.382127+02:00",_x000D_
          "TotalRefreshCount": 1,_x000D_
          "CustomInfo": {}_x000D_
        }_x000D_
      },_x000D_
      "836": {_x000D_
        "$type": "Inside.Core.Formula.Definition.DefinitionAC, Inside.Core.Formula",_x000D_
        "ID": 836,_x000D_
        "Results": [_x000D_
          [_x000D_
            26.0_x000D_
          ]_x000D_
        ],_x000D_
        "Statistics": {_x000D_
          "CreationDate": "2023-09-22T09:51:11.7399525+02:00",_x000D_
          "LastRefreshDate": "2018-04-06T14:13:29.3981936+02:00",_x000D_
          "TotalRefreshCount": 1,_x000D_
          "CustomInfo": {}_x000D_
        }_x000D_
      },_x000D_
      "837": {_x000D_
        "$type": "Inside.Core.Formula.Definition.DefinitionAC, Inside.Core.Formula",_x000D_
        "ID": 837,_x000D_
        "Results": [_x000D_
          [_x000D_
            8.0_x000D_
          ]_x000D_
        ],_x000D_
        "Statistics": {_x000D_
          "CreationDate": "2023-09-22T09:51:11.7399525+02:00",_x000D_
          "LastRefreshDate": "2018-04-06T14:13:29.3981936+02:00",_x000D_
          "TotalRefreshCount": 1,_x000D_
          "CustomInfo": {}_x000D_
        }_x000D_
      },_x000D_
      "838": {_x000D_
        "$type": "Inside.Core.Formula.Definition.DefinitionAC, Inside.Core.Formula",_x000D_
        "ID": 838,_x000D_
        "Results": [_x000D_
          [_x000D_
            5.0_x000D_
          ]_x000D_
        ],_x000D_
        "Statistics": {_x000D_
          "CreationDate": "2023-09-22T09:51:11.7399525+02:00",_x000D_
          "LastRefreshDate": "2018-04-06T14:13:29.4137991+02:00",_x000D_
          "TotalRefreshCount": 1,_x000D_
          "CustomInfo": {}_x000D_
        }_x000D_
      },_x000D_
      "839": {_x000D_
        "$type": "Inside.Core.Formula.Definition.DefinitionAC, Inside.Core.Formula",_x000D_
        "ID": 839,_x000D_
        "Results": [_x000D_
          [_x000D_
            13.0_x000D_
          ]_x000D_
        ],_x000D_
        "Statistics": {_x000D_
          "CreationDate": "2023-09-22T09:51:11.7399525+02:00",_x000D_
          "LastRefreshDate": "2018-04-06T14:13:29.4137991+02:00",_x000D_
          "TotalRefreshCount": 1,_x000D_
          "CustomInfo": {}_x000D_
        }_x000D_
      },_x000D_
      "840": {_x000D_
        "$type": "Inside.Core.Formula.Definition.DefinitionAC, Inside.Core.Formula",_x000D_
        "ID": 840,_x000D_
        "Results": [_x000D_
          [_x000D_
            3.0_x000D_
          ]_x000D_
        ],_x000D_
        "Statistics": {_x000D_
          "CreationDate": "2023-09-22T09:51:11.7399525+02:00",_x000D_
          "LastRefreshDate": "2018-04-06T14:13:29.4137991+02:00",_x000D_
          "TotalRefreshCount": 1,_x000D_
          "CustomInfo": {}_x000D_
        }_x000D_
      },_x000D_
      "841": {_x000D_
        "$type": "Inside.Core.Formula.Definition.DefinitionAC, Inside.Core.Formula",_x000D_
        "ID": 841,_x000D_
        "Results": [_x000D_
          [_x000D_
            4.9405654008438828_x000D_
          ]_x000D_
        ],_x000D_
        "Statistics": {_x000D_
          "CreationDate": "2023-09-22T09:51:11.7399525+02:00",_x000D_
          "LastRefreshDate": "2018-04-06T14:13:29.4294251+02:00",_x000D_
          "TotalRefreshCount": 1,_x000D_
          "CustomInfo": {}_x000D_
        }_x000D_
      },_x000D_
      "842": {_x000D_
        "$type": "Inside.Core.Formula.Definition.DefinitionAC, Inside.Core.Formula",_x000D_
        "ID": 842,_x000D_
        "Results": [_x000D_
          [_x000D_
            0.0_x000D_
          ]_x000D_
        ],_x000D_
        "Statistics": {_x000D_
          "CreationDate": "2023-09-22T09:51:11.7399525+02:00",_x000D_
          "LastRefreshDate": "2018-04-06T14:13:29.4450532+02:00",_x000D_
          "TotalRefreshCount": 1,_x000D_
          "CustomInfo": {}_x000D_
        }_x000D_
      },_x000D_
      "843": {_x000D_
        "$type": "Inside.Core.Formula.Definition.DefinitionAC, Inside.Core.Formula",_x000D_
        "ID": 843,_x000D_
        "Results": [_x000D_
          [_x000D_
            1.0_x000D_
          ]_x000D_
        ],_x000D_
        "Statistics": {_x000D_
          "CreationDate": "2023-09-22T09:51:11.7399525+02:00",_x000D_
          "LastRefreshDate": "2018-04-06T14:13:29.4450532+02:00",_x000D_
          "TotalRefreshCount": 1,_x000D_
          "CustomInfo": {}_x000D_
        }_x000D_
      },_x000D_
      "844": {_x000D_
        "$type": "Inside.Core.Formula.Definition.DefinitionAC, Inside.Core.Formula",_x000D_
        "ID": 844,_x000D_
        "Results": [_x000D_
          [_x000D_
            23.0_x000D_
          ]_x000D_
        ],_x000D_
        "Statistics": {_x000D_
          "CreationDate": "2023-09-22T09:51:11.7399525+02:00",_x000D_
          "LastRefreshDate": "2018-04-06T14:13:29.4606763+02:00",_x000D_
          "TotalRefreshCount": 1,_x000D_
          "CustomInfo": {}_x000D_
        }_x000D_
      },_x000D_
      "845": {_x000D_
        "$type": "Inside.Core.Formula.Definition.DefinitionAC, Inside.Core.Formula",_x000D_
        "ID": 845,_x000D_
        "Results": [_x000D_
          [_x000D_
            6.0_x000D_
          ]_x000D_
        ],_x000D_
        "Statistics": {_x000D_
          "CreationDate": "2023-09-22T09:51:11.7399525+02:00",_x000D_
          "LastRefreshDate": "2018-04-06T14:13:29.4606763+02:00",_x000D_
          "TotalRefreshCount": 1,_x000D_
          "CustomInfo": {}_x000D_
        }_x000D_
      },_x000D_
      "846": {_x000D_
        "$type": "Inside.Core.Formula.Definition.DefinitionAC, Inside.Core.Formula",_x000D_
        "ID": 846,_x000D_
        "Results": [_x000D_
          [_x000D_
            2.0_x000D_
          ]_x000D_
        ],_x000D_
        "Statistics": {_x000D_
          "CreationDate": "2023-09-22T09:51:11.7399525+02:00",_x000D_
          "LastRefreshDate": "2018-04-06T14:13:29.4606763+02:00",_x000D_
          "TotalRefreshCount": 1,_x000D_
          "CustomInfo": {}_x000D_
        }_x000D_
      },_x000D_
      "847": {_x000D_
        "$type": "Inside.Core.Formula.Definition.DefinitionAC, Inside.Core.Formula",_x000D_
        "ID": 847,_x000D_
        "Results": [_x000D_
          [_x000D_
            24.0_x000D_
          ]_x000D_
        ],_x000D_
        "Statistics": {_x000D_
          "CreationDate": "2023-09-22T09:51:11.7399525+02:00",_x000D_
          "LastRefreshDate": "2018-04-06T14:13:29.4793078+02:00",_x000D_
          "TotalRefreshCount": 1,_x000D_
          "CustomInfo": {}_x000D_
        }_x000D_
      },_x000D_
      "848": {_x000D_
        "$type": "Inside.Core.Formula.Definition.DefinitionAC, Inside.Core.Formula",_x000D_
        "ID": 848,_x000D_
        "Results": [_x000D_
          [_x000D_
            2.0_x000D_
          ]_x000D_
        ],_x000D_
        "Statistics": {_x000D_
          "CreationDate": "2023-09-22T09:51:11.7399525+02:00",_x000D_
          "LastRefreshDate": "2018-04-06T14:13:29.4828105+02:00",_x000D_
          "TotalRefreshCount": 1,_x000D_
          "CustomInfo": {}_x000D_
        }_x000D_
      },_x000D_
      "849": {_x000D_
        "$type": "Inside.Core.Formula.Definition.DefinitionAC, Inside.Core.Formula",_x000D_
        "ID": 849,_x000D_
        "Results": [_x000D_
          [_x000D_
            10.0_x000D_
          ]_x000D_
        ],_x000D_
        "Statistics": {_x000D_
          "CreationDate": "2023-09-22T09:51:11.7399525+02:00",_x000D_
          "LastRefreshDate": "2018-04-06T14:13:29.4828105+02:00",_x000D_
          "TotalRefreshCount": 1,_x000D_
          "CustomInfo": {}_x000D_
        }_x000D_
      },_x000D_
      "850": {_x000D_
        "$type": "Inside.Core.Formula.Definition.DefinitionAC, Inside.Core.Formula",_x000D_
        "ID": 850,_x000D_
        "Results": [_x000D_
          [_x000D_
            1.0_x000D_
          ]_x000D_
        ],_x000D_
        "Statistics": {_x000D_
          "CreationDate": "2023-09-22T09:51:11.7399525+02:00",_x000D_
          "LastRefreshDate": "2018-04-06T14:13:29.4984443+02:00",_x000D_
          "TotalRefreshCount": 1,_x000D_
          "CustomInfo": {}_x000D_
        }_x000D_
      },_x000D_
      "851": {_x000D_
        "$type": "Inside.Core.Formula.Definition.DefinitionAC, Inside.Core.Formula",_x000D_
        "ID": 851,_x000D_
        "Results": [_x000D_
          [_x000D_
            7.0_x000D_
          ]_x000D_
        ],_x000D_
        "Statistics": {_x000D_
          "CreationDate": "2023-09-22T09:51:11.7399525+02:00",_x000D_
          "LastRefreshDate": "2018-04-06T14:13:29.4984443+02:00",_x000D_
          "TotalRefreshCount": 1,_x000D_
          "CustomInfo": {}_x000D_
        }_x000D_
      },_x000D_
      "852": {_x000D_
        "$type": "Inside.Core.Formula.Definition.DefinitionAC, Inside.Core.Formula",_x000D_
        "ID": 852,_x000D_
        "Results": [_x000D_
          [_x000D_
            12.0_x000D_
          ]_x000D_
        ],_x000D_
        "Statistics": {_x000D_
          "CreationDate": "2023-09-22T09:51:11.7399525+02:00",_x000D_
          "LastRefreshDate": "2018-04-06T14:13:29.514067+02:00",_x000D_
          "TotalRefreshCount": 1,_x000D_
          "CustomInfo": {}_x000D_
        }_x000D_
      },_x000D_
      "853": {_x000D_
        "$type": "Inside.Core.Formula.Definition.DefinitionAC, Inside.Core.Formula",_x000D_
        "ID": 853,_x000D_
        "Results": [_x000D_
          [_x000D_
            0.0_x000D_
          ]_x000D_
        ],_x000D_
        "Statistics": {_x000D_
          "CreationDate": "2023-09-22T09:51:11.7399525+02:00",_x000D_
          "LastRefreshDate": "2018-04-06T14:13:29.514067+02:00",_x000D_
          "TotalRefreshCount": 1,_x000D_
          "CustomInfo": {}_x000D_
        }_x000D_
      },_x000D_
      "854": {_x000D_
        "$type": "Inside.Core.Formula.Definition.DefinitionAC, Inside.Core.Formula",_x000D_
        "ID": 854,_x000D_
        "Results": [_x000D_
          [_x000D_
            0.0_x000D_
          ]_x000D_
        ],_x000D_
        "Statistics": {_x000D_
          "CreationDate": "2023-09-22T09:51:11.7399525+02:00",_x000D_
          "LastRefreshDate": "2018-04-06T14:13:29.514067+02:00",_x000D_
          "TotalRefreshCount": 1,_x000D_
          "CustomInfo": {}_x000D_
        }_x000D_
      },_x000D_
      "855": {_x000D_
        "$type": "Inside.Core.Formula.Definition.DefinitionAC, Inside.Core.Formula",_x000D_
        "ID": 855,_x000D_
        "Results": [_x000D_
          [_x000D_
            0.0_x000D_
          ]_x000D_
        ],_x000D_
        "Statistics": {_x000D_
          "CreationDate": "2023-09-22T09:51:11.7399525+02:00",_x000D_
          "LastRefreshDate": "2018-04-06T14:13:29.5296926+02:00",_x000D_
          "TotalRefreshCount": 1,_x000D_
          "CustomInfo": {}_x000D_
        }_x000D_
      },_x000D_
      "856": {_x000D_
        "$type": "Inside.Core.Formula.Definition.DefinitionAC, Inside.Core.Formula",_x000D_
        "ID": 856,_x000D_
        "Results": [_x000D_
          [_x000D_
            0.0_x000D_
          ]_x000D_
        ],_x000D_
        "Statistics": {_x000D_
          "CreationDate": "2023-09-22T09:51:11.7399525+02:00",_x000D_
          "LastRefreshDate": "2018-04-06T14:13:29.5296926+02:00",_x000D_
          "TotalRefreshCount": 1,_x000D_
          "CustomInfo": {}_x000D_
        }_x000D_
      },_x000D_
      "857": {_x000D_
        "$type": "Inside.Core.Formula.Definition.DefinitionAC, Inside.Core.Formula",_x000D_
        "ID": 857,_x000D_
        "Results": [_x000D_
          [_x000D_
            0.0_x000D_
          ]_x000D_
        ],_x000D_
        "Statistics": {_x000D_
          "CreationDate": "2023-09-22T09:51:11.7399525+02:00",_x000D_
          "LastRefreshDate": "2018-04-06T14:13:29.5296926+02:00",_x000D_
          "TotalRefreshCount": 1,_x000D_
          "CustomInfo": {}_x000D_
        }_x000D_
      },_x000D_
      "858": {_x000D_
        "$type": "Inside.Core.Formula.Definition.DefinitionAC, Inside.Core.Formula",_x000D_
        "ID": 858,_x000D_
        "Results": [_x000D_
          [_x000D_
            0.0_x000D_
          ]_x000D_
        ],_x000D_
        "Statistics": {_x000D_
          "CreationDate": "2023-09-22T09:51:11.7399525+02:00",_x000D_
          "LastRefreshDate": "2018-04-06T14:13:29.5453211+02:00",_x000D_
          "TotalRefreshCount": 1,_x000D_
          "CustomInfo": {}_x000D_
        }_x000D_
      },_x000D_
      "859": {_x000D_
        "$type": "Inside.Core.Formula.Definition.DefinitionAC, Inside.Core.Formula",_x000D_
        "ID": 859,_x000D_
        "Results": [_x000D_
          [_x000D_
            3.0_x000D_
          ]_x000D_
        ],_x000D_
        "Statistics": {_x000D_
          "CreationDate": "2023-09-22T09:51:11.7399525+02:00",_x000D_
          "LastRefreshDate": "2018-04-06T14:13:29.5453211+02:00",_x000D_
          "TotalRefreshCount": 1,_x000D_
          "CustomInfo": {}_x000D_
        }_x000D_
      },_x000D_
      "860": {_x000D_
        "$type": "Inside.Core.Formula.Definition.DefinitionAC, Inside.Core.Formula",_x000D_
        "ID": 860,_x000D_
        "Results": [_x000D_
          [_x000D_
            3.0_x000D_
          ]_x000D_
        ],_x000D_
        "Statistics": {_x000D_
          "CreationDate": "2023-09-22T09:51:11.7399525+02:00",_x000D_
          "LastRefreshDate": "2018-04-06T14:13:29.5609451+02:00",_x000D_
          "TotalRefreshCount": 1,_x000D_
          "CustomInfo": {}_x000D_
        }_x000D_
      },_x000D_
      "861": {_x000D_
        "$type": "Inside.Core.Formula.Definition.DefinitionAC, Inside.Core.Formula",_x000D_
        "ID": 861,_x000D_
        "Results": [_x000D_
          [_x000D_
            4.0_x000D_
          ]_x000D_
        ],_x000D_
        "Statistics": {_x000D_
          "CreationDate": "2023-09-22T09:51:11.7399525+02:00",_x000D_
          "LastRefreshDate": "2018-04-06T14:13:29.5609451+02:00",_x000D_
          "TotalRefreshCount": 1,_x000D_
          "CustomInfo": {}_x000D_
        }_x000D_
      },_x000D_
      "862": {_x000D_
        "$type": "Inside.Core.Formula.Definition.DefinitionAC, Inside.Core.Formula",_x000D_
        "ID": 862,_x000D_
        "Results": [_x000D_
          [_x000D_
            3.0_x000D_
          ]_x000D_
        ],_x000D_
        "Statistics": {_x000D_
          "CreationDate": "2023-09-22T09:51:11.7399525+02:00",_x000D_
          "LastRefreshDate": "2018-04-06T14:13:29.5609451+02:00",_x000D_
          "TotalRefreshCount": 1,_x000D_
          "CustomInfo": {}_x000D_
        }_x000D_
      },_x000D_
      "863": {_x000D_
        "$type": "Inside.Core.Formula.Definition.DefinitionAC, Inside.Core.Formula",_x000D_
        "ID": 863,_x000D_
        "Results": [_x000D_
          [_x000D_
            4.0_x000D_
          ]_x000D_
        ],_x000D_
        "Statistics": {_x000D_
          "CreationDate": "2023-09-22T09:51:11.7399525+02:00",_x000D_
          "LastRefreshDate": "2018-04-06T14:13:29.5785741+02:00",_x000D_
          "TotalRefreshCount": 1,_x000D_
          "CustomInfo": {}_x000D_
        }_x000D_
      },_x000D_
      "864": {_x000D_
        "$type": "Inside.Core.Formula.Definition.DefinitionAC, Inside.Core.Formula",_x000D_
        "ID": 864,_x000D_
        "Results": [_x000D_
          [_x000D_
            26.0_x000D_
          ]_x000D_
        ],_x000D_
        "Statistics": {_x000D_
          "CreationDate": "2023-09-22T09:51:11.7399525+02:00",_x000D_
          "LastRefreshDate": "2018-04-06T14:13:29.5982237+02:00",_x000D_
          "TotalRefreshCount": 1,_x000D_
          "CustomInfo": {}_x000D_
        }_x000D_
      },_x000D_
      "865": {_x000D_
        "$type": "Inside.Core.Formula.Definition.DefinitionAC, Inside.Core.Formula",_x000D_
        "ID": 865,_x000D_
        "Results": [_x000D_
          [_x000D_
            2.0_x000D_
          ]_x000D_
        ],_x000D_
        "Statistics": {_x000D_
          "CreationDate": "2023-09-22T09:51:11.7399525+02:00",_x000D_
          "LastRefreshDate": "2018-04-06T14:13:29.5982237+02:00",_x000D_
          "TotalRefreshCount": 1,_x000D_
          "CustomInfo": {}_x000D_
        }_x000D_
      },_x000D_
      "866": {_x000D_
        "$type": "Inside.Core.Formula.Definition.DefinitionAC, Inside.Core.Formula",_x000D_
        "ID": 866,_x000D_
        "Results": [_x000D_
          [_x000D_
            5.0_x000D_
          ]_x000D_
        ],_x000D_
        "Statistics": {_x000D_
          "CreationDate": "2023-09-22T09:51:11.7399525+02:00",_x000D_
          "LastRefreshDate": "2018-04-06T14:13:29.6138514+02:00",_x000D_
          "TotalRefreshCount": 1,_x000D_
          "CustomInfo": {}_x000D_
        }_x000D_
      },_x000D_
      "867": {_x000D_
        "$type": "Inside.Core.Formula.Definition.DefinitionAC, Inside.Core.Formula",_x000D_
        "ID": 867,_x000D_
        "Results": [_x000D_
          [_x000D_
            30.0_x000D_
          ]_x000D_
        ],_x000D_
        "Statistics": {_x000D_
          "CreationDate": "2023-09-22T09:51:11.7399525+02:00",_x000D_
          "LastRefreshDate": "2018-04-06T14:13:29.6138514+02:00",_x000D_
          "TotalRefreshCount": 1,_x000D_
          "CustomInfo": {}_x000D_
        }_x000D_
      },_x000D_
      "868": {_x000D_
        "$type": "Inside.Core.Formula.Definition.DefinitionAC, Inside.Core.Formula",_x000D_
        "ID": 868,_x000D_
        "Results": [_x000D_
          [_x000D_
            2.0_x000D_
          ]_x000D_
        ],_x000D_
        "Statistics": {_x000D_
          "CreationDate": "2023-09-22T09:51:11.7399525+02:00",_x000D_
          "LastRefreshDate": "2018-04-06T14:13:29.6138514+02:00",_x000D_
          "TotalRefreshCount": 1,_x000D_
          "CustomInfo": {}_x000D_
        }_x000D_
      },_x000D_
      "869": {_x000D_
        "$type": "Inside.Core.Formula.Definition.DefinitionAC, Inside.Core.Formula",_x000D_
        "ID": 869,_x000D_
        "Results": [_x000D_
          [_x000D_
            3.0_x000D_
          ]_x000D_
        ],_x000D_
        "Statistics": {_x000D_
          "CreationDate": "2023-09-22T09:51:11.7399525+02:00",_x000D_
          "LastRefreshDate": "2018-04-06T14:13:29.629477+02:00",_x000D_
          "TotalRefreshCount": 1,_x000D_
          "CustomInfo": {}_x000D_
        }_x000D_
      },_x000D_
      "870": {_x000D_
        "$type": "Inside.Core.Formula.Definition.DefinitionAC, Inside.Core.Formula",_x000D_
        "ID": 870,_x000D_
        "Results": [_x000D_
          [_x000D_
            1.0_x000D_
          ]_x000D_
        ],_x000D_
        "Statistics": {_x000D_
          "CreationDate": "2023-09-22T09:51:11.7399525+02:00",_x000D_
          "LastRefreshDate": "2018-04-06T14:13:29.629477+02:00",_x000D_
          "TotalRefreshCount": 1,_x000D_
          "CustomInfo": {}_x000D_
        }_x000D_
      },_x000D_
      "871": {_x000D_
        "$type": "Inside.Core.Formula.Definition.DefinitionAC, Inside.Core.Formula",_x000D_
        "ID": 871,_x000D_
        "Results": [_x000D_
          [_x000D_
            0.0_x000D_
          ]_x000D_
        ],_x000D_
        "Statistics": {_x000D_
          "CreationDate": "2023-09-22T09:51:11.7399525+02:00",_x000D_
          "LastRefreshDate": "2018-04-06T14:13:29.6451112+02:00",_x000D_
          "TotalRefreshCount": 1,_x000D_
          "CustomInfo": {}_x000D_
        }_x000D_
      },_x000D_
      "872": {_x000D_
        "$type": "Inside.Core.Formula.Definition.DefinitionAC, Inside.Core.Formula",_x000D_
        "ID": 872,_x000D_
        "Results": [_x000D_
          [_x000D_
            5.0_x000D_
          ]_x000D_
        ],_x000D_
        "Statistics": {_x000D_
          "CreationDate": "2023-09-22T09:51:11.7399525+02:00",_x000D_
          "LastRefreshDate": "2018-04-06T14:13:29.6451112+02:00",_x000D_
          "TotalRefreshCount": 1,_x000D_
          "CustomInfo": {}_x000D_
        }_x000D_
      },_x000D_
      "873": {_x000D_
        "$type": "Inside.Core.Formula.Definition.DefinitionAC, Inside.Core.Formula",_x000D_
        "ID": 873,_x000D_
        "Results": [_x000D_
          [_x000D_
            0.0_x000D_
          ]_x000D_
        ],_x000D_
        "Statistics": {_x000D_
          "CreationDate": "2023-09-22T09:51:11.7399525+02:00",_x000D_
          "LastRefreshDate": "2018-04-06T14:13:29.6607286+02:00",_x000D_
          "TotalRefreshCount": 1,_x000D_
          "CustomInfo": {}_x000D_
        }_x000D_
      },_x000D_
      "874": {_x000D_
        "$type": "Inside.Core.Formula.Definition.DefinitionAC, Inside.Core.Formula",_x000D_
        "ID": 874,_x000D_
        "Results": [_x000D_
          [_x000D_
            0.0_x000D_
          ]_x000D_
        ],_x000D_
        "Statistics": {_x000D_
          "CreationDate": "2023-09-22T09:51:11.7399525+02:00",_x000D_
          "LastRefreshDate": "2018-04-06T14:13:29.6607286+02:00",_x000D_
          "TotalRefreshCount": 1,_x000D_
          "CustomInfo": {}_x000D_
        }_x000D_
      },_x000D_
      "875": {_x000D_
        "$type": "Inside.Core.Formula.Definition.DefinitionAC, Inside.Core.Formula",_x000D_
        "ID": 875,_x000D_
        "Results": [_x000D_
          [_x000D_
            0.0_x000D_
          ]_x000D_
        ],_x000D_
        "Statistics": {_x000D_
          "CreationDate": "2023-09-22T09:51:11.7399525+02:00",_x000D_
          "LastRefreshDate": "2018-04-06T14:13:29.6607286+02:00",_x000D_
          "TotalRefreshCount": 1,_x000D_
          "CustomInfo": {}_x000D_
        }_x000D_
      },_x000D_
      "876": {_x000D_
        "$type": "Inside.Core.Formula.Definition.DefinitionAC, Inside.Core.Formula",_x000D_
        "ID": 876,_x000D_
        "Results": [_x000D_
          [_x000D_
            0.0_x000D_
          ]_x000D_
        ],_x000D_
        "Statistics": {_x000D_
          "CreationDate": "2023-09-22T09:51:11.7399525+02:00",_x000D_
          "LastRefreshDate": "2018-04-06T14:13:29.6823636+02:00",_x000D_
          "TotalRefreshCount": 1,_x000D_
          "CustomInfo": {}_x000D_
        }_x000D_
      },_x000D_
      "877": {_x000D_
        "$type": "Inside.Core.Formula.Definition.DefinitionAC, Inside.Core.Formula",_x000D_
        "ID": 877,_x000D_
        "Results": [_x000D_
          [_x000D_
            0.0_x000D_
          ]_x000D_
        ],_x000D_
        "Statistics": {_x000D_
          "CreationDate": "2023-09-22T09:51:11.7399525+02:00",_x000D_
          "LastRefreshDate": "2018-04-06T14:13:29.6980483+02:00",_x000D_
          "TotalRefreshCount": 1,_x000D_
          "CustomInfo": {}_x000D_
        }_x000D_
      },_x000D_
      "878": {_x000D_
        "$type": "Inside.Core.Formula.Definition.DefinitionAC, Inside.Core.Formula",_x000D_
        "ID": 878,_x000D_
        "Results": [_x000D_
          [_x000D_
            0.0_x000D_
          ]_x000D_
        ],_x000D_
        "Statistics": {_x000D_
          "CreationDate": "2023-09-22T09:51:11.7399525+02:00",_x000D_
          "LastRefreshDate": "2018-04-06T14:13:29.6980483+02:00",_x000D_
          "TotalRefreshCount": 1,_x000D_
          "CustomInfo": {}_x000D_
        }_x000D_
      },_x000D_
      "879": {_x000D_
        "$type": "Inside.Core.Formula.Definition.DefinitionAC, Inside.Core.Formula",_x000D_
        "ID": 879,_x000D_
        "Results": [_x000D_
          [_x000D_
            0.0_x000D_
          ]_x000D_
        ],_x000D_
        "Statistics": {_x000D_
          "CreationDate": "2023-09-22T09:51:11.7399525+02:00",_x000D_
          "LastRefreshDate": "2018-04-06T14:13:29.7136698+02:00",_x000D_
          "TotalRefreshCount": 1,_x000D_
          "CustomInfo": {}_x000D_
        }_x000D_
      },_x000D_
      "880": {_x000D_
        "$type": "Inside.Core.Formula.Definition.DefinitionAC, Inside.Core.Formula",_x000D_
        "ID": 880,_x000D_
        "Results": [_x000D_
          [_x000D_
            0.0_x000D_
          ]_x000D_
        ],_x000D_
        "Statistics": {_x000D_
          "CreationDate": "2023-09-22T09:51:11.7399525+02:00",_x000D_
          "LastRefreshDate": "2018-04-06T14:13:29.7136698+02:00",_x000D_
          "TotalRefreshCount": 1,_x000D_
          "CustomInfo": {}_x000D_
        }_x000D_
      },_x000D_
      "881": {_x000D_
        "$type": "Inside.Core.Formula.Definition.DefinitionAC, Inside.Core.Formula",_x000D_
        "ID": 881,_x000D_
        "Results": [_x000D_
          [_x000D_
            0.0_x000D_
          ]_x000D_
        ],_x000D_
        "Statistics": {_x000D_
          "CreationDate": "2023-09-22T09:51:11.7399525+02:00",_x000D_
          "LastRefreshDate": "2018-04-06T14:13:29.729295+02:00",_x000D_
          "TotalRefreshCount": 1,_x000D_
          "CustomInfo": {}_x000D_
        }_x000D_
      },_x000D_
      "882": {_x000D_
        "$type": "Inside.Core.Formula.Definition.DefinitionAC, Inside.Core.Formula",_x000D_
        "ID": 882,_x000D_
        "Results": [_x000D_
          [_x000D_
            0.0_x000D_
          ]_x000D_
        ],_x000D_
        "Statistics": {_x000D_
          "CreationDate": "2023-09-22T09:51:11.7399525+02:00",_x000D_
          "LastRefreshDate": "2018-04-06T14:13:29.729295+02:00",_x000D_
          "TotalRefreshCount": 1,_x000D_
          "CustomInfo": {}_x000D_
        }_x000D_
      },_x000D_
      "883": {_x000D_
        "$type": "Inside.Core.Formula.Definition.DefinitionAC, Inside.Core.Formula",_x000D_
        "ID": 883,_x000D_
        "Results": [_x000D_
          [_x000D_
            0.0_x000D_
          ]_x000D_
        ],_x000D_
        "Statistics": {_x000D_
          "CreationDate": "2023-09-22T09:51:11.7399525+02:00",_x000D_
          "LastRefreshDate": "2021-02-26T16:56:38.7698452+01:00",_x000D_
          "TotalRefreshCount": 131,_x000D_
          "CustomInfo": {}_x000D_
        }_x000D_
      },_x000D_
      "884": {_x000D_
        "$type": "Inside.Core.Formula.Definition.DefinitionAC, Inside.Core.Formula",_x000D_
        "ID": 884,_x000D_
        "Results": [_x000D_
          [_x000D_
            37.0_x000D_
          ]_x000D_
        ],_x000D_
        "Statistics": {_x000D_
          "CreationDate": "2023-09-22T09:51:11.7399525+02:00",_x000D_
          "LastRefreshDate": "2021-02-26T17:18:21.2127503+01:00",_x000D_
          "TotalRefreshCount": 134,_x000D_
          "CustomInfo": {}_x000D_
        }_x000D_
      },_x000D_
      "885": {_x000D_
        "$type": "Inside.Core.Formula.Definition.DefinitionAC, Inside.Core.Formula",_x000D_
        "ID": 885,_x000D_
        "Results": [_x000D_
          [_x000D_
            0.0_x000D_
          ]_x000D_
        ],_x000D_
        "Statistics": {_x000D_
          "CreationDate": "2023-09-22T09:51:11.7399525+02:00",_x000D_
          "LastRefreshDate": "2021-02-26T17:18:21.2546349+01:00",_x000D_
          "TotalRefreshCount": 137,_x000D_
          "CustomInfo": {}_x000D_
        }_x000D_
      },_x000D_
      "886": {_x000D_
        "$type": "Inside.Core.Formula.Definition.DefinitionAC, Inside.Core.Formula",_x000D_
        "ID": 886,_x000D_
        "Results": [_x000D_
          [_x000D_
            1.0_x000D_
          ]_x000D_
        ],_x000D_
        "Statistics": {_x000D_
          "CreationDate": "2023-09-22T09:51:11.7399525+02:00",_x000D_
          "LastRefreshDate": "2021-02-26T17:18:21.2007781+01:00",_x000D_
          "TotalRefreshCount": 134,_x000D_
          "CustomInfo": {}_x000D_
        }_x000D_
      },_x000D_
      "887": {_x000D_
        "$type": "Inside.Core.Formula.Definition.DefinitionAC, Inside.Core.Formula",_x000D_
        "ID": 887,_x000D_
        "Results": [_x000D_
          [_x000D_
            1.0_x000D_
          ]_x000D_
        ],_x000D_
        "Statistics": {_x000D_
          "CreationDate": "2023-09-22T09:51:11.7399525+02:00",_x000D_
          "LastRefreshDate": "2018-04-06T14:13:29.7791789+02:00",_x000D_
          "TotalRefreshCount": 1,_x000D_
          "CustomInfo": {}_x000D_
        }_x000D_
      },_x000D_
      "888": {_x000D_
        "$type": "Inside.Core.Formula.Definition.DefinitionAC, Inside.Core.Formula",_x000D_
        "ID": 888,_x000D_
        "Results": [_x000D_
          [_x000D_
            6.0_x000D_
          ]_x000D_
        ],_x000D_
        "Statistics": {_x000D_
          "CreationDate": "2023-09-22T09:51:11.7399525+02:00",_x000D_
          "LastRefreshDate": "2018-04-06T14:13:29.7826832+02:00",_x000D_
          "TotalRefreshCount": 1,_x000D_
          "CustomInfo": {}_x000D_
        }_x000D_
      },_x000D_
      "889": {_x000D_
        "$type": "Inside.Core.Formula.Definition.DefinitionAC, Inside.Core.Formula",_x000D_
        "ID": 889,_x000D_
        "Results": [_x000D_
          [_x000D_
            36.0_x000D_
          ]_x000D_
        ],_x000D_
        "Statistics": {_x000D_
          "CreationDate": "2023-09-22T09:51:11.7399525+02:00",_x000D_
          "LastRefreshDate": "2018-04-06T14:13:29.7826832+02:00",_x000D_
          "TotalRefreshCount": 1,_x000D_
          "CustomInfo": {}_x000D_
        }_x000D_
      },_x000D_
      "890": {_x000D_
        "$type": "Inside.Core.Formula.Definition.DefinitionAC, Inside.Core.Formula",_x000D_
        "ID": 890,_x000D_
        "Results": [_x000D_
          [_x000D_
            3.0_x000D_
          ]_x000D_
        ],_x000D_
        "Statistics": {_x000D_
          "CreationDate": "2023-09-22T09:51:11.7399525+02:00",_x000D_
          "LastRefreshDate": "2018-04-06T14:13:29.7826832+02:00",_x000D_
          "TotalRefreshCount": 1,_x000D_
          "CustomInfo": {}_x000D_
        }_x000D_
      },_x000D_
      "891": {_x000D_
        "$type": "Inside.Core.Formula.Definition.DefinitionAC, Inside.Core.Formula",_x000D_
        "ID": 891,_x000D_
        "Results": [_x000D_
          [_x000D_
            5.0_x000D_
          ]_x000D_
        ],_x000D_
        "Statistics": {_x000D_
          "CreationDate": "2023-09-22T09:51:11.7399525+02:00",_x000D_
          "LastRefreshDate": "2018-04-06T14:13:29.7983121+02:00",_x000D_
          "TotalRefreshCount": 1,_x000D_
          "CustomInfo": {}_x000D_
        }_x000D_
      },_x000D_
      "892": {_x000D_
        "$type": "Inside.Core.Formula.Definition.DefinitionAC, Inside.Core.Formula",_x000D_
        "ID": 892,_x000D_
        "Results": [_x000D_
          [_x000D_
            42.0_x000D_
          ]_x000D_
        ],_x000D_
        "Statistics": {_x000D_
          "CreationDate": "2023-09-22T09:51:11.7399525+02:00",_x000D_
          "LastRefreshDate": "2018-04-06T14:13:29.7983121+02:00",_x000D_
          "TotalRefreshCount": 1,_x000D_
          "CustomInfo": {}_x000D_
        }_x000D_
      },_x000D_
      "893": {_x000D_
        "$type": "Inside.Core.Formula.Definition.DefinitionAC, Inside.Core.Formula",_x000D_
        "ID": 893,_x000D_
        "Results": [_x000D_
          [_x000D_
            4.0_x000D_
          ]_x000D_
        ],_x000D_
        "Statistics": {_x000D_
          "CreationDate": "2023-09-22T09:51:11.7399525+02:00",_x000D_
          "LastRefreshDate": "2018-04-06T14:13:29.8139369+02:00",_x000D_
          "TotalRefreshCount": 1,_x000D_
          "CustomInfo": {}_x000D_
        }_x000D_
      },_x000D_
      "894": {_x000D_
        "$type": "Inside.Core.Formula.Definition.DefinitionAC, Inside.Core.Formula",_x000D_
        "ID": 894,_x000D_
        "Results": [_x000D_
          [_x000D_
            14.0_x000D_
          ]_x000D_
        ],_x000D_
        "Statistics": {_x000D_
          "CreationDate": "2023-09-22T09:51:11.7399525+02:00",_x000D_
          "LastRefreshDate": "2018-04-06T14:13:29.8139369+02:00",_x000D_
          "TotalRefreshCount": 1,_x000D_
          "CustomInfo": {}_x000D_
        }_x000D_
      },_x000D_
      "895": {_x000D_
        "$type": "Inside.Core.Formula.Definition.DefinitionAC, Inside.Core.Formula",_x000D_
        "ID": 895,_x000D_
        "Results": [_x000D_
          [_x000D_
            1.0_x000D_
          ]_x000D_
        ],_x000D_
        "Statistics": {_x000D_
          "CreationDate": "2023-09-22T09:51:11.7399525+02:00",_x000D_
          "LastRefreshDate": "2018-04-06T14:13:29.8139369+02:00",_x000D_
          "TotalRefreshCount": 1,_x000D_
          "CustomInfo": {}_x000D_
        }_x000D_
      },_x000D_
      "896": {_x000D_
        "$type": "Inside.Core.Formula.Definition.DefinitionAC, Inside.Core.Formula",_x000D_
        "ID": 896,_x000D_
        "Results": [_x000D_
          [_x000D_
            2.0_x000D_
          ]_x000D_
        ],_x000D_
        "Statistics": {_x000D_
          "CreationDate": "2023-09-22T09:51:11.7399525+02:00",_x000D_
          "LastRefreshDate": "2018-04-06T14:13:29.8295633+02:00",_x000D_
          "TotalRefreshCount": 1,_x000D_
          "CustomInfo": {}_x000D_
        }_x000D_
      },_x000D_
      "897": {_x000D_
        "$type": "Inside.Core.Formula.Definition.DefinitionAC, Inside.Core.Formula",_x000D_
        "ID": 897,_x000D_
        "Results": [_x000D_
          [_x000D_
            18.0_x000D_
          ]_x000D_
        ],_x000D_
        "Statistics": {_x000D_
          "CreationDate": "2023-09-22T09:51:11.7399525+02:00",_x000D_
          "LastRefreshDate": "2018-04-06T14:13:29.8295633+02:00",_x000D_
          "TotalRefreshCount": 1,_x000D_
          "CustomInfo": {}_x000D_
        }_x000D_
      },_x000D_
      "898": {_x000D_
        "$type": "Inside.Core.Formula.Definition.DefinitionAC, Inside.Core.Formula",_x000D_
        "ID": 898,_x000D_
        "Results": [_x000D_
          [_x000D_
            0.0_x000D_
          ]_x000D_
        ],_x000D_
        "Statistics": {_x000D_
          "CreationDate": "2023-09-22T09:51:11.7409504+02:00",_x000D_
          "LastRefreshDate": "2018-04-06T14:13:29.8451894+02:00",_x000D_
          "TotalRefreshCount": 1,_x000D_
          "CustomInfo": {}_x000D_
        }_x000D_
      },_x000D_
      "899": {_x000D_
        "$type": "Inside.Core.Formula.Definition.DefinitionAC, Inside.Core.Formula",_x000D_
        "ID": 899,_x000D_
        "Results": [_x000D_
          [_x000D_
            0.0_x000D_
          ]_x000D_
        ],_x000D_
        "Statistics": {_x000D_
          "CreationDate": "2023-09-22T09:51:11.7409504+02:00",_x000D_
          "LastRefreshDate": "2018-04-06T14:13:29.8608417+02:00",_x000D_
          "TotalRefreshCount": 1,_x000D_
          "CustomInfo": {}_x000D_
        }_x000D_
      },_x000D_
      "900": {_x000D_
        "$type": "Inside.Core.Formula.Definition.DefinitionAC, Inside.Core.Formula",_x000D_
        "ID": 900,_x000D_
        "Results": [_x000D_
          [_x000D_
            0.0_x000D_
          ]_x000D_
        ],_x000D_
        "Statistics": {_x000D_
          "CreationDate": "2023-09-22T09:51:11.7409504+02:00",_x000D_
          "LastRefreshDate": "2018-04-06T14:13:29.8608417+02:00",_x000D_
          "TotalRefreshCount": 1,_x000D_
          "CustomInfo": {}_x000D_
        }_x000D_
      },_x000D_
      "901": {_x000D_
        "$type": "Inside.Core.Formula.Definition.DefinitionAC, Inside.Core.Formula",_x000D_
        "ID": 901,_x000D_
        "Results": [_x000D_
          [_x000D_
            0.0_x000D_
          ]_x000D_
        ],_x000D_
        "Statistics": {_x000D_
          "CreationDate": "2023-09-22T09:51:11.7409504+02:00",_x000D_
          "LastRefreshDate": "2018-04-06T14:13:29.8769484+02:00",_x000D_
          "TotalRefreshCount": 1,_x000D_
          "CustomInfo": {}_x000D_
        }_x000D_
      },_x000D_
      "902": {_x000D_
        "$type": "Inside.Core.Formula.Definition.DefinitionAC, Inside.Core.Formula",_x000D_
        "ID": 902,_x000D_
        "Results": [_x000D_
          [_x000D_
            0.0_x000D_
          ]_x000D_
        ],_x000D_
        "Statistics": {_x000D_
          "CreationDate": "2023-09-22T09:51:11.7409504+02:00",_x000D_
          "LastRefreshDate": "2018-04-06T14:13:29.8824516+02:00",_x000D_
          "TotalRefreshCount": 1,_x000D_
          "CustomInfo": {}_x000D_
        }_x000D_
      },_x000D_
      "903": {_x000D_
        "$type": "Inside.Core.Formula.Definition.DefinitionAC, Inside.Core.Formula",_x000D_
        "ID": 903,_x000D_
        "Results": [_x000D_
          [_x000D_
            0.0_x000D_
          ]_x000D_
        ],_x000D_
        "Statistics": {_x000D_
          "CreationDate": "2023-09-22T09:51:11.7409504+02:00",_x000D_
          "LastRefreshDate": "2018-04-06T14:13:29.8829528+02:00",_x000D_
          "TotalRefreshCount": 1,_x000D_
          "CustomInfo": {}_x000D_
        }_x000D_
      },_x000D_
      "904": {_x000D_
        "$type": "Inside.Core.Formula.Definition.DefinitionAC, Inside.Core.Formula",_x000D_
        "ID": 904,_x000D_
        "Results": [_x000D_
          [_x000D_
            5.0_x000D_
          ]_x000D_
        ],_x000D_
        "Statistics": {_x000D_
          "CreationDate": "2023-09-22T09:51:11.7409504+02:00",_x000D_
          "LastRefreshDate": "2018-04-06T14:13:29.8829528+02:00",_x000D_
          "TotalRefreshCount": 1,_x000D_
          "CustomInfo": {}_x000D_
        }_x000D_
      },_x000D_
      "905": {_x000D_
        "$type": "Inside.Core.Formula.Definition.DefinitionAC, Inside.Core.Formula",_x000D_
        "ID": 905,_x000D_
        "Results": [_x000D_
          [_x000D_
            9.0_x000D_
          ]_x000D_
        ],_x000D_
        "Statistics": {_x000D_
          "CreationDate": "2023-09-22T09:51:11.7409504+02:00",_x000D_
          "LastRefreshDate": "2018-04-06T14:13:29.8985817+02:00",_x000D_
          "TotalRefreshCount": 1,_x000D_
          "CustomInfo": {}_x000D_
        }_x000D_
      },_x000D_
      "906": {_x000D_
        "$type": "Inside.Core.Formula.Definition.DefinitionAC, Inside.Core.Formula",_x000D_
        "ID": 906,_x000D_
        "Results": [_x000D_
          [_x000D_
            11.0_x000D_
          ]_x000D_
        ],_x000D_
        "Statistics": {_x000D_
          "CreationDate": "2023-09-22T09:51:11.7409504+02:00",_x000D_
          "LastRefreshDate": "2018-04-06T14:13:29.8985817+02:00",_x000D_
          "TotalRefreshCount": 1,_x000D_
          "CustomInfo": {}_x000D_
        }_x000D_
      },_x000D_
      "907": {_x000D_
        "$type": "Inside.Core.Formula.Definition.DefinitionAC, Inside.Core.Formula",_x000D_
        "ID": 907,_x000D_
        "Results": [_x000D_
          [_x000D_
            5.0_x000D_
          ]_x000D_
        ],_x000D_
        "Statistics": {_x000D_
          "CreationDate": "2023-09-22T09:51:11.7409504+02:00",_x000D_
          "LastRefreshDate": "2018-04-06T14:13:29.9142102+02:00",_x000D_
          "TotalRefreshCount": 1,_x000D_
          "CustomInfo": {}_x000D_
        }_x000D_
      },_x000D_
      "908": {_x000D_
        "$type": "Inside.Core.Formula.Definition.DefinitionAC, Inside.Core.Formula",_x000D_
        "ID": 908,_x000D_
        "Results": [_x000D_
          [_x000D_
            0.0_x000D_
          ]_x000D_
        ],_x000D_
        "Stat</t>
  </si>
  <si>
    <t>istics": {_x000D_
          "CreationDate": "2023-09-22T09:51:11.7409504+02:00",_x000D_
          "LastRefreshDate": "2018-04-06T14:13:30.3994859+02:00",_x000D_
          "TotalRefreshCount": 2,_x000D_
          "CustomInfo": {}_x000D_
        }_x000D_
      },_x000D_
      "909": {_x000D_
        "$type": "Inside.Core.Formula.Definition.DefinitionAC, Inside.Core.Formula",_x000D_
        "ID": 909,_x000D_
        "Results": [_x000D_
          [_x000D_
            0.0_x000D_
          ]_x000D_
        ],_x000D_
        "Statistics": {_x000D_
          "CreationDate": "2023-09-22T09:51:11.7409504+02:00",_x000D_
          "LastRefreshDate": "2018-04-06T14:13:30.3994859+02:00",_x000D_
          "TotalRefreshCount": 2,_x000D_
          "CustomInfo": {}_x000D_
        }_x000D_
      },_x000D_
      "910": {_x000D_
        "$type": "Inside.Core.Formula.Definition.DefinitionAC, Inside.Core.Formula",_x000D_
        "ID": 910,_x000D_
        "Results": [_x000D_
          [_x000D_
            0.0_x000D_
          ]_x000D_
        ],_x000D_
        "Statistics": {_x000D_
          "CreationDate": "2023-09-22T09:51:11.7409504+02:00",_x000D_
          "LastRefreshDate": "2018-04-06T14:13:30.3835077+02:00",_x000D_
          "TotalRefreshCount": 2,_x000D_
          "CustomInfo": {}_x000D_
        }_x000D_
      },_x000D_
      "911": {_x000D_
        "$type": "Inside.Core.Formula.Definition.DefinitionAC, Inside.Core.Formula",_x000D_
        "ID": 911,_x000D_
        "Results": [_x000D_
          [_x000D_
            0.0_x000D_
          ]_x000D_
        ],_x000D_
        "Statistics": {_x000D_
          "CreationDate": "2023-09-22T09:51:11.7409504+02:00",_x000D_
          "LastRefreshDate": "2018-04-06T14:13:30.3835077+02:00",_x000D_
          "TotalRefreshCount": 2,_x000D_
          "CustomInfo": {}_x000D_
        }_x000D_
      },_x000D_
      "912": {_x000D_
        "$type": "Inside.Core.Formula.Definition.DefinitionAC, Inside.Core.Formula",_x000D_
        "ID": 912,_x000D_
        "Results": [_x000D_
          [_x000D_
            0.0_x000D_
          ]_x000D_
        ],_x000D_
        "Statistics": {_x000D_
          "CreationDate": "2023-09-22T09:51:11.7409504+02:00",_x000D_
          "LastRefreshDate": "2018-04-06T14:13:30.3835077+02:00",_x000D_
          "TotalRefreshCount": 2,_x000D_
          "CustomInfo": {}_x000D_
        }_x000D_
      },_x000D_
      "913": {_x000D_
        "$type": "Inside.Core.Formula.Definition.DefinitionAC, Inside.Core.Formula",_x000D_
        "ID": 913,_x000D_
        "Results": [_x000D_
          [_x000D_
            0.0_x000D_
          ]_x000D_
        ],_x000D_
        "Statistics": {_x000D_
          "CreationDate": "2023-09-22T09:51:11.7409504+02:00",_x000D_
          "LastRefreshDate": "2018-04-06T14:13:30.3835077+02:00",_x000D_
          "TotalRefreshCount": 2,_x000D_
          "CustomInfo": {}_x000D_
        }_x000D_
      },_x000D_
      "914": {_x000D_
        "$type": "Inside.Core.Formula.Definition.DefinitionAC, Inside.Core.Formula",_x000D_
        "ID": 914,_x000D_
        "Results": [_x000D_
          [_x000D_
            0.0_x000D_
          ]_x000D_
        ],_x000D_
        "Statistics": {_x000D_
          "CreationDate": "2023-09-22T09:51:11.7409504+02:00",_x000D_
          "LastRefreshDate": "2018-04-06T14:13:30.3835077+02:00",_x000D_
          "TotalRefreshCount": 2,_x000D_
          "CustomInfo": {}_x000D_
        }_x000D_
      },_x000D_
      "915": {_x000D_
        "$type": "Inside.Core.Formula.Definition.DefinitionAC, Inside.Core.Formula",_x000D_
        "ID": 915,_x000D_
        "Results": [_x000D_
          [_x000D_
            0.0_x000D_
          ]_x000D_
        ],_x000D_
        "Statistics": {_x000D_
          "CreationDate": "2023-09-22T09:51:11.7409504+02:00",_x000D_
          "LastRefreshDate": "2018-04-06T14:13:30.3835077+02:00",_x000D_
          "TotalRefreshCount": 2,_x000D_
          "CustomInfo": {}_x000D_
        }_x000D_
      },_x000D_
      "916": {_x000D_
        "$type": "Inside.Core.Formula.Definition.DefinitionAC, Inside.Core.Formula",_x000D_
        "ID": 916,_x000D_
        "Results": [_x000D_
          [_x000D_
            0.0_x000D_
          ]_x000D_
        ],_x000D_
        "Statistics": {_x000D_
          "CreationDate": "2023-09-22T09:51:11.7409504+02:00",_x000D_
          "LastRefreshDate": "2018-04-06T14:13:30.3810063+02:00",_x000D_
          "TotalRefreshCount": 2,_x000D_
          "CustomInfo": {}_x000D_
        }_x000D_
      },_x000D_
      "917": {_x000D_
        "$type": "Inside.Core.Formula.Definition.DefinitionAC, Inside.Core.Formula",_x000D_
        "ID": 917,_x000D_
        "Results": [_x000D_
          [_x000D_
            0.0_x000D_
          ]_x000D_
        ],_x000D_
        "Statistics": {_x000D_
          "CreationDate": "2023-09-22T09:51:11.7409504+02:00",_x000D_
          "LastRefreshDate": "2018-04-06T14:13:30.3785045+02:00",_x000D_
          "TotalRefreshCount": 2,_x000D_
          "CustomInfo": {}_x000D_
        }_x000D_
      },_x000D_
      "918": {_x000D_
        "$type": "Inside.Core.Formula.Definition.DefinitionAC, Inside.Core.Formula",_x000D_
        "ID": 918,_x000D_
        "Results": [_x000D_
          [_x000D_
            2505.5817241379314_x000D_
          ]_x000D_
        ],_x000D_
        "Statistics": {_x000D_
          "CreationDate": "2023-09-22T09:51:11.7409504+02:00",_x000D_
          "LastRefreshDate": "2018-04-06T14:13:30.3618698+02:00",_x000D_
          "TotalRefreshCount": 2,_x000D_
          "CustomInfo": {}_x000D_
        }_x000D_
      },_x000D_
      "919": {_x000D_
        "$type": "Inside.Core.Formula.Definition.DefinitionAC, Inside.Core.Formula",_x000D_
        "ID": 919,_x000D_
        "Results": [_x000D_
          [_x000D_
            0.0_x000D_
          ]_x000D_
        ],_x000D_
        "Statistics": {_x000D_
          "CreationDate": "2023-09-22T09:51:11.7409504+02:00",_x000D_
          "LastRefreshDate": "2018-04-06T14:13:30.3618698+02:00",_x000D_
          "TotalRefreshCount": 2,_x000D_
          "CustomInfo": {}_x000D_
        }_x000D_
      },_x000D_
      "920": {_x000D_
        "$type": "Inside.Core.Formula.Definition.DefinitionAC, Inside.Core.Formula",_x000D_
        "ID": 920,_x000D_
        "Results": [_x000D_
          [_x000D_
            2979.8932659932657_x000D_
          ]_x000D_
        ],_x000D_
        "Statistics": {_x000D_
          "CreationDate": "2023-09-22T09:51:11.7409504+02:00",_x000D_
          "LastRefreshDate": "2018-04-06T14:13:30.3618698+02:00",_x000D_
          "TotalRefreshCount": 2,_x000D_
          "CustomInfo": {}_x000D_
        }_x000D_
      },_x000D_
      "921": {_x000D_
        "$type": "Inside.Core.Formula.Definition.DefinitionAC, Inside.Core.Formula",_x000D_
        "ID": 921,_x000D_
        "Results": [_x000D_
          [_x000D_
            0.0_x000D_
          ]_x000D_
        ],_x000D_
        "Statistics": {_x000D_
          "CreationDate": "2023-09-22T09:51:11.7409504+02:00",_x000D_
          "LastRefreshDate": "2018-04-06T14:13:30.3618698+02:00",_x000D_
          "TotalRefreshCount": 2,_x000D_
          "CustomInfo": {}_x000D_
        }_x000D_
      },_x000D_
      "922": {_x000D_
        "$type": "Inside.Core.Formula.Definition.DefinitionAC, Inside.Core.Formula",_x000D_
        "ID": 922,_x000D_
        "Results": [_x000D_
          [_x000D_
            2173.2946666666667_x000D_
          ]_x000D_
        ],_x000D_
        "Statistics": {_x000D_
          "CreationDate": "2023-09-22T09:51:11.7409504+02:00",_x000D_
          "LastRefreshDate": "2018-04-06T14:13:30.3618698+02:00",_x000D_
          "TotalRefreshCount": 2,_x000D_
          "CustomInfo": {}_x000D_
        }_x000D_
      },_x000D_
      "923": {_x000D_
        "$type": "Inside.Core.Formula.Definition.DefinitionAC, Inside.Core.Formula",_x000D_
        "ID": 923,_x000D_
        "Results": [_x000D_
          [_x000D_
            0.0_x000D_
          ]_x000D_
        ],_x000D_
        "Statistics": {_x000D_
          "CreationDate": "2023-09-22T09:51:11.7409504+02:00",_x000D_
          "LastRefreshDate": "2018-04-06T14:13:30.3462438+02:00",_x000D_
          "TotalRefreshCount": 2,_x000D_
          "CustomInfo": {}_x000D_
        }_x000D_
      },_x000D_
      "924": {_x000D_
        "$type": "Inside.Core.Formula.Definition.DefinitionAC, Inside.Core.Formula",_x000D_
        "ID": 924,_x000D_
        "Results": [_x000D_
          [_x000D_
            2168.6075308641971_x000D_
          ]_x000D_
        ],_x000D_
        "Statistics": {_x000D_
          "CreationDate": "2023-09-22T09:51:11.7409504+02:00",_x000D_
          "LastRefreshDate": "2018-04-06T14:13:30.3462438+02:00",_x000D_
          "TotalRefreshCount": 2,_x000D_
          "CustomInfo": {}_x000D_
        }_x000D_
      },_x000D_
      "925": {_x000D_
        "$type": "Inside.Core.Formula.Definition.DefinitionAC, Inside.Core.Formula",_x000D_
        "ID": 925,_x000D_
        "Results": [_x000D_
          [_x000D_
            76.15_x000D_
          ]_x000D_
        ],_x000D_
        "Statistics": {_x000D_
          "CreationDate": "2023-09-22T09:51:11.7409504+02:00",_x000D_
          "LastRefreshDate": "2018-04-06T14:13:30.3462438+02:00",_x000D_
          "TotalRefreshCount": 2,_x000D_
          "CustomInfo": {}_x000D_
        }_x000D_
      },_x000D_
      "926": {_x000D_
        "$type": "Inside.Core.Formula.Definition.DefinitionAC, Inside.Core.Formula",_x000D_
        "ID": 926,_x000D_
        "Results": [_x000D_
          [_x000D_
            0.0_x000D_
          ]_x000D_
        ],_x000D_
        "Statistics": {_x000D_
          "CreationDate": "2023-09-22T09:51:11.7409504+02:00",_x000D_
          "LastRefreshDate": "2018-04-06T14:13:30.3462438+02:00",_x000D_
          "TotalRefreshCount": 2,_x000D_
          "CustomInfo": {}_x000D_
        }_x000D_
      },_x000D_
      "927": {_x000D_
        "$type": "Inside.Core.Formula.Definition.DefinitionAC, Inside.Core.Formula",_x000D_
        "ID": 927,_x000D_
        "Results": [_x000D_
          [_x000D_
            0.0_x000D_
          ]_x000D_
        ],_x000D_
        "Statistics": {_x000D_
          "CreationDate": "2023-09-22T09:51:11.7409504+02:00",_x000D_
          "LastRefreshDate": "2018-04-06T14:13:30.3306186+02:00",_x000D_
          "TotalRefreshCount": 2,_x000D_
          "CustomInfo": {}_x000D_
        }_x000D_
      },_x000D_
      "928": {_x000D_
        "$type": "Inside.Core.Formula.Definition.DefinitionAC, Inside.Core.Formula",_x000D_
        "ID": 928,_x000D_
        "Results": [_x000D_
          [_x000D_
            0.0_x000D_
          ]_x000D_
        ],_x000D_
        "Statistics": {_x000D_
          "CreationDate": "2023-09-22T09:51:11.7409504+02:00",_x000D_
          "LastRefreshDate": "2018-04-06T14:13:30.3306186+02:00",_x000D_
          "TotalRefreshCount": 2,_x000D_
          "CustomInfo": {}_x000D_
        }_x000D_
      },_x000D_
      "929": {_x000D_
        "$type": "Inside.Core.Formula.Definition.DefinitionAC, Inside.Core.Formula",_x000D_
        "ID": 929,_x000D_
        "Results": [_x000D_
          [_x000D_
            0.0_x000D_
          ]_x000D_
        ],_x000D_
        "Statistics": {_x000D_
          "CreationDate": "2023-09-22T09:51:11.7409504+02:00",_x000D_
          "LastRefreshDate": "2018-04-06T14:13:30.3306186+02:00",_x000D_
          "TotalRefreshCount": 2,_x000D_
          "CustomInfo": {}_x000D_
        }_x000D_
      },_x000D_
      "930": {_x000D_
        "$type": "Inside.Core.Formula.Definition.DefinitionAC, Inside.Core.Formula",_x000D_
        "ID": 930,_x000D_
        "Results": [_x000D_
          [_x000D_
            0.0_x000D_
          ]_x000D_
        ],_x000D_
        "Statistics": {_x000D_
          "CreationDate": "2023-09-22T09:51:11.7409504+02:00",_x000D_
          "LastRefreshDate": "2018-04-06T14:13:30.3306186+02:00",_x000D_
          "TotalRefreshCount": 2,_x000D_
          "CustomInfo": {}_x000D_
        }_x000D_
      },_x000D_
      "931": {_x000D_
        "$type": "Inside.Core.Formula.Definition.DefinitionAC, Inside.Core.Formula",_x000D_
        "ID": 931,_x000D_
        "Results": [_x000D_
          [_x000D_
            0.0_x000D_
          ]_x000D_
        ],_x000D_
        "Statistics": {_x000D_
          "CreationDate": "2023-09-22T09:51:11.7409504+02:00",_x000D_
          "LastRefreshDate": "2018-04-06T14:13:30.3306186+02:00",_x000D_
          "TotalRefreshCount": 2,_x000D_
          "CustomInfo": {}_x000D_
        }_x000D_
      },_x000D_
      "932": {_x000D_
        "$type": "Inside.Core.Formula.Definition.DefinitionAC, Inside.Core.Formula",_x000D_
        "ID": 932,_x000D_
        "Results": [_x000D_
          [_x000D_
            881.83_x000D_
          ]_x000D_
        ],_x000D_
        "Statistics": {_x000D_
          "CreationDate": "2023-09-22T09:51:11.7409504+02:00",_x000D_
          "LastRefreshDate": "2018-04-06T14:13:30.3149983+02:00",_x000D_
          "TotalRefreshCount": 2,_x000D_
          "CustomInfo": {}_x000D_
        }_x000D_
      },_x000D_
      "933": {_x000D_
        "$type": "Inside.Core.Formula.Definition.DefinitionAC, Inside.Core.Formula",_x000D_
        "ID": 933,_x000D_
        "Results": [_x000D_
          [_x000D_
            0.0_x000D_
          ]_x000D_
        ],_x000D_
        "Statistics": {_x000D_
          "CreationDate": "2023-09-22T09:51:11.7409504+02:00",_x000D_
          "LastRefreshDate": "2018-04-06T14:13:30.3149983+02:00",_x000D_
          "TotalRefreshCount": 2,_x000D_
          "CustomInfo": {}_x000D_
        }_x000D_
      },_x000D_
      "934": {_x000D_
        "$type": "Inside.Core.Formula.Definition.DefinitionAC, Inside.Core.Formula",_x000D_
        "ID": 934,_x000D_
        "Results": [_x000D_
          [_x000D_
            5.0_x000D_
          ]_x000D_
        ],_x000D_
        "Statistics": {_x000D_
          "CreationDate": "2023-09-22T09:51:11.7409504+02:00",_x000D_
          "LastRefreshDate": "2018-04-06T14:13:30.11474+02:00",_x000D_
          "TotalRefreshCount": 1,_x000D_
          "CustomInfo": {}_x000D_
        }_x000D_
      },_x000D_
      "935": {_x000D_
        "$type": "Inside.Core.Formula.Definition.DefinitionAC, Inside.Core.Formula",_x000D_
        "ID": 935,_x000D_
        "Results": [_x000D_
          [_x000D_
            5.0_x000D_
          ]_x000D_
        ],_x000D_
        "Statistics": {_x000D_
          "CreationDate": "2023-09-22T09:51:11.7409504+02:00",_x000D_
          "LastRefreshDate": "2018-04-06T14:13:30.11474+02:00",_x000D_
          "TotalRefreshCount": 1,_x000D_
          "CustomInfo": {}_x000D_
        }_x000D_
      },_x000D_
      "936": {_x000D_
        "$type": "Inside.Core.Formula.Definition.DefinitionAC, Inside.Core.Formula",_x000D_
        "ID": 936,_x000D_
        "Results": [_x000D_
          [_x000D_
            46.0_x000D_
          ]_x000D_
        ],_x000D_
        "Statistics": {_x000D_
          "CreationDate": "2023-09-22T09:51:11.7409504+02:00",_x000D_
          "LastRefreshDate": "2018-04-06T14:13:30.1303664+02:00",_x000D_
          "TotalRefreshCount": 1,_x000D_
          "CustomInfo": {}_x000D_
        }_x000D_
      },_x000D_
      "937": {_x000D_
        "$type": "Inside.Core.Formula.Definition.DefinitionAC, Inside.Core.Formula",_x000D_
        "ID": 937,_x000D_
        "Results": [_x000D_
          [_x000D_
            7.0_x000D_
          ]_x000D_
        ],_x000D_
        "Statistics": {_x000D_
          "CreationDate": "2023-09-22T09:51:11.7409504+02:00",_x000D_
          "LastRefreshDate": "2018-04-06T14:13:30.1303664+02:00",_x000D_
          "TotalRefreshCount": 1,_x000D_
          "CustomInfo": {}_x000D_
        }_x000D_
      },_x000D_
      "938": {_x000D_
        "$type": "Inside.Core.Formula.Definition.DefinitionAC, Inside.Core.Formula",_x000D_
        "ID": 938,_x000D_
        "Results": [_x000D_
          [_x000D_
            13.0_x000D_
          ]_x000D_
        ],_x000D_
        "Statistics": {_x000D_
          "CreationDate": "2023-09-22T09:51:11.7409504+02:00",_x000D_
          "LastRefreshDate": "2018-04-06T14:13:30.1459899+02:00",_x000D_
          "TotalRefreshCount": 1,_x000D_
          "CustomInfo": {}_x000D_
        }_x000D_
      },_x000D_
      "939": {_x000D_
        "$type": "Inside.Core.Formula.Definition.DefinitionAC, Inside.Core.Formula",_x000D_
        "ID": 939,_x000D_
        "Results": [_x000D_
          [_x000D_
            51.0_x000D_
          ]_x000D_
        ],_x000D_
        "Statistics": {_x000D_
          "CreationDate": "2023-09-22T09:51:11.7409504+02:00",_x000D_
          "LastRefreshDate": "2018-04-06T14:13:30.1459899+02:00",_x000D_
          "TotalRefreshCount": 1,_x000D_
          "CustomInfo": {}_x000D_
        }_x000D_
      },_x000D_
      "940": {_x000D_
        "$type": "Inside.Core.Formula.Definition.DefinitionAC, Inside.Core.Formula",_x000D_
        "ID": 940,_x000D_
        "Results": [_x000D_
          [_x000D_
            2.0_x000D_
          ]_x000D_
        ],_x000D_
        "Statistics": {_x000D_
          "CreationDate": "2023-09-22T09:51:11.7409504+02:00",_x000D_
          "LastRefreshDate": "2018-04-06T14:13:30.1459899+02:00",_x000D_
          "TotalRefreshCount": 1,_x000D_
          "CustomInfo": {}_x000D_
        }_x000D_
      },_x000D_
      "941": {_x000D_
        "$type": "Inside.Core.Formula.Definition.DefinitionAC, Inside.Core.Formula",_x000D_
        "ID": 941,_x000D_
        "Results": [_x000D_
          [_x000D_
            29.0_x000D_
          ]_x000D_
        ],_x000D_
        "Statistics": {_x000D_
          "CreationDate": "2023-09-22T09:51:11.7409504+02:00",_x000D_
          "LastRefreshDate": "2018-04-06T14:13:30.161616+02:00",_x000D_
          "TotalRefreshCount": 1,_x000D_
          "CustomInfo": {}_x000D_
        }_x000D_
      },_x000D_
      "942": {_x000D_
        "$type": "Inside.Core.Formula.Definition.DefinitionAC, Inside.Core.Formula",_x000D_
        "ID": 942,_x000D_
        "Results": [_x000D_
          [_x000D_
            8.0_x000D_
          ]_x000D_
        ],_x000D_
        "Statistics": {_x000D_
          "CreationDate": "2023-09-22T09:51:11.7409504+02:00",_x000D_
          "LastRefreshDate": "2018-04-06T14:13:30.161616+02:00",_x000D_
          "TotalRefreshCount": 1,_x000D_
          "CustomInfo": {}_x000D_
        }_x000D_
      },_x000D_
      "943": {_x000D_
        "$type": "Inside.Core.Formula.Definition.DefinitionAC, Inside.Core.Formula",_x000D_
        "ID": 943,_x000D_
        "Results": [_x000D_
          [_x000D_
            18.0_x000D_
          ]_x000D_
        ],_x000D_
        "Statistics": {_x000D_
          "CreationDate": "2023-09-22T09:51:11.7409504+02:00",_x000D_
          "LastRefreshDate": "2018-04-06T14:13:30.161616+02:00",_x000D_
          "TotalRefreshCount": 1,_x000D_
          "CustomInfo": {}_x000D_
        }_x000D_
      },_x000D_
      "944": {_x000D_
        "$type": "Inside.Core.Formula.Definition.DefinitionAC, Inside.Core.Formula",_x000D_
        "ID": 944,_x000D_
        "Results": [_x000D_
          [_x000D_
            31.0_x000D_
          ]_x000D_
        ],_x000D_
        "Statistics": {_x000D_
          "CreationDate": "2023-09-22T09:51:11.7409504+02:00",_x000D_
          "LastRefreshDate": "2018-04-06T14:13:30.1817512+02:00",_x000D_
          "TotalRefreshCount": 1,_x000D_
          "CustomInfo": {}_x000D_
        }_x000D_
      },_x000D_
      "945": {_x000D_
        "$type": "Inside.Core.Formula.Definition.DefinitionAC, Inside.Core.Formula",_x000D_
        "ID": 945,_x000D_
        "Results": [_x000D_
          [_x000D_
            0.0_x000D_
          ]_x000D_
        ],_x000D_
        "Statistics": {_x000D_
          "CreationDate": "2023-09-22T09:51:11.7409504+02:00",_x000D_
          "LastRefreshDate": "2018-04-06T14:13:30.1992366+02:00",_x000D_
          "TotalRefreshCount": 1,_x000D_
          "CustomInfo": {}_x000D_
        }_x000D_
      },_x000D_
      "946": {_x000D_
        "$type": "Inside.Core.Formula.Definition.DefinitionAC, Inside.Core.Formula",_x000D_
        "ID": 946,_x000D_
        "Results": [_x000D_
          [_x000D_
            0.0_x000D_
          ]_x000D_
        ],_x000D_
        "Statistics": {_x000D_
          "CreationDate": "2023-09-22T09:51:11.7409504+02:00",_x000D_
          "LastRefreshDate": "2018-04-06T14:13:30.1992366+02:00",_x000D_
          "TotalRefreshCount": 1,_x000D_
          "CustomInfo": {}_x000D_
        }_x000D_
      },_x000D_
      "947": {_x000D_
        "$type": "Inside.Core.Formula.Definition.DefinitionAC, Inside.Core.Formula",_x000D_
        "ID": 947,_x000D_
        "Results": [_x000D_
          [_x000D_
            0.0_x000D_
          ]_x000D_
        ],_x000D_
        "Statistics": {_x000D_
          "CreationDate": "2023-09-22T09:51:11.7409504+02:00",_x000D_
          "LastRefreshDate": "2018-04-06T14:13:30.2148605+02:00",_x000D_
          "TotalRefreshCount": 1,_x000D_
          "CustomInfo": {}_x000D_
        }_x000D_
      },_x000D_
      "948": {_x000D_
        "$type": "Inside.Core.Formula.Definition.DefinitionAC, Inside.Core.Formula",_x000D_
        "ID": 948,_x000D_
        "Results": [_x000D_
          [_x000D_
            0.0_x000D_
          ]_x000D_
        ],_x000D_
        "Statistics": {_x000D_
          "CreationDate": "2023-09-22T09:51:11.7409504+02:00",_x000D_
          "LastRefreshDate": "2018-04-06T14:13:30.2148605+02:00",_x000D_
          "TotalRefreshCount": 1,_x000D_
          "CustomInfo": {}_x000D_
        }_x000D_
      },_x000D_
      "949": {_x000D_
        "$type": "Inside.Core.Formula.Definition.DefinitionAC, Inside.Core.Formula",_x000D_
        "ID": 949,_x000D_
        "Results": [_x000D_
          [_x000D_
            0.0_x000D_
          ]_x000D_
        ],_x000D_
        "Statistics": {_x000D_
          "CreationDate": "2023-09-22T09:51:11.7409504+02:00",_x000D_
          "LastRefreshDate": "2018-04-06T14:13:30.2148605+02:00",_x000D_
          "TotalRefreshCount": 1,_x000D_
          "CustomInfo": {}_x000D_
        }_x000D_
      },_x000D_
      "950": {_x000D_
        "$type": "Inside.Core.Formula.Definition.DefinitionAC, Inside.Core.Formula",_x000D_
        "ID": 950,_x000D_
        "Results": [_x000D_
          [_x000D_
            0.0_x000D_
          ]_x000D_
        ],_x000D_
        "Statistics": {_x000D_
          "CreationDate": "2023-09-22T09:51:11.7409504+02:00",_x000D_
          "LastRefreshDate": "2018-04-06T14:13:30.2304861+02:00",_x000D_
          "TotalRefreshCount": 1,_x000D_
          "CustomInfo": {}_x000D_
        }_x000D_
      },_x000D_
      "951": {_x000D_
        "$type": "Inside.Core.Formula.Definition.DefinitionAC, Inside.Core.Formula",_x000D_
        "ID": 951,_x000D_
        "Results": [_x000D_
          [_x000D_
            3.0_x000D_
          ]_x000D_
        ],_x000D_
        "Statistics": {_x000D_
          "CreationDate": "2023-09-22T09:51:11.7409504+02:00",_x000D_
          "LastRefreshDate": "2018-04-06T14:13:30.2304861+02:00",_x000D_
          "TotalRefreshCount": 1,_x000D_
          "CustomInfo": {}_x000D_
        }_x000D_
      },_x000D_
      "952": {_x000D_
        "$type": "Inside.Core.Formula.Definition.DefinitionAC, Inside.Core.Formula",_x000D_
        "ID": 952,_x000D_
        "Results": [_x000D_
          [_x000D_
            6.0_x000D_
          ]_x000D_
        ],_x000D_
        "Statistics": {_x000D_
          "CreationDate": "2023-09-22T09:51:11.7409504+02:00",_x000D_
          "LastRefreshDate": "2018-04-06T14:13:30.2461117+02:00",_x000D_
          "TotalRefreshCount": 1,_x000D_
          "CustomInfo": {}_x000D_
        }_x000D_
      },_x000D_
      "953": {_x000D_
        "$type": "Inside.Core.Formula.Definition.DefinitionAC, Inside.Core.Formula",_x000D_
        "ID": 953,_x000D_
        "Results": [_x000D_
          [_x000D_
            7.0_x000D_
          ]_x000D_
        ],_x000D_
        "Statistics": {_x000D_
          "CreationDate": "2023-09-22T09:51:11.7409504+02:00",_x000D_
          "LastRefreshDate": "2018-04-06T14:13:30.2617439+02:00",_x000D_
          "TotalRefreshCount": 1,_x000D_
          "CustomInfo": {}_x000D_
        }_x000D_
      },_x000D_
      "954": {_x000D_
        "$type": "Inside.Core.Formula.Definition.DefinitionAC, Inside.Core.Formula",_x000D_
        "ID": 954,_x000D_
        "Results": [_x000D_
          [_x000D_
            3.0_x000D_
          ]_x000D_
        ],_x000D_
        "Statistics": {_x000D_
          "CreationDate": "2023-09-22T09:51:11.7409504+02:00",_x000D_
          "LastRefreshDate": "2018-04-06T14:13:30.2617439+02:00",_x000D_
          "TotalRefreshCount": 1,_x000D_
          "CustomInfo": {}_x000D_
        }_x000D_
      },_x000D_
      "955": {_x000D_
        "$type": "Inside.Core.Formula.Definition.DefinitionAC, Inside.Core.Formula",_x000D_
        "ID": 955,_x000D_
        "Results": [_x000D_
          [_x000D_
            0.0_x000D_
          ]_x000D_
        ],_x000D_
        "Statistics": {_x000D_
          "CreationDate": "2023-09-22T09:51:11.7409504+02:00",_x000D_
          "LastRefreshDate": "2018-04-06T14:13:30.2793721+02:00",_x000D_
          "TotalRefreshCount": 1,_x000D_
          "CustomInfo": {}_x000D_
        }_x000D_
      },_x000D_
      "956": {_x000D_
        "$type": "Inside.Core.Formula.Definition.DefinitionAC, Inside.Core.Formula",_x000D_
        "ID": 956,_x000D_
        "Results": [_x000D_
          [_x000D_
            7.0_x000D_
          ]_x000D_
        ],_x000D_
        "Statistics": {_x000D_
          "CreationDate": "2023-09-22T09:51:11.7409504+02:00",_x000D_
          "LastRefreshDate": "2018-04-06T14:13:30.2833748+02:00",_x000D_
          "TotalRefreshCount": 1,_x000D_
          "CustomInfo": {}_x000D_
        }_x000D_
      },_x000D_
      "957": {_x000D_
        "$type": "Inside.Core.Formula.Definition.DefinitionAC, Inside.Core.Formula",_x000D_
        "ID": 957,_x000D_
        "Results": [_x000D_
          [_x000D_
            104.0_x000D_
          ]_x000D_
        ],_x000D_
        "Statistics": {_x000D_
          "CreationDate": "2023-09-22T09:51:11.7409504+02:00",_x000D_
          "LastRefreshDate": "2018-04-06T14:13:30.2833748+02:00",_x000D_
          "TotalRefreshCount": 1,_x000D_
          "CustomInfo": {}_x000D_
        }_x000D_
      },_x000D_
      "958": {_x000D_
        "$type": "Inside.Core.Formula.Definition.DefinitionAC, Inside.Core.Formula",_x000D_
        "ID": 958,_x000D_
        "Results": [_x000D_
          [_x000D_
            30.0_x000D_
          ]_x000D_
        ],_x000D_
        "Statistics": {_x000D_
          "CreationDate": "2023-09-22T09:51:11.7409504+02:00",_x000D_
          "LastRefreshDate": "2018-04-06T14:13:30.2833748+02:00",_x000D_
          "TotalRefreshCount": 1,_x000D_
          "CustomInfo": {}_x000D_
        }_x000D_
      },_x000D_
      "959": {_x000D_
        "$type": "Inside.Core.Formula.Definition.DefinitionAC, Inside.Core.Formula",_x000D_
        "ID": 959,_x000D_
        "Results": [_x000D_
          [_x000D_
            0.0_x000D_
          ]_x000D_
        ],_x000D_
        "Statistics": {_x000D_
          "CreationDate": "2023-09-22T09:51:11.7409504+02:00",_x000D_
          "LastRefreshDate": "2018-04-06T14:13:30.2993666+02:00",_x000D_
          "TotalRefreshCount": 1,_x000D_
          "CustomInfo": {}_x000D_
        }_x000D_
      },_x000D_
      "960": {_x000D_
        "$type": "Inside.Core.Formula.Definition.DefinitionAC, Inside.Core.Formula",_x000D_
        "ID": 960,_x000D_
        "Results": [_x000D_
          [_x000D_
            34.0_x000D_
          ]_x000D_
        ],_x000D_
        "Statistics": {_x000D_
          "CreationDate": "2023-09-22T09:51:11.7409504+02:00",_x000D_
          "LastRefreshDate": "2018-04-06T14:13:30.3149983+02:00",_x000D_
          "TotalRefreshCount": 1,_x000D_
          "CustomInfo": {}_x000D_
        }_x000D_
      },_x000D_
      "961": {_x000D_
        "$type": "Inside.Core.Formula.Definition.DefinitionAC, Inside.Core.Formula",_x000D_
        "ID": 961,_x000D_
        "Results": [_x000D_
          [_x000D_
            0.0_x000D_
          ]_x000D_
        ],_x000D_
        "Statistics": {_x000D_
          "CreationDate": "2023-09-22T09:51:11.7409504+02:00",_x000D_
          "LastRefreshDate": "2018-04-06T14:13:30.3994859+02:00",_x000D_
          "TotalRefreshCount": 1,_x000D_
          "CustomInfo": {}_x000D_
        }_x000D_
      },_x000D_
      "962": {_x000D_
        "$type": "Inside.Core.Formula.Definition.DefinitionAC, Inside.Core.Formula",_x000D_
        "ID": 962,_x000D_
        "Results": [_x000D_
          [_x000D_
            795.521_x000D_
          ]_x000D_
        ],_x000D_
        "Statistics": {_x000D_
          "CreationDate": "2023-09-22T09:51:11.7409504+02:00",_x000D_
          "LastRefreshDate": "2018-04-06T14:13:30.4151107+02:00",_x000D_
          "TotalRefreshCount": 1,_x000D_
          "CustomInfo": {}_x000D_
        }_x000D_
      },_x000D_
      "963": {_x000D_
        "$type": "Inside.Core.Formula.Definition.DefinitionAC, Inside.Core.Formula",_x000D_
        "ID": 963,_x000D_
        "Results": [_x000D_
          [_x000D_
            0.0_x000D_
          ]_x000D_
        ],_x000D_
        "Statistics": {_x000D_
          "CreationDate": "2023-09-22T09:51:11.7409504+02:00",_x000D_
          "LastRefreshDate": "2018-04-06T14:13:30.4151107+02:00",_x000D_
          "TotalRefreshCount": 1,_x000D_
          "CustomInfo": {}_x000D_
        }_x000D_
      },_x000D_
      "964": {_x000D_
        "$type": "Inside.Core.Formula.Definition.DefinitionAC, Inside.Core.Formula",_x000D_
        "ID": 964,_x000D_
        "Results": [_x000D_
          [_x000D_
            0.0_x000D_
          ]_x000D_
        ],_x000D_
        "Statistics": {_x000D_
          "CreationDate": "2023-09-22T09:51:11.7409504+02:00",_x000D_
          "LastRefreshDate": "2018-04-06T14:13:30.4307392+02:00",_x000D_
          "TotalRefreshCount": 1,_x000D_
          "CustomInfo": {}_x000D_
        }_x000D_
      },_x000D_
      "965": {_x000D_
        "$type": "Inside.Core.Formula.Definition.DefinitionAC, Inside.Core.Formula",_x000D_
        "ID": 965,_x000D_
        "Results": [_x000D_
          [_x000D_
            0.0_x000D_
          ]_x000D_
        ],_x000D_
        "Statistics": {_x000D_
          "CreationDate": "2023-09-22T09:51:11.7409504+02:00",_x000D_
          "LastRefreshDate": "2018-04-06T14:13:30.4307392+02:00",_x000D_
          "TotalRefreshCount": 1,_x000D_
          "CustomInfo": {}_x000D_
        }_x000D_
      },_x000D_
      "966": {_x000D_
        "$type": "Inside.Core.Formula.Definition.DefinitionAC, Inside.Core.Formula",_x000D_
        "ID": 966,_x000D_
        "Results": [_x000D_
          [_x000D_
            0.0_x000D_
          ]_x000D_
        ],_x000D_
        "Statistics": {_x000D_
          "CreationDate": "2023-09-22T09:51:11.7409504+02:00",_x000D_
          "LastRefreshDate": "2018-04-06T14:13:30.446364+02:00",_x000D_
          "TotalRefreshCount": 1,_x000D_
          "CustomInfo": {}_x000D_
        }_x000D_
      },_x000D_
      "967": {_x000D_
        "$type": "Inside.Core.Formula.Definition.DefinitionAC, Inside.Core.Formula",_x000D_
        "ID": 967,_x000D_
        "Results": [_x000D_
          [_x000D_
            0.0_x000D_
          ]_x000D_
        ],_x000D_
        "Statistics": {_x000D_
          "CreationDate": "2023-09-22T09:51:11.7409504+02:00",_x000D_
          "LastRefreshDate": "2018-04-06T14:13:30.4619974+02:00",_x000D_
          "TotalRefreshCount": 1,_x000D_
          "CustomInfo": {}_x000D_
        }_x000D_
      },_x000D_
      "968": {_x000D_
        "$type": "Inside.Core.Formula.Definition.DefinitionAC, Inside.Core.Formula",_x000D_
        "ID": 968,_x000D_
        "Results": [_x000D_
          [_x000D_
            0.0_x000D_
          ]_x000D_
        ],_x000D_
        "Statistics": {_x000D_
          "CreationDate": "2023-09-22T09:51:11.7409504+02:00",_x000D_
          "LastRefreshDate": "2018-04-06T14:13:30.4619974+02:00",_x000D_
          "TotalRefreshCount": 1,_x000D_
          "CustomInfo": {}_x000D_
        }_x000D_
      },_x000D_
      "969": {_x000D_
        "$type": "Inside.Core.Formula.Definition.DefinitionAC, Inside.Core.Formula",_x000D_
        "ID": 969,_x000D_
        "Results": [_x000D_
          [_x000D_
            15.0_x000D_
          ]_x000D_
        ],_x000D_
        "Statistics": {_x000D_
          "CreationDate": "2023-09-22T09:51:11.7409504+02:00",_x000D_
          "LastRefreshDate": "2018-04-06T14:13:30.480126+02:00",_x000D_
          "TotalRefreshCount": 1,_x000D_
          "CustomInfo": {}_x000D_
        }_x000D_
      },_x000D_
      "970": {_x000D_
        "$type": "Inside.Core.Formula.Definition.DefinitionAC, Inside.Core.Formula",_x000D_
        "ID": 970,_x000D_
        "Results": [_x000D_
          [_x000D_
            2016.4790697674416_x000D_
          ]_x000D_
        ],_x000D_
        "Statistics": {_x000D_
          "CreationDate": "2023-09-22T09:51:11.7409504+02:00",_x000D_
          "LastRefreshDate": "2018-04-06T14:13:30.4836282+02:00",_x000D_
          "TotalRefreshCount": 1,_x000D_
          "CustomInfo": {}_x000D_
        }_x000D_
      },_x000D_
      "971": {_x000D_
        "$type": "Inside.Core.Formula.Definition.DefinitionAC, Inside.Core.Formula",_x000D_
        "ID": 971,_x000D_
        "Results": [_x000D_
          [_x000D_
            0.0_x000D_
          ]_x000D_
        ],_x000D_
        "Statistics": {_x000D_
          "CreationDate": "2023-09-22T09:51:11.7409504+02:00",_x000D_
          "LastRefreshDate": "2018-04-06T14:13:30.4836282+02:00",_x000D_
          "TotalRefreshCount": 1,_x000D_
          "CustomInfo": {}_x000D_
        }_x000D_
      },_x000D_
      "972": {_x000D_
        "$type": "Inside.Core.Formula.Definition.DefinitionAC, Inside.Core.Formula",_x000D_
        "ID": 972,_x000D_
        "Results": [_x000D_
          [_x000D_
            1645.292857142857_x000D_
          ]_x000D_
        ],_x000D_
        "Statistics": {_x000D_
          "CreationDate": "2023-09-22T09:51:11.7409504+02:00",_x000D_
          "LastRefreshDate": "2018-04-06T14:13:30.4836282+02:00",_x000D_
          "TotalRefreshCount": 1,_x000D_
          "CustomInfo": {}_x000D_
        }_x000D_
      },_x000D_
      "973": {_x000D_
        "$type": "Inside.Core.Formula.Definition.DefinitionAC, Inside.Core.Formula",_x000D_
        "ID": 973,_x000D_
        "Results": [_x000D_
          [_x000D_
            22.5_x000D_
          ]_x000D_
        ],_x000D_
        "Statistics": {_x000D_
          "CreationDate": "2023-09-22T09:51:11.7409504+02:00",_x000D_
          "LastRefreshDate": "2018-04-06T14:13:30.4995761+02:00",_x000D_
          "TotalRefreshCount": 1,_x000D_
          "CustomInfo": {}_x000D_
        }_x000D_
      },_x000D_
      "974": {_x000D_
        "$type": "Inside.Core.Formula.Definition.DefinitionAC, Inside.Core.Formula",_x000D_
        "ID": 974,_x000D_
        "Results": [_x000D_
          [_x000D_
            4455.6565027322413_x000D_
          ]_x000D_
        ],_x000D_
        "Statistics": {_x000D_
          "CreationDate": "2023-09-22T09:51:11.7409504+02:00",_x000D_
          "LastRefreshDate": "2018-04-06T14:13:30.4995761+02:00",_x000D_
          "TotalRefreshCount": 1,_x000D_
          "CustomInfo": {}_x000D_
        }_x000D_
      },_x000D_
      "975": {_x000D_
        "$type": "Inside.Core.Formula.Definition.DefinitionAC, Inside.Core.Formula",_x000D_
        "ID": 975,_x000D_
        "Results": [_x000D_
          [_x000D_
            16.0_x000D_
          ]_x000D_
        ],_x000D_
        "Statistics": {_x000D_
          "CreationDate": "2023-09-22T09:51:11.7409504+02:00",_x000D_
          "LastRefreshDate": "2018-04-06T14:13:30.5152017+02:00",_x000D_
          "TotalRefreshCount": 1,_x000D_
          "CustomInfo": {}_x000D_
        }_x000D_
      },_x000D_
      "976": {_x000D_
        "$type": "Inside.Core.Formula.Definition.DefinitionAC, Inside.Core.Formula",_x000D_
        "ID": 976,_x000D_
        "Results": [_x000D_
          [_x000D_
            1517.8945454545451_x000D_
          ]_x000D_
        ],_x000D_
        "Statistics": {_x000D_
          "CreationDate": "2023-09-22T09:51:11.7409504+02:00",_x000D_
          "LastRefreshDate": "2018-04-06T14:13:30.5308302+02:00",_x000D_
          "TotalRefreshCount": 1,_x000D_
          "CustomInfo": {}_x000D_
        }_x000D_
      },_x000D_
      "977": {_x000D_
        "$type": "Inside.Core.Formula.Definition.DefinitionAC, Inside.Core.Formula",_x000D_
        "ID": 977,_x000D_
        "Results": [_x000D_
          [_x000D_
            0.0_x000D_
          ]_x000D_
        ],_x000D_
        "Statistics": {_x000D_
          "CreationDate": "2023-09-22T09:51:11.7409504+02:00",_x000D_
          "LastRefreshDate": "2018-04-06T14:13:30.5308302+02:00",_x000D_
          "TotalRefreshCount": 1,_x000D_
          "CustomInfo": {}_x000D_
        }_x000D_
      },_x000D_
      "978": {_x000D_
        "$type": "Inside.Core.Formula.Definition.DefinitionAC, Inside.Core.Formula",_x000D_
        "ID": 978,_x000D_
        "Results": [_x000D_
          [_x000D_
            850.03037037037041_x000D_
          ]_x000D_
        ],_x000D_
        "Statistics": {_x000D_
          "CreationDate": "2023-09-22T09:51:11.7409504+02:00",_x000D_
          "LastRefreshDate": "2018-04-06T14:13:30.5464562+02:00",_x000D_
          "TotalRefreshCount": 1,_x000D_
          "CustomInfo": {}_x000D_
        }_x000D_
      },_x000D_
      "979": {_x000D_
        "$type": "Inside.Core.Formula.Definition.DefinitionAC, Inside.Core.Formula",_x000D_
        "ID": 979,_x000D_
        "Results": [_x000D_
          [_x000D_
            0.0_x000D_
          ]_x000D_
        ],_x000D_
        "Statistics": {_x000D_
          "CreationDate": "2023-09-22T09:51:11.7409504+02:00",_x000D_
          "LastRefreshDate": "2018-04-06T14:13:30.5464562+02:00",_x000D_
          "TotalRefreshCount": 1,_x000D_
          "CustomInfo": {}_x000D_
        }_x000D_
      },_x000D_
      "980": {_x000D_
        "$type": "Inside.Core.Formula.Definition.DefinitionAC, Inside.Core.Formula",_x000D_
        "ID": 980,_x000D_
        "Results": [_x000D_
          [_x000D_
            0.0_x000D_
          ]_x000D_
        ],_x000D_
        "Statistics": {_x000D_
          "CreationDate": "2023-09-22T09:51:11.7409504+02:00",_x000D_
          "LastRefreshDate": "2018-04-06T14:13:30.5464562+02:00",_x000D_
          "TotalRefreshCount": 1,_x000D_
          "CustomInfo": {}_x000D_
        }_x000D_
      },_x000D_
      "981": {_x000D_
        "$type": "Inside.Core.Formula.Definition.DefinitionAC, Inside.Core.Formula",_x000D_
        "ID": 981,_x000D_
        "Results": [_x000D_
          [_x000D_
            0.0_x000D_
          ]_x000D_
        ],_x000D_
        "Statistics": {_x000D_
          "CreationDate": "2023-09-22T09:51:11.7419502+02:00",_x000D_
          "LastRefreshDate": "2018-04-06T14:13:30.5620806+02:00",_x000D_
          "TotalRefreshCount": 1,_x000D_
          "CustomInfo": {}_x000D_
        }_x000D_
      },_x000D_
      "982": {_x000D_
        "$type": "Inside.Core.Formula.Definition.DefinitionAC, Inside.Core.Formula",_x000D_
        "ID": 982,_x000D_
        "Results": [_x000D_
          [_x000D_
            0.0_x000D_
          ]_x000D_
        ],_x000D_
        "Statistics": {_x000D_
          "CreationDate": "2023-09-22T09:51:11.7419502+02:00",_x000D_
          "LastRefreshDate": "2018-04-06T14:13:30.5620806+</t>
  </si>
  <si>
    <t xml:space="preserve">02:00",_x000D_
          "TotalRefreshCount": 1,_x000D_
          "CustomInfo": {}_x000D_
        }_x000D_
      },_x000D_
      "983": {_x000D_
        "$type": "Inside.Core.Formula.Definition.DefinitionAC, Inside.Core.Formula",_x000D_
        "ID": 983,_x000D_
        "Results": [_x000D_
          [_x000D_
            0.0_x000D_
          ]_x000D_
        ],_x000D_
        "Statistics": {_x000D_
          "CreationDate": "2023-09-22T09:51:11.7419502+02:00",_x000D_
          "LastRefreshDate": "2018-04-06T14:13:30.5620806+02:00",_x000D_
          "TotalRefreshCount": 1,_x000D_
          "CustomInfo": {}_x000D_
        }_x000D_
      },_x000D_
      "984": {_x000D_
        "$type": "Inside.Core.Formula.Definition.DefinitionAC, Inside.Core.Formula",_x000D_
        "ID": 984,_x000D_
        "Results": [_x000D_
          [_x000D_
            0.0_x000D_
          ]_x000D_
        ],_x000D_
        "Statistics": {_x000D_
          "CreationDate": "2023-09-22T09:51:11.7419502+02:00",_x000D_
          "LastRefreshDate": "2018-04-06T14:13:30.5837197+02:00",_x000D_
          "TotalRefreshCount": 1,_x000D_
          "CustomInfo": {}_x000D_
        }_x000D_
      },_x000D_
      "985": {_x000D_
        "$type": "Inside.Core.Formula.Definition.DefinitionAC, Inside.Core.Formula",_x000D_
        "ID": 985,_x000D_
        "Results": [_x000D_
          [_x000D_
            168.0_x000D_
          ]_x000D_
        ],_x000D_
        "Statistics": {_x000D_
          "CreationDate": "2023-09-22T09:51:11.7419502+02:00",_x000D_
          "LastRefreshDate": "2018-04-06T14:13:30.5837197+02:00",_x000D_
          "TotalRefreshCount": 1,_x000D_
          "CustomInfo": {}_x000D_
        }_x000D_
      },_x000D_
      "986": {_x000D_
        "$type": "Inside.Core.Formula.Definition.DefinitionAC, Inside.Core.Formula",_x000D_
        "ID": 986,_x000D_
        "Results": [_x000D_
          [_x000D_
            2047.2538235294119_x000D_
          ]_x000D_
        ],_x000D_
        "Statistics": {_x000D_
          "CreationDate": "2023-09-22T09:51:11.7419502+02:00",_x000D_
          "LastRefreshDate": "2018-04-06T14:13:30.5837197+02:00",_x000D_
          "TotalRefreshCount": 1,_x000D_
          "CustomInfo": {}_x000D_
        }_x000D_
      },_x000D_
      "987": {_x000D_
        "$type": "Inside.Core.Formula.Definition.DefinitionAC, Inside.Core.Formula",_x000D_
        "ID": 987,_x000D_
        "Results": [_x000D_
          [_x000D_
            0.0_x000D_
          ]_x000D_
        ],_x000D_
        "Statistics": {_x000D_
          "CreationDate": "2023-09-22T09:51:11.7419502+02:00",_x000D_
          "LastRefreshDate": "2018-04-06T14:13:30.5996926+02:00",_x000D_
          "TotalRefreshCount": 1,_x000D_
          "CustomInfo": {}_x000D_
        }_x000D_
      },_x000D_
      "988": {_x000D_
        "$type": "Inside.Core.Formula.Definition.DefinitionAC, Inside.Core.Formula",_x000D_
        "ID": 988,_x000D_
        "Results": [_x000D_
          [_x000D_
            2008.1425925925926_x000D_
          ]_x000D_
        ],_x000D_
        "Statistics": {_x000D_
          "CreationDate": "2023-09-22T09:51:11.7419502+02:00",_x000D_
          "LastRefreshDate": "2018-04-06T14:13:30.5996926+02:00",_x000D_
          "TotalRefreshCount": 1,_x000D_
          "CustomInfo": {}_x000D_
        }_x000D_
      },_x000D_
      "989": {_x000D_
        "$type": "Inside.Core.Formula.Definition.DefinitionAC, Inside.Core.Formula",_x000D_
        "ID": 989,_x000D_
        "Results": [_x000D_
          [_x000D_
            386.0_x000D_
          ]_x000D_
        ],_x000D_
        "Statistics": {_x000D_
          "CreationDate": "2023-09-22T09:51:11.7419502+02:00",_x000D_
          "LastRefreshDate": "2018-04-06T14:13:30.5996926+02:00",_x000D_
          "TotalRefreshCount": 1,_x000D_
          "CustomInfo": {}_x000D_
        }_x000D_
      },_x000D_
      "990": {_x000D_
        "$type": "Inside.Core.Formula.Definition.DefinitionAC, Inside.Core.Formula",_x000D_
        "ID": 990,_x000D_
        "Results": [_x000D_
          [_x000D_
            3112.0403225806458_x000D_
          ]_x000D_
        ],_x000D_
        "Statistics": {_x000D_
          "CreationDate": "2023-09-22T09:51:11.7419502+02:00",_x000D_
          "LastRefreshDate": "2018-04-06T14:13:30.6153174+02:00",_x000D_
          "TotalRefreshCount": 1,_x000D_
          "CustomInfo": {}_x000D_
        }_x000D_
      },_x000D_
      "991": {_x000D_
        "$type": "Inside.Core.Formula.Definition.DefinitionAC, Inside.Core.Formula",_x000D_
        "ID": 991,_x000D_
        "Results": [_x000D_
          [_x000D_
            0.0_x000D_
          ]_x000D_
        ],_x000D_
        "Statistics": {_x000D_
          "CreationDate": "2023-09-22T09:51:11.7419502+02:00",_x000D_
          "LastRefreshDate": "2018-04-06T14:13:30.6153174+02:00",_x000D_
          "TotalRefreshCount": 1,_x000D_
          "CustomInfo": {}_x000D_
        }_x000D_
      },_x000D_
      "992": {_x000D_
        "$type": "Inside.Core.Formula.Definition.DefinitionAC, Inside.Core.Formula",_x000D_
        "ID": 992,_x000D_
        "Results": [_x000D_
          [_x000D_
            2606.309642857143_x000D_
          ]_x000D_
        ],_x000D_
        "Statistics": {_x000D_
          "CreationDate": "2023-09-22T09:51:11.7419502+02:00",_x000D_
          "LastRefreshDate": "2018-04-06T14:13:30.6309479+02:00",_x000D_
          "TotalRefreshCount": 1,_x000D_
          "CustomInfo": {}_x000D_
        }_x000D_
      },_x000D_
      "993": {_x000D_
        "$type": "Inside.Core.Formula.Definition.DefinitionAC, Inside.Core.Formula",_x000D_
        "ID": 993,_x000D_
        "Results": [_x000D_
          [_x000D_
            0.0_x000D_
          ]_x000D_
        ],_x000D_
        "Statistics": {_x000D_
          "CreationDate": "2023-09-22T09:51:11.7419502+02:00",_x000D_
          "LastRefreshDate": "2018-04-06T14:13:30.6309479+02:00",_x000D_
          "TotalRefreshCount": 1,_x000D_
          "CustomInfo": {}_x000D_
        }_x000D_
      },_x000D_
      "994": {_x000D_
        "$type": "Inside.Core.Formula.Definition.DefinitionAC, Inside.Core.Formula",_x000D_
        "ID": 994,_x000D_
        "Results": [_x000D_
          [_x000D_
            0.0_x000D_
          ]_x000D_
        ],_x000D_
        "Statistics": {_x000D_
          "CreationDate": "2023-09-22T09:51:11.7419502+02:00",_x000D_
          "LastRefreshDate": "2018-04-06T14:13:30.6465706+02:00",_x000D_
          "TotalRefreshCount": 1,_x000D_
          "CustomInfo": {}_x000D_
        }_x000D_
      },_x000D_
      "995": {_x000D_
        "$type": "Inside.Core.Formula.Definition.DefinitionAC, Inside.Core.Formula",_x000D_
        "ID": 995,_x000D_
        "Results": [_x000D_
          [_x000D_
            0.0_x000D_
          ]_x000D_
        ],_x000D_
        "Statistics": {_x000D_
          "CreationDate": "2023-09-22T09:51:11.7419502+02:00",_x000D_
          "LastRefreshDate": "2018-04-06T14:13:30.6465706+02:00",_x000D_
          "TotalRefreshCount": 1,_x000D_
          "CustomInfo": {}_x000D_
        }_x000D_
      },_x000D_
      "996": {_x000D_
        "$type": "Inside.Core.Formula.Definition.DefinitionAC, Inside.Core.Formula",_x000D_
        "ID": 996,_x000D_
        "Results": [_x000D_
          [_x000D_
            0.0_x000D_
          ]_x000D_
        ],_x000D_
        "Statistics": {_x000D_
          "CreationDate": "2023-09-22T09:51:11.7419502+02:00",_x000D_
          "LastRefreshDate": "2018-04-06T14:13:30.6465706+02:00",_x000D_
          "TotalRefreshCount": 1,_x000D_
          "CustomInfo": {}_x000D_
        }_x000D_
      },_x000D_
      "997": {_x000D_
        "$type": "Inside.Core.Formula.Definition.DefinitionAC, Inside.Core.Formula",_x000D_
        "ID": 997,_x000D_
        "Results": [_x000D_
          [_x000D_
            0.0_x000D_
          ]_x000D_
        ],_x000D_
        "Statistics": {_x000D_
          "CreationDate": "2023-09-22T09:51:11.7419502+02:00",_x000D_
          "LastRefreshDate": "2018-04-06T14:13:30.6621987+02:00",_x000D_
          "TotalRefreshCount": 1,_x000D_
          "CustomInfo": {}_x000D_
        }_x000D_
      },_x000D_
      "998": {_x000D_
        "$type": "Inside.Core.Formula.Definition.DefinitionAC, Inside.Core.Formula",_x000D_
        "ID": 998,_x000D_
        "Results": [_x000D_
          [_x000D_
            0.0_x000D_
          ]_x000D_
        ],_x000D_
        "Statistics": {_x000D_
          "CreationDate": "2023-09-22T09:51:11.7419502+02:00",_x000D_
          "LastRefreshDate": "2018-04-06T14:13:30.6621987+02:00",_x000D_
          "TotalRefreshCount": 1,_x000D_
          "CustomInfo": {}_x000D_
        }_x000D_
      },_x000D_
      "999": {_x000D_
        "$type": "Inside.Core.Formula.Definition.DefinitionAC, Inside.Core.Formula",_x000D_
        "ID": 999,_x000D_
        "Results": [_x000D_
          [_x000D_
            0.0_x000D_
          ]_x000D_
        ],_x000D_
        "Statistics": {_x000D_
          "CreationDate": "2023-09-22T09:51:11.7419502+02:00",_x000D_
          "LastRefreshDate": "2018-04-06T14:13:30.6621987+02:00",_x000D_
          "TotalRefreshCount": 1,_x000D_
          "CustomInfo": {}_x000D_
        }_x000D_
      },_x000D_
      "1000": {_x000D_
        "$type": "Inside.Core.Formula.Definition.DefinitionAC, Inside.Core.Formula",_x000D_
        "ID": 1000,_x000D_
        "Results": [_x000D_
          [_x000D_
            0.0_x000D_
          ]_x000D_
        ],_x000D_
        "Statistics": {_x000D_
          "CreationDate": "2023-09-22T09:51:11.7419502+02:00",_x000D_
          "LastRefreshDate": "2018-04-06T14:13:30.6813323+02:00",_x000D_
          "TotalRefreshCount": 1,_x000D_
          "CustomInfo": {}_x000D_
        }_x000D_
      },_x000D_
      "1001": {_x000D_
        "$type": "Inside.Core.Formula.Definition.DefinitionAC, Inside.Core.Formula",_x000D_
        "ID": 1001,_x000D_
        "Results": [_x000D_
          [_x000D_
            0.0_x000D_
          ]_x000D_
        ],_x000D_
        "Statistics": {_x000D_
          "CreationDate": "2023-09-22T09:51:11.7419502+02:00",_x000D_
          "LastRefreshDate": "2018-04-06T14:13:30.6838357+02:00",_x000D_
          "TotalRefreshCount": 1,_x000D_
          "CustomInfo": {}_x000D_
        }_x000D_
      },_x000D_
      "1002": {_x000D_
        "$type": "Inside.Core.Formula.Definition.DefinitionAC, Inside.Core.Formula",_x000D_
        "ID": 1002,_x000D_
        "Results": [_x000D_
          [_x000D_
            0.0_x000D_
          ]_x000D_
        ],_x000D_
        "Statistics": {_x000D_
          "CreationDate": "2023-09-22T09:51:11.7419502+02:00",_x000D_
          "LastRefreshDate": "2018-04-06T14:13:30.6998435+02:00",_x000D_
          "TotalRefreshCount": 1,_x000D_
          "CustomInfo": {}_x000D_
        }_x000D_
      },_x000D_
      "1003": {_x000D_
        "$type": "Inside.Core.Formula.Definition.DefinitionAC, Inside.Core.Formula",_x000D_
        "ID": 1003,_x000D_
        "Results": [_x000D_
          [_x000D_
            0.0_x000D_
          ]_x000D_
        ],_x000D_
        "Statistics": {_x000D_
          "CreationDate": "2023-09-22T09:51:11.7419502+02:00",_x000D_
          "LastRefreshDate": "2018-04-06T14:13:30.6998435+02:00",_x000D_
          "TotalRefreshCount": 1,_x000D_
          "CustomInfo": {}_x000D_
        }_x000D_
      },_x000D_
      "1004": {_x000D_
        "$type": "Inside.Core.Formula.Definition.DefinitionAC, Inside.Core.Formula",_x000D_
        "ID": 1004,_x000D_
        "Results": [_x000D_
          [_x000D_
            0.0_x000D_
          ]_x000D_
        ],_x000D_
        "Statistics": {_x000D_
          "CreationDate": "2023-09-22T09:51:11.7419502+02:00",_x000D_
          "LastRefreshDate": "2018-04-06T14:13:30.7154618+02:00",_x000D_
          "TotalRefreshCount": 1,_x000D_
          "CustomInfo": {}_x000D_
        }_x000D_
      },_x000D_
      "1005": {_x000D_
        "$type": "Inside.Core.Formula.Definition.DefinitionAC, Inside.Core.Formula",_x000D_
        "ID": 1005,_x000D_
        "Results": [_x000D_
          [_x000D_
            0.0_x000D_
          ]_x000D_
        ],_x000D_
        "Statistics": {_x000D_
          "CreationDate": "2023-09-22T09:51:11.7419502+02:00",_x000D_
          "LastRefreshDate": "2018-04-06T14:13:30.7154618+02:00",_x000D_
          "TotalRefreshCount": 1,_x000D_
          "CustomInfo": {}_x000D_
        }_x000D_
      },_x000D_
      "1006": {_x000D_
        "$type": "Inside.Core.Formula.Definition.DefinitionAC, Inside.Core.Formula",_x000D_
        "ID": 1006,_x000D_
        "Results": [_x000D_
          [_x000D_
            0.0_x000D_
          ]_x000D_
        ],_x000D_
        "Statistics": {_x000D_
          "CreationDate": "2023-09-22T09:51:11.7419502+02:00",_x000D_
          "LastRefreshDate": "2018-04-06T14:13:30.7154618+02:00",_x000D_
          "TotalRefreshCount": 1,_x000D_
          "CustomInfo": {}_x000D_
        }_x000D_
      },_x000D_
      "1007": {_x000D_
        "$type": "Inside.Core.Formula.Definition.DefinitionAC, Inside.Core.Formula",_x000D_
        "ID": 1007,_x000D_
        "Results": [_x000D_
          [_x000D_
            0.0_x000D_
          ]_x000D_
        ],_x000D_
        "Statistics": {_x000D_
          "CreationDate": "2023-09-22T09:51:11.7419502+02:00",_x000D_
          "LastRefreshDate": "2018-04-06T14:13:30.7310869+02:00",_x000D_
          "TotalRefreshCount": 1,_x000D_
          "CustomInfo": {}_x000D_
        }_x000D_
      },_x000D_
      "1008": {_x000D_
        "$type": "Inside.Core.Formula.Definition.DefinitionAC, Inside.Core.Formula",_x000D_
        "ID": 1008,_x000D_
        "Results": [_x000D_
          [_x000D_
            0.0_x000D_
          ]_x000D_
        ],_x000D_
        "Statistics": {_x000D_
          "CreationDate": "2023-09-22T09:51:11.7419502+02:00",_x000D_
          "LastRefreshDate": "2018-04-06T14:13:30.7310869+02:00",_x000D_
          "TotalRefreshCount": 1,_x000D_
          "CustomInfo": {}_x000D_
        }_x000D_
      },_x000D_
      "1009": {_x000D_
        "$type": "Inside.Core.Formula.Definition.DefinitionAC, Inside.Core.Formula",_x000D_
        "ID": 1009,_x000D_
        "Results": [_x000D_
          [_x000D_
            0.0_x000D_
          ]_x000D_
        ],_x000D_
        "Statistics": {_x000D_
          "CreationDate": "2023-09-22T09:51:11.7419502+02:00",_x000D_
          "LastRefreshDate": "2018-04-06T14:13:30.7310869+02:00",_x000D_
          "TotalRefreshCount": 1,_x000D_
          "CustomInfo": {}_x000D_
        }_x000D_
      },_x000D_
      "1010": {_x000D_
        "$type": "Inside.Core.Formula.Definition.DefinitionAC, Inside.Core.Formula",_x000D_
        "ID": 1010,_x000D_
        "Results": [_x000D_
          [_x000D_
            0.0_x000D_
          ]_x000D_
        ],_x000D_
        "Statistics": {_x000D_
          "CreationDate": "2023-09-22T09:51:11.7419502+02:00",_x000D_
          "LastRefreshDate": "2018-04-06T14:13:30.7467121+02:00",_x000D_
          "TotalRefreshCount": 1,_x000D_
          "CustomInfo": {}_x000D_
        }_x000D_
      },_x000D_
      "1011": {_x000D_
        "$type": "Inside.Core.Formula.Definition.DefinitionAC, Inside.Core.Formula",_x000D_
        "ID": 1011,_x000D_
        "Results": [_x000D_
          [_x000D_
            0.0_x000D_
          ]_x000D_
        ],_x000D_
        "Statistics": {_x000D_
          "CreationDate": "2023-09-22T09:51:11.7419502+02:00",_x000D_
          "LastRefreshDate": "2021-02-26T16:56:31.3437527+01:00",_x000D_
          "TotalRefreshCount": 35,_x000D_
          "CustomInfo": {}_x000D_
        }_x000D_
      },_x000D_
      "1012": {_x000D_
        "$type": "Inside.Core.Formula.Definition.DefinitionAC, Inside.Core.Formula",_x000D_
        "ID": 1012,_x000D_
        "Results": [_x000D_
          [_x000D_
            0_x000D_
          ]_x000D_
        ],_x000D_
        "Statistics": {_x000D_
          "CreationDate": "2023-09-22T09:51:11.7419502+02:00",_x000D_
          "LastRefreshDate": "2018-04-06T14:13:30.7623369+02:00",_x000D_
          "TotalRefreshCount": 1,_x000D_
          "CustomInfo": {}_x000D_
        }_x000D_
      },_x000D_
      "1013": {_x000D_
        "$type": "Inside.Core.Formula.Definition.DefinitionAC, Inside.Core.Formula",_x000D_
        "ID": 1013,_x000D_
        "Results": [_x000D_
          [_x000D_
            46181.37000000001_x000D_
          ]_x000D_
        ],_x000D_
        "Statistics": {_x000D_
          "CreationDate": "2023-09-22T09:51:11.7419502+02:00",_x000D_
          "LastRefreshDate": "2018-04-06T14:13:30.7829776+02:00",_x000D_
          "TotalRefreshCount": 1,_x000D_
          "CustomInfo": {}_x000D_
        }_x000D_
      },_x000D_
      "1014": {_x000D_
        "$type": "Inside.Core.Formula.Definition.DefinitionAC, Inside.Core.Formula",_x000D_
        "ID": 1014,_x000D_
        "Results": [_x000D_
          [_x000D_
            0_x000D_
          ]_x000D_
        ],_x000D_
        "Statistics": {_x000D_
          "CreationDate": "2023-09-22T09:51:11.7419502+02:00",_x000D_
          "LastRefreshDate": "2018-04-06T14:13:30.7839785+02:00",_x000D_
          "TotalRefreshCount": 1,_x000D_
          "CustomInfo": {}_x000D_
        }_x000D_
      },_x000D_
      "1015": {_x000D_
        "$type": "Inside.Core.Formula.Definition.DefinitionAC, Inside.Core.Formula",_x000D_
        "ID": 1015,_x000D_
        "Results": [_x000D_
          [_x000D_
            6049.51_x000D_
          ]_x000D_
        ],_x000D_
        "Statistics": {_x000D_
          "CreationDate": "2023-09-22T09:51:11.7419502+02:00",_x000D_
          "LastRefreshDate": "2018-04-06T14:13:30.7839785+02:00",_x000D_
          "TotalRefreshCount": 1,_x000D_
          "CustomInfo": {}_x000D_
        }_x000D_
      },_x000D_
      "1016": {_x000D_
        "$type": "Inside.Core.Formula.Definition.DefinitionAC, Inside.Core.Formula",_x000D_
        "ID": 1016,_x000D_
        "Results": [_x000D_
          [_x000D_
            0_x000D_
          ]_x000D_
        ],_x000D_
        "Statistics": {_x000D_
          "CreationDate": "2023-09-22T09:51:11.7419502+02:00",_x000D_
          "LastRefreshDate": "2018-04-06T14:13:30.7839785+02:00",_x000D_
          "TotalRefreshCount": 1,_x000D_
          "CustomInfo": {}_x000D_
        }_x000D_
      },_x000D_
      "1017": {_x000D_
        "$type": "Inside.Core.Formula.Definition.DefinitionAC, Inside.Core.Formula",_x000D_
        "ID": 1017,_x000D_
        "Results": [_x000D_
          [_x000D_
            16228.710000000003_x000D_
          ]_x000D_
        ],_x000D_
        "Statistics": {_x000D_
          "CreationDate": "2023-09-22T09:51:11.7419502+02:00",_x000D_
          "LastRefreshDate": "2018-04-06T14:13:30.7999243+02:00",_x000D_
          "TotalRefreshCount": 1,_x000D_
          "CustomInfo": {}_x000D_
        }_x000D_
      },_x000D_
      "1018": {_x000D_
        "$type": "Inside.Core.Formula.Definition.DefinitionAC, Inside.Core.Formula",_x000D_
        "ID": 1018,_x000D_
        "Results": [_x000D_
          [_x000D_
            0.0_x000D_
          ]_x000D_
        ],_x000D_
        "Statistics": {_x000D_
          "CreationDate": "2023-09-22T09:51:11.7419502+02:00",_x000D_
          "LastRefreshDate": "2018-04-06T14:13:30.7999243+02:00",_x000D_
          "TotalRefreshCount": 1,_x000D_
          "CustomInfo": {}_x000D_
        }_x000D_
      },_x000D_
      "1019": {_x000D_
        "$type": "Inside.Core.Formula.Definition.DefinitionAC, Inside.Core.Formula",_x000D_
        "ID": 1019,_x000D_
        "Results": [_x000D_
          [_x000D_
            0.0_x000D_
          ]_x000D_
        ],_x000D_
        "Statistics": {_x000D_
          "CreationDate": "2023-09-22T09:51:11.7419502+02:00",_x000D_
          "LastRefreshDate": "2018-04-06T14:13:30.7999243+02:00",_x000D_
          "TotalRefreshCount": 1,_x000D_
          "CustomInfo": {}_x000D_
        }_x000D_
      },_x000D_
      "1020": {_x000D_
        "$type": "Inside.Core.Formula.Definition.DefinitionAC, Inside.Core.Formula",_x000D_
        "ID": 1020,_x000D_
        "Results": [_x000D_
          [_x000D_
            0_x000D_
          ]_x000D_
        ],_x000D_
        "Statistics": {_x000D_
          "CreationDate": "2023-09-22T09:51:11.7419502+02:00",_x000D_
          "LastRefreshDate": "2018-04-06T14:13:30.8155511+02:00",_x000D_
          "TotalRefreshCount": 1,_x000D_
          "CustomInfo": {}_x000D_
        }_x000D_
      },_x000D_
      "1021": {_x000D_
        "$type": "Inside.Core.Formula.Definition.DefinitionAC, Inside.Core.Formula",_x000D_
        "ID": 1021,_x000D_
        "Results": [_x000D_
          [_x000D_
            23599.810000000009_x000D_
          ]_x000D_
        ],_x000D_
        "Statistics": {_x000D_
          "CreationDate": "2023-09-22T09:51:11.7419502+02:00",_x000D_
          "LastRefreshDate": "2018-04-06T14:13:30.8155511+02:00",_x000D_
          "TotalRefreshCount": 1,_x000D_
          "CustomInfo": {}_x000D_
        }_x000D_
      },_x000D_
      "1022": {_x000D_
        "$type": "Inside.Core.Formula.Definition.DefinitionAC, Inside.Core.Formula",_x000D_
        "ID": 1022,_x000D_
        "Results": [_x000D_
          [_x000D_
            0.0_x000D_
          ]_x000D_
        ],_x000D_
        "Statistics": {_x000D_
          "CreationDate": "2023-09-22T09:51:11.7419502+02:00",_x000D_
          "LastRefreshDate": "2018-04-06T14:13:30.8155511+02:00",_x000D_
          "TotalRefreshCount": 1,_x000D_
          "CustomInfo": {}_x000D_
        }_x000D_
      },_x000D_
      "1023": {_x000D_
        "$type": "Inside.Core.Formula.Definition.DefinitionAC, Inside.Core.Formula",_x000D_
        "ID": 1023,_x000D_
        "Results": [_x000D_
          [_x000D_
            769.14944444444438_x000D_
          ]_x000D_
        ],_x000D_
        "Statistics": {_x000D_
          "CreationDate": "2023-09-22T09:51:11.7419502+02:00",_x000D_
          "LastRefreshDate": "2018-04-06T14:13:30.8311776+02:00",_x000D_
          "TotalRefreshCount": 1,_x000D_
          "CustomInfo": {}_x000D_
        }_x000D_
      },_x000D_
      "1024": {_x000D_
        "$type": "Inside.Core.Formula.Definition.DefinitionAC, Inside.Core.Formula",_x000D_
        "ID": 1024,_x000D_
        "Results": [_x000D_
          [_x000D_
            0.0_x000D_
          ]_x000D_
        ],_x000D_
        "Statistics": {_x000D_
          "CreationDate": "2023-09-22T09:51:11.7419502+02:00",_x000D_
          "LastRefreshDate": "2018-04-06T14:13:30.8311776+02:00",_x000D_
          "TotalRefreshCount": 1,_x000D_
          "CustomInfo": {}_x000D_
        }_x000D_
      },_x000D_
      "1025": {_x000D_
        "$type": "Inside.Core.Formula.Definition.DefinitionAC, Inside.Core.Formula",_x000D_
        "ID": 1025,_x000D_
        "Results": [_x000D_
          [_x000D_
            0.0_x000D_
          ]_x000D_
        ],_x000D_
        "Statistics": {_x000D_
          "CreationDate": "2023-09-22T09:51:11.7419502+02:00",_x000D_
          "LastRefreshDate": "2018-04-06T14:13:30.8468052+02:00",_x000D_
          "TotalRefreshCount": 1,_x000D_
          "CustomInfo": {}_x000D_
        }_x000D_
      },_x000D_
      "1026": {_x000D_
        "$type": "Inside.Core.Formula.Definition.DefinitionAC, Inside.Core.Formula",_x000D_
        "ID": 1026,_x000D_
        "Results": [_x000D_
          [_x000D_
            0.0_x000D_
          ]_x000D_
        ],_x000D_
        "Statistics": {_x000D_
          "CreationDate": "2023-09-22T09:51:11.7419502+02:00",_x000D_
          "LastRefreshDate": "2018-04-06T14:13:30.8468052+02:00",_x000D_
          "TotalRefreshCount": 1,_x000D_
          "CustomInfo": {}_x000D_
        }_x000D_
      },_x000D_
      "1027": {_x000D_
        "$type": "Inside.Core.Formula.Definition.DefinitionAC, Inside.Core.Formula",_x000D_
        "ID": 1027,_x000D_
        "Results": [_x000D_
          [_x000D_
            0.0_x000D_
          ]_x000D_
        ],_x000D_
        "Statistics": {_x000D_
          "CreationDate": "2023-09-22T09:51:11.7419502+02:00",_x000D_
          "LastRefreshDate": "2018-04-06T14:13:30.8468052+02:00",_x000D_
          "TotalRefreshCount": 1,_x000D_
          "CustomInfo": {}_x000D_
        }_x000D_
      },_x000D_
      "1028": {_x000D_
        "$type": "Inside.Core.Formula.Definition.DefinitionAC, Inside.Core.Formula",_x000D_
        "ID": 1028,_x000D_
        "Results": [_x000D_
          [_x000D_
            0.0_x000D_
          ]_x000D_
        ],_x000D_
        "Statistics": {_x000D_
          "CreationDate": "2023-09-22T09:51:11.7419502+02:00",_x000D_
          "LastRefreshDate": "2018-04-06T14:13:30.8624296+02:00",_x000D_
          "TotalRefreshCount": 1,_x000D_
          "CustomInfo": {}_x000D_
        }_x000D_
      },_x000D_
      "1029": {_x000D_
        "$type": "Inside.Core.Formula.Definition.DefinitionAC, Inside.Core.Formula",_x000D_
        "ID": 1029,_x000D_
        "Results": [_x000D_
          [_x000D_
            0.0_x000D_
          ]_x000D_
        ],_x000D_
        "Statistics": {_x000D_
          "CreationDate": "2023-09-22T09:51:11.7419502+02:00",_x000D_
          "LastRefreshDate": "2018-04-06T14:13:30.8624296+02:00",_x000D_
          "TotalRefreshCount": 1,_x000D_
          "CustomInfo": {}_x000D_
        }_x000D_
      },_x000D_
      "1030": {_x000D_
        "$type": "Inside.Core.Formula.Definition.DefinitionAC, Inside.Core.Formula",_x000D_
        "ID": 1030,_x000D_
        "Results": [_x000D_
          [_x000D_
            40.0_x000D_
          ]_x000D_
        ],_x000D_
        "Statistics": {_x000D_
          "CreationDate": "2023-09-22T09:51:11.7419502+02:00",_x000D_
          "LastRefreshDate": "2018-04-06T14:13:30.8835871+02:00",_x000D_
          "TotalRefreshCount": 1,_x000D_
          "CustomInfo": {}_x000D_
        }_x000D_
      },_x000D_
      "1031": {_x000D_
        "$type": "Inside.Core.Formula.Definition.DefinitionAC, Inside.Core.Formula",_x000D_
        "ID": 1031,_x000D_
        "Results": [_x000D_
          [_x000D_
            2281.5609523809521_x000D_
          ]_x000D_
        ],_x000D_
        "Statistics": {_x000D_
          "CreationDate": "2023-09-22T09:51:11.7419502+02:00",_x000D_
          "LastRefreshDate": "2018-04-06T14:13:30.8840875+02:00",_x000D_
          "TotalRefreshCount": 1,_x000D_
          "CustomInfo": {}_x000D_
        }_x000D_
      },_x000D_
      "1032": {_x000D_
        "$type": "Inside.Core.Formula.Definition.DefinitionAC, Inside.Core.Formula",_x000D_
        "ID": 1032,_x000D_
        "Results": [_x000D_
          [_x000D_
            0.0_x000D_
          ]_x000D_
        ],_x000D_
        "Statistics": {_x000D_
          "CreationDate": "2023-09-22T09:51:11.7419502+02:00",_x000D_
          "LastRefreshDate": "2018-04-06T14:13:30.8840875+02:00",_x000D_
          "TotalRefreshCount": 1,_x000D_
          "CustomInfo": {}_x000D_
        }_x000D_
      },_x000D_
      "1033": {_x000D_
        "$type": "Inside.Core.Formula.Definition.DefinitionAC, Inside.Core.Formula",_x000D_
        "ID": 1033,_x000D_
        "Results": [_x000D_
          [_x000D_
            1636.279_x000D_
          ]_x000D_
        ],_x000D_
        "Statistics": {_x000D_
          "CreationDate": "2023-09-22T09:51:11.7419502+02:00",_x000D_
          "LastRefreshDate": "2018-04-06T14:13:30.900042+02:00",_x000D_
          "TotalRefreshCount": 1,_x000D_
          "CustomInfo": {}_x000D_
        }_x000D_
      },_x000D_
      "1034": {_x000D_
        "$type": "Inside.Core.Formula.Definition.DefinitionAC, Inside.Core.Formula",_x000D_
        "ID": 1034,_x000D_
        "Results": [_x000D_
          [_x000D_
            48.0_x000D_
          ]_x000D_
        ],_x000D_
        "Statistics": {_x000D_
          "CreationDate": "2023-09-22T09:51:11.7419502+02:00",_x000D_
          "LastRefreshDate": "2018-04-06T14:13:30.900042+02:00",_x000D_
          "TotalRefreshCount": 1,_x000D_
          "CustomInfo": {}_x000D_
        }_x000D_
      },_x000D_
      "1035": {_x000D_
        "$type": "Inside.Core.Formula.Definition.DefinitionAC, Inside.Core.Formula",_x000D_
        "ID": 1035,_x000D_
        "Results": [_x000D_
          [_x000D_
            4052.7644000000005_x000D_
          ]_x000D_
        ],_x000D_
        "Statistics": {_x000D_
          "CreationDate": "2023-09-22T09:51:11.7419502+02:00",_x000D_
          "LastRefreshDate": "2018-04-06T14:13:30.900042+02:00",_x000D_
          "TotalRefreshCount": 1,_x000D_
          "CustomInfo": {}_x000D_
        }_x000D_
      },_x000D_
      "1036": {_x000D_
        "$type": "Inside.Core.Formula.Definition.DefinitionAC, Inside.Core.Formula",_x000D_
        "ID": 1036,_x000D_
        "Results": [_x000D_
          [_x000D_
            0.0_x000D_
          ]_x000D_
        ],_x000D_
        "Statistics": {_x000D_
          "CreationDate": "2023-09-22T09:51:11.7419502+02:00",_x000D_
          "LastRefreshDate": "2018-04-06T14:13:30.9156676+02:00",_x000D_
          "TotalRefreshCount": 1,_x000D_
          "CustomInfo": {}_x000D_
        }_x000D_
      },_x000D_
      "1037": {_x000D_
        "$type": "Inside.Core.Formula.Definition.DefinitionAC, Inside.Core.Formula",_x000D_
        "ID": 1037,_x000D_
        "Results": [_x000D_
          [_x000D_
            0.0_x000D_
          ]_x000D_
        ],_x000D_
        "Statistics": {_x000D_
          "CreationDate": "2023-09-22T09:51:11.7419502+02:00",_x000D_
          "LastRefreshDate": "2018-04-06T14:13:30.9156676+02:00",_x000D_
          "TotalRefreshCount": 1,_x000D_
          "CustomInfo": {}_x000D_
        }_x000D_
      },_x000D_
      "1038": {_x000D_
        "$type": "Inside.Core.Formula.Definition.DefinitionAC, Inside.Core.Formula",_x000D_
        "ID": 1038,_x000D_
        "Results": [_x000D_
          [_x000D_
            0.0_x000D_
          ]_x000D_
        ],_x000D_
        "Statistics": {_x000D_
          "CreationDate": "2023-09-22T09:51:11.7419502+02:00",_x000D_
          "LastRefreshDate": "2018-04-06T14:13:30.931292+02:00",_x000D_
          "TotalRefreshCount": 1,_x000D_
          "CustomInfo": {}_x000D_
        }_x000D_
      },_x000D_
      "1039": {_x000D_
        "$type": "Inside.Core.Formula.Definition.DefinitionAC, Inside.Core.Formula",_x000D_
        "ID": 1039,_x000D_
        "Results": [_x000D_
          [_x000D_
            0.0_x000D_
          ]_x000D_
        ],_x000D_
        "Statistics": {_x000D_
          "CreationDate": "2023-09-22T09:51:11.7419502+02:00",_x000D_
          "LastRefreshDate": "2018-04-06T14:13:30.931292+02:00",_x000D_
          "TotalRefreshCount": 1,_x000D_
          "CustomInfo": {}_x000D_
        }_x000D_
      },_x000D_
      "1040": {_x000D_
        "$type": "Inside.Core.Formula.Definition.DefinitionAC, Inside.Core.Formula",_x000D_
        "ID": 1040,_x000D_
        "Results": [_x000D_
          [_x000D_
            0.0_x000D_
          ]_x000D_
        ],_x000D_
        "Statistics": {_x000D_
          "CreationDate": "2023-09-22T09:51:11.7419502+02:00",_x000D_
          "LastRefreshDate": "2018-04-06T14:13:30.9469209+02:00",_x000D_
          "TotalRefreshCount": 1,_x000D_
          "CustomInfo": {}_x000D_
        }_x000D_
      },_x000D_
      "1041": {_x000D_
        "$type": "Inside.Core.Formula.Definition.DefinitionAC, Inside.Core.Formula",_x000D_
        "ID": 1041,_x000D_
        "Results": [_x000D_
          [_x000D_
            0.0_x000D_
          ]_x000D_
        ],_x000D_
        "Statistics": {_x000D_
          "CreationDate": "2023-09-22T09:51:11.7419502+02:00",_x000D_
          "LastRefreshDate": "2018-04-06T14:13:30.9469209+02:00",_x000D_
          "TotalRefreshCount": 1,_x000D_
          "CustomInfo": {}_x000D_
        }_x000D_
      },_x000D_
      "1042": {_x000D_
        "$type": "Inside.Core.Formula.Definition.DefinitionAC, Inside.Core.Formula",_x000D_
        "ID": 1042,_x000D_
        "Results": [_x000D_
          [_x000D_
            0.0_x000D_
          ]_x000D_
        ],_x000D_
        "Statistics": {_x000D_
          "CreationDate": "2023-09-22T09:51:11.7419502+02:00",_x000D_
          "LastRefreshDate": "2018-04-06T14:13:30.9469209+02:00",_x000D_
          "TotalRefreshCount": 1,_x000D_
          "CustomInfo": {}_x000D_
        }_x000D_
      },_x000D_
      "1043": {_x000D_
        "$type": "Inside.Core.Formula.Definition.DefinitionAC, Inside.Core.Formula",_x000D_
        "ID": 1043,_x000D_
        "Results": [_x000D_
          [_x000D_
            0.0_x000D_
          ]_x000D_
        ],_x000D_
        "Statistics": {_x000D_
          "CreationDate": "2023-09-22T09:51:11.7419502+02:00",_x000D_
          "LastRefreshDate": "2018-04-06T14:13:30.9625461+02:00",_x000D_
          "TotalRefreshCount": 1,_x000D_
          "CustomInfo": {}_x000D_
        }_x000D_
      },_x000D_
      "1044": {_x000D_
        "$type": "Inside.Core.Formula.Definition.DefinitionAC, Inside.Core.Formula",_x000D_
        "ID": 1044,_x000D_
        "Results": [_x000D_
          [_x000D_
            0.0_x000D_
          ]_x000D_
        ],_x000D_
        "Statistics": {_x000D_
          "CreationDate": "2023-09-22T09:51:11.7419502+02:00",_x000D_
          "LastRefreshDate": "2018-04-06T14:13:30.9625461+02:00",_x000D_
          "TotalRefreshCount": 1,_x000D_
          "CustomInfo": {}_x000D_
        }_x000D_
      },_x000D_
      "1045": {_x000D_
        "$type": "Inside.Core.Formula.Definition.DefinitionAC, Inside.Core.Formula",_x000D_
        "ID": 1045,_x000D_
        "Results": [_x000D_
          [_x000D_
            0.0_x000D_
          ]_x000D_
        ],_x000D_
        "Statistics": {_x000D_
          "CreationDate": "2023-09-22T09:51:11.7419502+02:00",_x000D_
          "LastRefreshDate": "2018-04-06T14:13:30.9841847+02:00",_x000D_
          "TotalRefreshCount": 1,_x000D_
          "CustomInfo": {}_x000D_
        }_x000D_
      },_x000D_
      "1046": {_x000D_
        "$type": "Inside.Core.Formula.Definition.DefinitionAC, Inside.Core.Formula",_x000D_
        "ID": 1046,_x000D_
        "Results": [_x000D_
          [_x000D_
            0.0_x000D_
          ]_x000D_
        ],_x000D_
        "Statistics": {_x000D_
          "CreationDate": "2023-09-22T09:51:11.7419502+02:00",_x000D_
          "LastRefreshDate": "2018-04-06T14:13:30.9846851+02:00",_x000D_
          "TotalRefreshCount": 1,_x000D_
          "CustomInfo": {}_x000D_
        }_x000D_
      },_x000D_
      "1047": {_x000D_
        "$type": "Inside.Core.Formula.Definition.DefinitionAC, Inside.Core.Formula",_x000D_
        "ID": 1047,_x000D_
        "Results": [_x000D_
          [_x000D_
            0.0_x000D_
          ]_x000D_
        ],_x000D_
        "Statistics": {_x000D_
          "CreationDate": "2023-09-22T09:51:11.7419502+02:00",_x000D_
          "LastRefreshDate": "2018-04-06T14:13:30.9846851+02:00",_x000D_
          "TotalRefreshCount": 1,_x000D_
          "CustomInfo": {}_x000D_
        }_x000D_
      },_x000D_
      "1048": {_x000D_
        "$type": "Inside.Core.Formula.Definition.DefinitionAC, Inside.Core.Formula",_x000D_
        "ID": 1048,_x000D_
        "Results": [_x000D_
          [_x000D_
            0.0_x000D_
          ]_x000D_
        ],_x000D_
        "Statistics": {_x000D_
          "CreationDate": "2023-09-22T09:51:11.7419502+02:00",_x000D_
          "LastRefreshDate": "2018-04-06T14:13:31.0003136+02:00",_x000D_
          "TotalRefreshCount": 1,_x000D_
          "CustomInfo": {}_x000D_
        }_x000D_
      },_x000D_
      "1049": {_x000D_
        "$type": "Inside.Core.Formula.Definition.DefinitionAC, Inside.Core.Formula",_x000D_
        "ID": 1049,_x000D_
        "Results": [_x000D_
          [_x000D_
            0.0_x000D_
          ]_x000D_
        ],_x000D_
        "Statistics": {_x000D_
          "CreationDate": "2023-09-22T09:51:11.7419502+02:00",_x000D_
          "LastRefreshDate": "2018-04-06T14:13:31.0003136+02:00",_x000D_
          "TotalRefreshCount": 1,_x000D_
          "CustomInfo": {}_x000D_
        }_x000D_
      },_x000D_
      "1050": {_x000D_
        "$type": "Inside.Core.Formula.Definition.DefinitionAC, Inside.Core.Formula",_x000D_
        "ID": 1050,_x000D_
        "Results": [_x000D_
          [_x000D_
            0.0_x000D_
          ]_x000D_
        ],_x000D_
        "Statistics": {_x000D_
          "CreationDate": "2023-09-22T09:51:11.7419502+02:00",_x000D_
          "LastRefreshDate": "2018-04-06T14:13:31.0003136+02:00",_x000D_
          "TotalRefreshCount": 1,_x000D_
          "CustomInfo": {}_x000D_
        }_x000D_
      },_x000D_
      "1051": {_x000D_
        "$type": "Inside.Core.Formula.Definition.DefinitionAC, Inside.Core.Formula",_x000D_
        "ID": 1051,_x000D_
        "Results": [_x000D_
          [_x000D_
            0.0_x000D_
          ]_x000D_
        ],_x000D_
        "Statistics": {_x000D_
          "CreationDate": "2023-09-22T09:51:11.7419502+02:00",_x000D_
          "LastRefreshDate": "2018-04-06T14:13:31.0159396+02:00",_x000D_
          "TotalRefreshCount": 1,_x000D_
          "CustomInfo": {}_x000D_
        }_x000D_
      },_x000D_
      "1052": {_x000D_
        "$type": "Inside.Core.Formula.Definition.DefinitionAC, Inside.Core.Formula",_x000D_
        "ID": 1052,_x000D_
        "Results": [_x000D_
          [_x000D_
            0.0_x000D_
          ]_x000D_
        ],_x000D_
        "Statistics": {_x000D_
          "CreationDate": "2023-09-22T09:51:11.7419502+02:00",_x000D_
          "LastRefreshDate": "2018-04-06T14:13:31.0159396+02:00",_x000D_
          "TotalRefreshCount": 1,_x000D_
          "CustomInfo": {}_x000D_
        }_x000D_
      },_x000D_
      "1053": {_x000D_
        "$type": "Inside.Core.Formula.Definition.DefinitionAC, Inside.Core.Formula",_x000D_
        "ID": 1053,_x000D_
        "Results": [_x000D_
          [_x000D_
            0.0_x000D_
          ]_x000D_
        ],_x000D_
        "Statistics": {_x000D_
          "CreationDate": "2023-09-22T09:51:11.7419502+02:00",_x000D_
          "LastRefreshDate": "2018-04-06T14:13:31.0315694+02:00",_x000D_
          "TotalRefreshCount": 1,_x000D_
          "CustomInfo": {}_x000D_
        }_x000D_
      },_x000D_
      "1054": {_x000D_
        "$type": "Inside.Core.Formula.Definition.DefinitionAC, Inside.Core.Formula",_x000D_
        "ID": 1054,_x000D_
        "Results": [_x000D_
          [_x000D_
            0.0_x000D_
          ]_x000D_
        ],_x000D_
        "Statistics": {_x000D_
          "CreationDate": "2023-09-22T09:51:11.7419502+02:00",_x000D_
          "LastRefreshDate": "2018-04-06T14:13:31.0315694+02:00",_x000D_
          "TotalRefreshCount": 1,_x000D_
          "CustomInfo": {}_x000D_
        }_x000D_
      },_x000D_
      "1055": {_x000D_
        "$type": "Inside.Core.Formula.Definition.DefinitionAC, Inside.Core.Formula",_x000D_
        "ID": 1055,_x000D_
        "Results": [_x000D_
          [_x000D_
            0.0_x000D_
          ]_x000D_
        ],_x000D_
        "Statistics": {_x000D_
          "CreationDate": "2023-09-22T09:51:11.7419502+02:00",_x000D_
          "LastRefreshDate": "2018-04-06T14:13:31.0471917+02:00",_x000D_
          "TotalRefreshCount": 1,_x000D_
          "CustomInfo": {}_x000D_
        }_x000D_
      },_x000D_
      "1056": {_x000D_
        "$type": "Inside.Core.Formula.Definition.DefinitionAC, Inside.Core.Formula",_x000D_
        "ID": 1056,_x000D_
        "Results": [_x000D_
          [_x000D_
            0.0_x000D_
          ]_x000D_
        ],_x000D_
        "Statistics": {_x000D_
          "CreationDate": "2023-09-22T09:51:11.7419502+02:00",_x000D_
          "LastRefreshDate": "2018-04-06T14:13:31.0471917+02:00",_x000D_
       </t>
  </si>
  <si>
    <t xml:space="preserve">   "TotalRefreshCount": 1,_x000D_
          "CustomInfo": {}_x000D_
        }_x000D_
      },_x000D_
      "1057": {_x000D_
        "$type": "Inside.Core.Formula.Definition.DefinitionAC, Inside.Core.Formula",_x000D_
        "ID": 1057,_x000D_
        "Results": [_x000D_
          [_x000D_
            0.0_x000D_
          ]_x000D_
        ],_x000D_
        "Statistics": {_x000D_
          "CreationDate": "2023-09-22T09:51:11.7419502+02:00",_x000D_
          "LastRefreshDate": "2018-04-06T14:13:31.0471917+02:00",_x000D_
          "TotalRefreshCount": 1,_x000D_
          "CustomInfo": {}_x000D_
        }_x000D_
      },_x000D_
      "1058": {_x000D_
        "$type": "Inside.Core.Formula.Definition.DefinitionAC, Inside.Core.Formula",_x000D_
        "ID": 1058,_x000D_
        "Results": [_x000D_
          [_x000D_
            0.0_x000D_
          ]_x000D_
        ],_x000D_
        "Statistics": {_x000D_
          "CreationDate": "2023-09-22T09:51:11.7419502+02:00",_x000D_
          "LastRefreshDate": "2018-04-06T14:13:31.0471917+02:00",_x000D_
          "TotalRefreshCount": 1,_x000D_
          "CustomInfo": {}_x000D_
        }_x000D_
      },_x000D_
      "1059": {_x000D_
        "$type": "Inside.Core.Formula.Definition.DefinitionAC, Inside.Core.Formula",_x000D_
        "ID": 1059,_x000D_
        "Results": [_x000D_
          [_x000D_
            0.0_x000D_
          ]_x000D_
        ],_x000D_
        "Statistics": {_x000D_
          "CreationDate": "2023-09-22T09:51:11.7419502+02:00",_x000D_
          "LastRefreshDate": "2018-04-06T14:13:31.0628177+02:00",_x000D_
          "TotalRefreshCount": 1,_x000D_
          "CustomInfo": {}_x000D_
        }_x000D_
      },_x000D_
      "1060": {_x000D_
        "$type": "Inside.Core.Formula.Definition.DefinitionAC, Inside.Core.Formula",_x000D_
        "ID": 1060,_x000D_
        "Results": [_x000D_
          [_x000D_
            0.0_x000D_
          ]_x000D_
        ],_x000D_
        "Statistics": {_x000D_
          "CreationDate": "2023-09-22T09:51:11.7419502+02:00",_x000D_
          "LastRefreshDate": "2018-04-06T14:13:31.0839551+02:00",_x000D_
          "TotalRefreshCount": 1,_x000D_
          "CustomInfo": {}_x000D_
        }_x000D_
      },_x000D_
      "1061": {_x000D_
        "$type": "Inside.Core.Formula.Definition.DefinitionAC, Inside.Core.Formula",_x000D_
        "ID": 1061,_x000D_
        "Results": [_x000D_
          [_x000D_
            0.0_x000D_
          ]_x000D_
        ],_x000D_
        "Statistics": {_x000D_
          "CreationDate": "2023-09-22T09:51:11.7419502+02:00",_x000D_
          "LastRefreshDate": "2018-04-06T14:13:31.084956+02:00",_x000D_
          "TotalRefreshCount": 1,_x000D_
          "CustomInfo": {}_x000D_
        }_x000D_
      },_x000D_
      "1062": {_x000D_
        "$type": "Inside.Core.Formula.Definition.DefinitionAC, Inside.Core.Formula",_x000D_
        "ID": 1062,_x000D_
        "Results": [_x000D_
          [_x000D_
            0.0_x000D_
          ]_x000D_
        ],_x000D_
        "Statistics": {_x000D_
          "CreationDate": "2023-09-22T09:51:11.7419502+02:00",_x000D_
          "LastRefreshDate": "2018-04-06T14:13:31.084956+02:00",_x000D_
          "TotalRefreshCount": 1,_x000D_
          "CustomInfo": {}_x000D_
        }_x000D_
      },_x000D_
      "1063": {_x000D_
        "$type": "Inside.Core.Formula.Definition.DefinitionAC, Inside.Core.Formula",_x000D_
        "ID": 1063,_x000D_
        "Results": [_x000D_
          [_x000D_
            0.0_x000D_
          ]_x000D_
        ],_x000D_
        "Statistics": {_x000D_
          "CreationDate": "2023-09-22T09:51:11.7419502+02:00",_x000D_
          "LastRefreshDate": "2018-04-06T14:13:31.084956+02:00",_x000D_
          "TotalRefreshCount": 1,_x000D_
          "CustomInfo": {}_x000D_
        }_x000D_
      },_x000D_
      "1064": {_x000D_
        "$type": "Inside.Core.Formula.Definition.DefinitionAC, Inside.Core.Formula",_x000D_
        "ID": 1064,_x000D_
        "Results": [_x000D_
          [_x000D_
            0.0_x000D_
          ]_x000D_
        ],_x000D_
        "Statistics": {_x000D_
          "CreationDate": "2023-09-22T09:51:11.7419502+02:00",_x000D_
          "LastRefreshDate": "2018-04-06T14:13:31.1005857+02:00",_x000D_
          "TotalRefreshCount": 1,_x000D_
          "CustomInfo": {}_x000D_
        }_x000D_
      },_x000D_
      "1065": {_x000D_
        "$type": "Inside.Core.Formula.Definition.DefinitionAC, Inside.Core.Formula",_x000D_
        "ID": 1065,_x000D_
        "Results": [_x000D_
          [_x000D_
            0.0_x000D_
          ]_x000D_
        ],_x000D_
        "Statistics": {_x000D_
          "CreationDate": "2023-09-22T09:51:11.7419502+02:00",_x000D_
          "LastRefreshDate": "2018-04-06T14:13:31.1005857+02:00",_x000D_
          "TotalRefreshCount": 1,_x000D_
          "CustomInfo": {}_x000D_
        }_x000D_
      },_x000D_
      "1066": {_x000D_
        "$type": "Inside.Core.Formula.Definition.DefinitionAC, Inside.Core.Formula",_x000D_
        "ID": 1066,_x000D_
        "Results": [_x000D_
          [_x000D_
            11.0_x000D_
          ]_x000D_
        ],_x000D_
        "Statistics": {_x000D_
          "CreationDate": "2023-09-22T09:51:11.7419502+02:00",_x000D_
          "LastRefreshDate": "2018-04-06T14:13:31.1162109+02:00",_x000D_
          "TotalRefreshCount": 1,_x000D_
          "CustomInfo": {}_x000D_
        }_x000D_
      },_x000D_
      "1067": {_x000D_
        "$type": "Inside.Core.Formula.Definition.DefinitionAC, Inside.Core.Formula",_x000D_
        "ID": 1067,_x000D_
        "Results": [_x000D_
          [_x000D_
            73.0_x000D_
          ]_x000D_
        ],_x000D_
        "Statistics": {_x000D_
          "CreationDate": "2023-09-22T09:51:11.7419502+02:00",_x000D_
          "LastRefreshDate": "2018-04-06T14:13:31.1318398+02:00",_x000D_
          "TotalRefreshCount": 1,_x000D_
          "CustomInfo": {}_x000D_
        }_x000D_
      },_x000D_
      "1068": {_x000D_
        "$type": "Inside.Core.Formula.Definition.DefinitionAC, Inside.Core.Formula",_x000D_
        "ID": 1068,_x000D_
        "Results": [_x000D_
          [_x000D_
            30.0_x000D_
          ]_x000D_
        ],_x000D_
        "Statistics": {_x000D_
          "CreationDate": "2023-09-22T09:51:11.7419502+02:00",_x000D_
          "LastRefreshDate": "2018-04-06T14:13:31.1318398+02:00",_x000D_
          "TotalRefreshCount": 1,_x000D_
          "CustomInfo": {}_x000D_
        }_x000D_
      },_x000D_
      "1069": {_x000D_
        "$type": "Inside.Core.Formula.Definition.DefinitionAC, Inside.Core.Formula",_x000D_
        "ID": 1069,_x000D_
        "Results": [_x000D_
          [_x000D_
            0.0_x000D_
          ]_x000D_
        ],_x000D_
        "Statistics": {_x000D_
          "CreationDate": "2023-09-22T09:51:11.7429475+02:00",_x000D_
          "LastRefreshDate": "2018-04-06T14:13:31.1474637+02:00",_x000D_
          "TotalRefreshCount": 1,_x000D_
          "CustomInfo": {}_x000D_
        }_x000D_
      },_x000D_
      "1070": {_x000D_
        "$type": "Inside.Core.Formula.Definition.DefinitionAC, Inside.Core.Formula",_x000D_
        "ID": 1070,_x000D_
        "Results": [_x000D_
          [_x000D_
            35.0_x000D_
          ]_x000D_
        ],_x000D_
        "Statistics": {_x000D_
          "CreationDate": "2023-09-22T09:51:11.7429475+02:00",_x000D_
          "LastRefreshDate": "2018-04-06T14:13:31.1474637+02:00",_x000D_
          "TotalRefreshCount": 1,_x000D_
          "CustomInfo": {}_x000D_
        }_x000D_
      },_x000D_
      "1071": {_x000D_
        "$type": "Inside.Core.Formula.Definition.DefinitionAC, Inside.Core.Formula",_x000D_
        "ID": 1071,_x000D_
        "Results": [_x000D_
          [_x000D_
            6.0_x000D_
          ]_x000D_
        ],_x000D_
        "Statistics": {_x000D_
          "CreationDate": "2023-09-22T09:51:11.7429475+02:00",_x000D_
          "LastRefreshDate": "2018-04-06T14:13:31.1474637+02:00",_x000D_
          "TotalRefreshCount": 1,_x000D_
          "CustomInfo": {}_x000D_
        }_x000D_
      },_x000D_
      "1072": {_x000D_
        "$type": "Inside.Core.Formula.Definition.DefinitionAC, Inside.Core.Formula",_x000D_
        "ID": 1072,_x000D_
        "Results": [_x000D_
          [_x000D_
            43.0_x000D_
          ]_x000D_
        ],_x000D_
        "Statistics": {_x000D_
          "CreationDate": "2023-09-22T09:51:11.7429475+02:00",_x000D_
          "LastRefreshDate": "2018-04-06T14:13:31.1630889+02:00",_x000D_
          "TotalRefreshCount": 1,_x000D_
          "CustomInfo": {}_x000D_
        }_x000D_
      },_x000D_
      "1073": {_x000D_
        "$type": "Inside.Core.Formula.Definition.DefinitionAC, Inside.Core.Formula",_x000D_
        "ID": 1073,_x000D_
        "Results": [_x000D_
          [_x000D_
            0.0_x000D_
          ]_x000D_
        ],_x000D_
        "Statistics": {_x000D_
          "CreationDate": "2023-09-22T09:51:11.7429475+02:00",_x000D_
          "LastRefreshDate": "2018-04-06T14:13:31.1630889+02:00",_x000D_
          "TotalRefreshCount": 1,_x000D_
          "CustomInfo": {}_x000D_
        }_x000D_
      },_x000D_
      "1074": {_x000D_
        "$type": "Inside.Core.Formula.Definition.DefinitionAC, Inside.Core.Formula",_x000D_
        "ID": 1074,_x000D_
        "Results": [_x000D_
          [_x000D_
            75.0_x000D_
          ]_x000D_
        ],_x000D_
        "Statistics": {_x000D_
          "CreationDate": "2023-09-22T09:51:11.7429475+02:00",_x000D_
          "LastRefreshDate": "2018-04-06T14:13:31.1842292+02:00",_x000D_
          "TotalRefreshCount": 1,_x000D_
          "CustomInfo": {}_x000D_
        }_x000D_
      },_x000D_
      "1075": {_x000D_
        "$type": "Inside.Core.Formula.Definition.DefinitionAC, Inside.Core.Formula",_x000D_
        "ID": 1075,_x000D_
        "Results": [_x000D_
          [_x000D_
            0.0_x000D_
          ]_x000D_
        ],_x000D_
        "Statistics": {_x000D_
          "CreationDate": "2023-09-22T09:51:11.7429475+02:00",_x000D_
          "LastRefreshDate": "2018-04-06T14:13:31.1847296+02:00",_x000D_
          "TotalRefreshCount": 1,_x000D_
          "CustomInfo": {}_x000D_
        }_x000D_
      },_x000D_
      "1076": {_x000D_
        "$type": "Inside.Core.Formula.Definition.DefinitionAC, Inside.Core.Formula",_x000D_
        "ID": 1076,_x000D_
        "Results": [_x000D_
          [_x000D_
            0.0_x000D_
          ]_x000D_
        ],_x000D_
        "Statistics": {_x000D_
          "CreationDate": "2023-09-22T09:51:11.7429475+02:00",_x000D_
          "LastRefreshDate": "2019-12-20T09:56:31.872812+01:00",_x000D_
          "TotalRefreshCount": 93,_x000D_
          "CustomInfo": {}_x000D_
        }_x000D_
      },_x000D_
      "1077": {_x000D_
        "$type": "Inside.Core.Formula.Definition.DefinitionAC, Inside.Core.Formula",_x000D_
        "ID": 1077,_x000D_
        "Results": [_x000D_
          [_x000D_
            0.0_x000D_
          ]_x000D_
        ],_x000D_
        "Statistics": {_x000D_
          "CreationDate": "2023-09-22T09:51:11.7429475+02:00",_x000D_
          "LastRefreshDate": "2019-12-20T09:56:31.8768007+01:00",_x000D_
          "TotalRefreshCount": 93,_x000D_
          "CustomInfo": {}_x000D_
        }_x000D_
      },_x000D_
      "1078": {_x000D_
        "$type": "Inside.Core.Formula.Definition.DefinitionAC, Inside.Core.Formula",_x000D_
        "ID": 1078,_x000D_
        "Results": [_x000D_
          [_x000D_
            0.0_x000D_
          ]_x000D_
        ],_x000D_
        "Statistics": {_x000D_
          "CreationDate": "2023-09-22T09:51:11.7429475+02:00",_x000D_
          "LastRefreshDate": "2019-12-20T09:56:31.8937556+01:00",_x000D_
          "TotalRefreshCount": 93,_x000D_
          "CustomInfo": {}_x000D_
        }_x000D_
      },_x000D_
      "1079": {_x000D_
        "$type": "Inside.Core.Formula.Definition.DefinitionAC, Inside.Core.Formula",_x000D_
        "ID": 1079,_x000D_
        "Results": [_x000D_
          [_x000D_
            0.0_x000D_
          ]_x000D_
        ],_x000D_
        "Statistics": {_x000D_
          "CreationDate": "2023-09-22T09:51:11.7429475+02:00",_x000D_
          "LastRefreshDate": "2019-12-20T09:56:31.8967473+01:00",_x000D_
          "TotalRefreshCount": 95,_x000D_
          "CustomInfo": {}_x000D_
        }_x000D_
      },_x000D_
      "1080": {_x000D_
        "$type": "Inside.Core.Formula.Definition.DefinitionAC, Inside.Core.Formula",_x000D_
        "ID": 1080,_x000D_
        "Results": [_x000D_
          [_x000D_
            41.0_x000D_
          ]_x000D_
        ],_x000D_
        "Statistics": {_x000D_
          "CreationDate": "2023-09-22T09:51:11.7429475+02:00",_x000D_
          "LastRefreshDate": "2018-04-06T14:13:31.2160162+02:00",_x000D_
          "TotalRefreshCount": 1,_x000D_
          "CustomInfo": {}_x000D_
        }_x000D_
      },_x000D_
      "1081": {_x000D_
        "$type": "Inside.Core.Formula.Definition.DefinitionAC, Inside.Core.Formula",_x000D_
        "ID": 1081,_x000D_
        "Results": [_x000D_
          [_x000D_
            28.0_x000D_
          ]_x000D_
        ],_x000D_
        "Statistics": {_x000D_
          "CreationDate": "2023-09-22T09:51:11.7429475+02:00",_x000D_
          "LastRefreshDate": "2018-04-06T14:13:31.2316418+02:00",_x000D_
          "TotalRefreshCount": 1,_x000D_
          "CustomInfo": {}_x000D_
        }_x000D_
      },_x000D_
      "1082": {_x000D_
        "$type": "Inside.Core.Formula.Definition.DefinitionAC, Inside.Core.Formula",_x000D_
        "ID": 1082,_x000D_
        "Results": [_x000D_
          [_x000D_
            27.0_x000D_
          ]_x000D_
        ],_x000D_
        "Statistics": {_x000D_
          "CreationDate": "2023-09-22T09:51:11.7429475+02:00",_x000D_
          "LastRefreshDate": "2018-04-06T14:13:31.2316418+02:00",_x000D_
          "TotalRefreshCount": 1,_x000D_
          "CustomInfo": {}_x000D_
        }_x000D_
      },_x000D_
      "1083": {_x000D_
        "$type": "Inside.Core.Formula.Definition.DefinitionAC, Inside.Core.Formula",_x000D_
        "ID": 1083,_x000D_
        "Results": [_x000D_
          [_x000D_
            8.0_x000D_
          ]_x000D_
        ],_x000D_
        "Statistics": {_x000D_
          "CreationDate": "2023-09-22T09:51:11.7429475+02:00",_x000D_
          "LastRefreshDate": "2018-04-06T14:13:31.2472699+02:00",_x000D_
          "TotalRefreshCount": 1,_x000D_
          "CustomInfo": {}_x000D_
        }_x000D_
      },_x000D_
      "1084": {_x000D_
        "$type": "Inside.Core.Formula.Definition.DefinitionAC, Inside.Core.Formula",_x000D_
        "ID": 1084,_x000D_
        "Results": [_x000D_
          [_x000D_
            5.0_x000D_
          ]_x000D_
        ],_x000D_
        "Statistics": {_x000D_
          "CreationDate": "2023-09-22T09:51:11.7429475+02:00",_x000D_
          "LastRefreshDate": "2018-04-06T14:13:31.2472699+02:00",_x000D_
          "TotalRefreshCount": 1,_x000D_
          "CustomInfo": {}_x000D_
        }_x000D_
      },_x000D_
      "1085": {_x000D_
        "$type": "Inside.Core.Formula.Definition.DefinitionAC, Inside.Core.Formula",_x000D_
        "ID": 1085,_x000D_
        "Results": [_x000D_
          [_x000D_
            13.0_x000D_
          ]_x000D_
        ],_x000D_
        "Statistics": {_x000D_
          "CreationDate": "2023-09-22T09:51:11.7429475+02:00",_x000D_
          "LastRefreshDate": "2018-04-06T14:13:31.2472699+02:00",_x000D_
          "TotalRefreshCount": 1,_x000D_
          "CustomInfo": {}_x000D_
        }_x000D_
      },_x000D_
      "1086": {_x000D_
        "$type": "Inside.Core.Formula.Definition.DefinitionAC, Inside.Core.Formula",_x000D_
        "ID": 1086,_x000D_
        "Results": [_x000D_
          [_x000D_
            3.0_x000D_
          ]_x000D_
        ],_x000D_
        "Statistics": {_x000D_
          "CreationDate": "2023-09-22T09:51:11.7429475+02:00",_x000D_
          "LastRefreshDate": "2018-04-06T14:13:31.2628955+02:00",_x000D_
          "TotalRefreshCount": 1,_x000D_
          "CustomInfo": {}_x000D_
        }_x000D_
      },_x000D_
      "1087": {_x000D_
        "$type": "Inside.Core.Formula.Definition.DefinitionAC, Inside.Core.Formula",_x000D_
        "ID": 1087,_x000D_
        "Results": [_x000D_
          [_x000D_
            5.7387449999999971_x000D_
          ]_x000D_
        ],_x000D_
        "Statistics": {_x000D_
          "CreationDate": "2023-09-22T09:51:11.7429475+02:00",_x000D_
          "LastRefreshDate": "2018-04-06T14:13:31.2628955+02:00",_x000D_
          "TotalRefreshCount": 1,_x000D_
          "CustomInfo": {}_x000D_
        }_x000D_
      },_x000D_
      "1088": {_x000D_
        "$type": "Inside.Core.Formula.Definition.DefinitionAC, Inside.Core.Formula",_x000D_
        "ID": 1088,_x000D_
        "Results": [_x000D_
          [_x000D_
            0.0_x000D_
          ]_x000D_
        ],_x000D_
        "Statistics": {_x000D_
          "CreationDate": "2023-09-22T09:51:11.7429475+02:00",_x000D_
          "LastRefreshDate": "2019-12-20T09:56:31.8907634+01:00",_x000D_
          "TotalRefreshCount": 3,_x000D_
          "CustomInfo": {}_x000D_
        }_x000D_
      },_x000D_
      "1089": {_x000D_
        "$type": "Inside.Core.Formula.Definition.DefinitionAC, Inside.Core.Formula",_x000D_
        "ID": 1089,_x000D_
        "Results": [_x000D_
          [_x000D_
            12.0_x000D_
          ]_x000D_
        ],_x000D_
        "Statistics": {_x000D_
          "CreationDate": "2023-09-22T09:51:11.7429475+02:00",_x000D_
          "LastRefreshDate": "2018-04-06T14:13:31.300778+02:00",_x000D_
          "TotalRefreshCount": 1,_x000D_
          "CustomInfo": {}_x000D_
        }_x000D_
      },_x000D_
      "1090": {_x000D_
        "$type": "Inside.Core.Formula.Definition.DefinitionAC, Inside.Core.Formula",_x000D_
        "ID": 1090,_x000D_
        "Results": [_x000D_
          [_x000D_
            27.0_x000D_
          ]_x000D_
        ],_x000D_
        "Statistics": {_x000D_
          "CreationDate": "2023-09-22T09:51:11.7429475+02:00",_x000D_
          "LastRefreshDate": "2018-04-06T14:13:31.3163978+02:00",_x000D_
          "TotalRefreshCount": 1,_x000D_
          "CustomInfo": {}_x000D_
        }_x000D_
      },_x000D_
      "1091": {_x000D_
        "$type": "Inside.Core.Formula.Definition.DefinitionAC, Inside.Core.Formula",_x000D_
        "ID": 1091,_x000D_
        "Results": [_x000D_
          [_x000D_
            31.0_x000D_
          ]_x000D_
        ],_x000D_
        "Statistics": {_x000D_
          "CreationDate": "2023-09-22T09:51:11.7429475+02:00",_x000D_
          "LastRefreshDate": "2018-04-06T14:13:31.3163978+02:00",_x000D_
          "TotalRefreshCount": 1,_x000D_
          "CustomInfo": {}_x000D_
        }_x000D_
      },_x000D_
      "1092": {_x000D_
        "$type": "Inside.Core.Formula.Definition.DefinitionAC, Inside.Core.Formula",_x000D_
        "ID": 1092,_x000D_
        "Results": [_x000D_
          [_x000D_
            8.0_x000D_
          ]_x000D_
        ],_x000D_
        "Statistics": {_x000D_
          "CreationDate": "2023-09-22T09:51:11.7429475+02:00",_x000D_
          "LastRefreshDate": "2018-04-06T14:13:31.3163978+02:00",_x000D_
          "TotalRefreshCount": 1,_x000D_
          "CustomInfo": {}_x000D_
        }_x000D_
      },_x000D_
      "1093": {_x000D_
        "$type": "Inside.Core.Formula.Definition.DefinitionAC, Inside.Core.Formula",_x000D_
        "ID": 1093,_x000D_
        "Results": [_x000D_
          [_x000D_
            6.0_x000D_
          ]_x000D_
        ],_x000D_
        "Statistics": {_x000D_
          "CreationDate": "2023-09-22T09:51:11.7429475+02:00",_x000D_
          "LastRefreshDate": "2018-04-06T14:13:31.3320247+02:00",_x000D_
          "TotalRefreshCount": 1,_x000D_
          "CustomInfo": {}_x000D_
        }_x000D_
      },_x000D_
      "1094": {_x000D_
        "$type": "Inside.Core.Formula.Definition.DefinitionAC, Inside.Core.Formula",_x000D_
        "ID": 1094,_x000D_
        "Results": [_x000D_
          [_x000D_
            14.0_x000D_
          ]_x000D_
        ],_x000D_
        "Statistics": {_x000D_
          "CreationDate": "2023-09-22T09:51:11.7429475+02:00",_x000D_
          "LastRefreshDate": "2018-04-06T14:13:31.3320247+02:00",_x000D_
          "TotalRefreshCount": 1,_x000D_
          "CustomInfo": {}_x000D_
        }_x000D_
      },_x000D_
      "1095": {_x000D_
        "$type": "Inside.Core.Formula.Definition.DefinitionAC, Inside.Core.Formula",_x000D_
        "ID": 1095,_x000D_
        "Results": [_x000D_
          [_x000D_
            4.0_x000D_
          ]_x000D_
        ],_x000D_
        "Statistics": {_x000D_
          "CreationDate": "2023-09-22T09:51:11.7429475+02:00",_x000D_
          "LastRefreshDate": "2018-04-06T14:13:31.3476491+02:00",_x000D_
          "TotalRefreshCount": 1,_x000D_
          "CustomInfo": {}_x000D_
        }_x000D_
      },_x000D_
      "1096": {_x000D_
        "$type": "Inside.Core.Formula.Definition.DefinitionAC, Inside.Core.Formula",_x000D_
        "ID": 1096,_x000D_
        "Results": [_x000D_
          [_x000D_
            7.4913586206896507_x000D_
          ]_x000D_
        ],_x000D_
        "Statistics": {_x000D_
          "CreationDate": "2023-09-22T09:51:11.7429475+02:00",_x000D_
          "LastRefreshDate": "2018-04-06T14:13:31.363289+02:00",_x000D_
          "TotalRefreshCount": 1,_x000D_
          "CustomInfo": {}_x000D_
        }_x000D_
      },_x000D_
      "1097": {_x000D_
        "$type": "Inside.Core.Formula.Definition.DefinitionAC, Inside.Core.Formula",_x000D_
        "ID": 1097,_x000D_
        "Results": [_x000D_
          [_x000D_
            5.0_x000D_
          ]_x000D_
        ],_x000D_
        "Statistics": {_x000D_
          "CreationDate": "2023-09-22T09:51:11.7429475+02:00",_x000D_
          "LastRefreshDate": "2018-04-06T14:13:31.363289+02:00",_x000D_
          "TotalRefreshCount": 1,_x000D_
          "CustomInfo": {}_x000D_
        }_x000D_
      },_x000D_
      "1098": {_x000D_
        "$type": "Inside.Core.Formula.Definition.DefinitionAC, Inside.Core.Formula",_x000D_
        "ID": 1098,_x000D_
        "Results": [_x000D_
          [_x000D_
            23.0_x000D_
          ]_x000D_
        ],_x000D_
        "Statistics": {_x000D_
          "CreationDate": "2023-09-22T09:51:11.7429475+02:00",_x000D_
          "LastRefreshDate": "2018-04-06T14:13:31.380409+02:00",_x000D_
          "TotalRefreshCount": 1,_x000D_
          "CustomInfo": {}_x000D_
        }_x000D_
      },_x000D_
      "1099": {_x000D_
        "$type": "Inside.Core.Formula.Definition.DefinitionAC, Inside.Core.Formula",_x000D_
        "ID": 1099,_x000D_
        "Results": [_x000D_
          [_x000D_
            0.0_x000D_
          ]_x000D_
        ],_x000D_
        "Statistics": {_x000D_
          "CreationDate": "2023-09-22T09:51:11.7429475+02:00",_x000D_
          "LastRefreshDate": "2018-04-06T14:13:31.3849121+02:00",_x000D_
          "TotalRefreshCount": 1,_x000D_
          "CustomInfo": {}_x000D_
        }_x000D_
      },_x000D_
      "1100": {_x000D_
        "$type": "Inside.Core.Formula.Definition.DefinitionAC, Inside.Core.Formula",_x000D_
        "ID": 1100,_x000D_
        "Results": [_x000D_
          [_x000D_
            72.0_x000D_
          ]_x000D_
        ],_x000D_
        "Statistics": {_x000D_
          "CreationDate": "2023-09-22T09:51:11.7429475+02:00",_x000D_
          "LastRefreshDate": "2018-04-06T14:13:31.3849121+02:00",_x000D_
          "TotalRefreshCount": 1,_x000D_
          "CustomInfo": {}_x000D_
        }_x000D_
      },_x000D_
      "1101": {_x000D_
        "$type": "Inside.Core.Formula.Definition.DefinitionAC, Inside.Core.Formula",_x000D_
        "ID": 1101,_x000D_
        "Results": [_x000D_
          [_x000D_
            0.0_x000D_
          ]_x000D_
        ],_x000D_
        "Statistics": {_x000D_
          "CreationDate": "2023-09-22T09:51:11.7429475+02:00",_x000D_
          "LastRefreshDate": "2018-04-06T14:13:31.3849121+02:00",_x000D_
          "TotalRefreshCount": 1,_x000D_
          "CustomInfo": {}_x000D_
        }_x000D_
      },_x000D_
      "1102": {_x000D_
        "$type": "Inside.Core.Formula.Definition.DefinitionAC, Inside.Core.Formula",_x000D_
        "ID": 1102,_x000D_
        "Results": [_x000D_
          [_x000D_
            0.0_x000D_
          ]_x000D_
        ],_x000D_
        "Statistics": {_x000D_
          "CreationDate": "2023-09-22T09:51:11.7429475+02:00",_x000D_
          "LastRefreshDate": "2018-04-06T14:13:31.4006506+02:00",_x000D_
          "TotalRefreshCount": 1,_x000D_
          "CustomInfo": {}_x000D_
        }_x000D_
      },_x000D_
      "1103": {_x000D_
        "$type": "Inside.Core.Formula.Definition.DefinitionAC, Inside.Core.Formula",_x000D_
        "ID": 1103,_x000D_
        "Results": [_x000D_
          [_x000D_
            1.0_x000D_
          ]_x000D_
        ],_x000D_
        "Statistics": {_x000D_
          "CreationDate": "2023-09-22T09:51:11.7429475+02:00",_x000D_
          "LastRefreshDate": "2018-04-06T14:13:31.4006506+02:00",_x000D_
          "TotalRefreshCount": 1,_x000D_
          "CustomInfo": {}_x000D_
        }_x000D_
      },_x000D_
      "1104": {_x000D_
        "$type": "Inside.Core.Formula.Definition.DefinitionAC, Inside.Core.Formula",_x000D_
        "ID": 1104,_x000D_
        "Results": [_x000D_
          [_x000D_
            57.0_x000D_
          ]_x000D_
        ],_x000D_
        "Statistics": {_x000D_
          "CreationDate": "2023-09-22T09:51:11.7429475+02:00",_x000D_
          "LastRefreshDate": "2018-04-06T14:13:31.4006506+02:00",_x000D_
          "TotalRefreshCount": 1,_x000D_
          "CustomInfo": {}_x000D_
        }_x000D_
      },_x000D_
      "1105": {_x000D_
        "$type": "Inside.Core.Formula.Definition.DefinitionAC, Inside.Core.Formula",_x000D_
        "ID": 1105,_x000D_
        "Results": [_x000D_
          [_x000D_
            32.0_x000D_
          ]_x000D_
        ],_x000D_
        "Statistics": {_x000D_
          "CreationDate": "2023-09-22T09:51:11.7429475+02:00",_x000D_
          "LastRefreshDate": "2018-04-06T14:13:31.4162852+02:00",_x000D_
          "TotalRefreshCount": 1,_x000D_
          "CustomInfo": {}_x000D_
        }_x000D_
      },_x000D_
      "1106": {_x000D_
        "$type": "Inside.Core.Formula.Definition.DefinitionAC, Inside.Core.Formula",_x000D_
        "ID": 1106,_x000D_
        "Results": [_x000D_
          [_x000D_
            2.0_x000D_
          ]_x000D_
        ],_x000D_
        "Statistics": {_x000D_
          "CreationDate": "2023-09-22T09:51:11.7429475+02:00",_x000D_
          "LastRefreshDate": "2018-04-06T14:13:31.4162852+02:00",_x000D_
          "TotalRefreshCount": 1,_x000D_
          "CustomInfo": {}_x000D_
        }_x000D_
      },_x000D_
      "1107": {_x000D_
        "$type": "Inside.Core.Formula.Definition.DefinitionAC, Inside.Core.Formula",_x000D_
        "ID": 1107,_x000D_
        "Results": [_x000D_
          [_x000D_
            37.0_x000D_
          ]_x000D_
        ],_x000D_
        "Statistics": {_x000D_
          "CreationDate": "2023-09-22T09:51:11.7429475+02:00",_x000D_
          "LastRefreshDate": "2018-04-06T14:13:31.4319002+02:00",_x000D_
          "TotalRefreshCount": 1,_x000D_
          "CustomInfo": {}_x000D_
        }_x000D_
      },_x000D_
      "1108": {_x000D_
        "$type": "Inside.Core.Formula.Definition.DefinitionAC, Inside.Core.Formula",_x000D_
        "ID": 1108,_x000D_
        "Results": [_x000D_
          [_x000D_
            0.0_x000D_
          ]_x000D_
        ],_x000D_
        "Statistics": {_x000D_
          "CreationDate": "2023-09-22T09:51:11.7429475+02:00",_x000D_
          "LastRefreshDate": "2018-04-06T14:13:38.417385+02:00",_x000D_
          "TotalRefreshCount": 2,_x000D_
          "CustomInfo": {}_x000D_
        }_x000D_
      },_x000D_
      "1109": {_x000D_
        "$type": "Inside.Core.Formula.Definition.DefinitionAC, Inside.Core.Formula",_x000D_
        "ID": 1109,_x000D_
        "Results": [_x000D_
          [_x000D_
            0.0_x000D_
          ]_x000D_
        ],_x000D_
        "Statistics": {_x000D_
          "CreationDate": "2023-09-22T09:51:11.7429475+02:00",_x000D_
          "LastRefreshDate": "2018-04-06T14:13:38.417385+02:00",_x000D_
          "TotalRefreshCount": 2,_x000D_
          "CustomInfo": {}_x000D_
        }_x000D_
      },_x000D_
      "1110": {_x000D_
        "$type": "Inside.Core.Formula.Definition.DefinitionAC, Inside.Core.Formula",_x000D_
        "ID": 1110,_x000D_
        "Results": [_x000D_
          [_x000D_
            9.0_x000D_
          ]_x000D_
        ],_x000D_
        "Statistics": {_x000D_
          "CreationDate": "2023-09-22T09:51:11.7429475+02:00",_x000D_
          "LastRefreshDate": "2018-04-06T14:13:38.433009+02:00",_x000D_
          "TotalRefreshCount": 1,_x000D_
          "CustomInfo": {}_x000D_
        }_x000D_
      },_x000D_
      "1111": {_x000D_
        "$type": "Inside.Core.Formula.Definition.DefinitionAC, Inside.Core.Formula",_x000D_
        "ID": 1111,_x000D_
        "Results": [_x000D_
          [_x000D_
            6.0_x000D_
          ]_x000D_
        ],_x000D_
        "Statistics": {_x000D_
          "CreationDate": "2023-09-22T09:51:11.7429475+02:00",_x000D_
          "LastRefreshDate": "2018-04-06T14:13:38.433009+02:00",_x000D_
          "TotalRefreshCount": 1,_x000D_
          "CustomInfo": {}_x000D_
        }_x000D_
      },_x000D_
      "1112": {_x000D_
        "$type": "Inside.Core.Formula.Definition.DefinitionAC, Inside.Core.Formula",_x000D_
        "ID": 1112,_x000D_
        "Results": [_x000D_
          [_x000D_
            0.0_x000D_
          ]_x000D_
        ],_x000D_
        "Statistics": {_x000D_
          "CreationDate": "2023-09-22T09:51:11.7429475+02:00",_x000D_
          "LastRefreshDate": "2018-04-06T14:13:38.4486354+02:00",_x000D_
          "TotalRefreshCount": 2,_x000D_
          "CustomInfo": {}_x000D_
        }_x000D_
      },_x000D_
      "1113": {_x000D_
        "$type": "Inside.Core.Formula.Definition.DefinitionAC, Inside.Core.Formula",_x000D_
        "ID": 1113,_x000D_
        "Results": [_x000D_
          [_x000D_
            5.0_x000D_
          ]_x000D_
        ],_x000D_
        "Statistics": {_x000D_
          "CreationDate": "2023-09-22T09:51:11.7429475+02:00",_x000D_
          "LastRefreshDate": "2018-04-06T14:13:38.4486354+02:00",_x000D_
          "TotalRefreshCount": 1,_x000D_
          "CustomInfo": {}_x000D_
        }_x000D_
      },_x000D_
      "1114": {_x000D_
        "$type": "Inside.Core.Formula.Definition.DefinitionAC, Inside.Core.Formula",_x000D_
        "ID": 1114,_x000D_
        "Results": [_x000D_
          [_x000D_
            66.0_x000D_
          ]_x000D_
        ],_x000D_
        "Statistics": {_x000D_
          "CreationDate": "2023-09-22T09:51:11.7429475+02:00",_x000D_
          "LastRefreshDate": "2018-04-06T14:13:38.4486354+02:00",_x000D_
          "TotalRefreshCount": 1,_x000D_
          "CustomInfo": {}_x000D_
        }_x000D_
      },_x000D_
      "1115": {_x000D_
        "$type": "Inside.Core.Formula.Definition.DefinitionAC, Inside.Core.Formula",_x000D_
        "ID": 1115,_x000D_
        "Results": [_x000D_
          [_x000D_
            5.0_x000D_
          ]_x000D_
        ],_x000D_
        "Statistics": {_x000D_
          "CreationDate": "2023-09-22T09:51:11.7429475+02:00",_x000D_
          "LastRefreshDate": "2018-04-06T14:13:38.4642849+02:00",_x000D_
          "TotalRefreshCount": 1,_x000D_
          "CustomInfo": {}_x000D_
        }_x000D_
      },_x000D_
      "1116": {_x000D_
        "$type": "Inside.Core.Formula.Definition.DefinitionAC, Inside.Core.Formula",_x000D_
        "ID": 1116,_x000D_
        "Results": [_x000D_
          [_x000D_
            10.0_x000D_
          ]_x000D_
        ],_x000D_
        "Statistics": {_x000D_
          "CreationDate": "2023-09-22T09:51:11.7429475+02:00",_x000D_
          "LastRefreshDate": "2018-04-06T14:13:38.4642849+02:00",_x000D_
          "TotalRefreshCount": 1,_x000D_
          "CustomInfo": {}_x000D_
        }_x000D_
      },_x000D_
      "1117": {_x000D_
        "$type": "Inside.Core.Formula.Definition.DefinitionAC, Inside.Core.Formula",_x000D_
        "ID": 1117,_x000D_
        "Results": [_x000D_
          [_x000D_
            71.0_x000D_
          ]_x000D_
        ],_x000D_
        "Statistics": {_x000D_
          "CreationDate": "2023-09-22T09:51:11.7429475+02:00",_x000D_
          "LastRefreshDate": "2018-04-06T14:13:38.4798854+02:00",_x000D_
          "TotalRefreshCount": 1,_x000D_
          "CustomInfo": {}_x000D_
        }_x000D_
      },_x000D_
      "1118": {_x000D_
        "$type": "Inside.Core.Formula.Definition.DefinitionAC, Inside.Core.Formula",_x000D_
        "ID": 1118,_x000D_
        "Results": [_x000D_
          [_x000D_
            3.0_x000D_
          ]_x000D_
        ],_x000D_
        "Statistics": {_x000D_
          "CreationDate": "2023-09-22T09:51:11.7429475+02:00",_x000D_
          "LastRefreshDate": "2018-04-06T14:13:38.4798854+02:00",_x000D_
          "TotalRefreshCount": 1,_x000D_
          "CustomInfo": {}_x000D_
        }_x000D_
      },_x000D_
      "1119": {_x000D_
        "$type": "Inside.Core.Formula.Definition.DefinitionAC, Inside.Core.Formula",_x000D_
        "ID": 1119,_x000D_
        "Results": [_x000D_
          [_x000D_
            23.0_x000D_
          ]_x000D_
        ],_x000D_
        "Statistics": {_x000D_
          "CreationDate": "2023-09-22T09:51:11.7429475+02:00",_x000D_
          "LastRefreshDate": "2018-04-06T14:13:38.4798854+02:00",_x000D_
          "TotalRefreshCount": 1,_x000D_
          "CustomInfo": {}_x000D_
        }_x000D_
      },_x000D_
      "1120": {_x000D_
        "$type": "Inside.Core.Formula.Definition.DefinitionAC, Inside.Core.Formula",_x000D_
        "ID": 1120,_x000D_
        "Results": [_x000D_
          [_x000D_
            3.0_x000D_
          ]_x000D_
        ],_x000D_
        "Statistics": {_x000D_
          "CreationDate": "2023-09-22T09:51:11.7429475+02:00",_x000D_
          "LastRefreshDate": "2018-04-06T14:13:38.500017+02:00",_x000D_
          "TotalRefreshCount": 1,_x000D_
          "CustomInfo": {}_x000D_
        }_x000D_
      },_x000D_
      "1121": {_x000D_
        "$type": "Inside.Core.Formula.Definition.DefinitionAC, Inside.Core.Formula",_x000D_
        "ID": 1121,_x000D_
        "Results": [_x000D_
          [_x000D_
            9.0_x000D_
          ]_x000D_
        ],_x000D_
        "Statistics": {_x000D_
          "CreationDate": "2023-09-22T09:51:11.7429475+02:00",_x000D_
          "LastRefreshDate": "2018-04-06T14:13:38.5020184+02:00",_x000D_
          "TotalRefreshCount": 1,_x000D_
          "CustomInfo": {}_x000D_
        }_x000D_
      },_x000D_
      "1122": {_x000D_
        "$type": "Inside.Core.Formula.Definition.DefinitionAC, Inside.Core.Formula",_x000D_
        "ID": 1122,_x000D_
        "Results": [_x000D_
          [_x000D_
            26.0_x000D_
          ]_x000D_
        ],_x000D_
        "Statistics": {_x000D_
          "CreationDate": "2023-09-22T09:51:11.7429475+02:00",_x000D_
          "LastRefreshDate": "2018-04-06T14:13:38.5020184+02:00",_x000D_
          "TotalRefreshCount": 1,_x000D_
          "CustomInfo": {}_x000D_
        }_x000D_
      },_x000D_
      "1123": {_x000D_
        "$type": "Inside.Core.Formula.Definition.DefinitionAC, Inside.Core.Formula",_x000D_
        "ID": 1123,_x000D_
        "Results": [_x000D_
          [_x000D_
            0.0_x000D_
          ]_x000D_
        ],_x000D_
        "Statistics": {_x000D_
          "CreationDate": "2023-09-22T09:51:11.7429475+02:00",_x000D_
          "LastRefreshDate": "2018-04-06T14:13:38.5176473+02:00",_x000D_
          "TotalRefreshCount": 1,_x000D_
          "CustomInfo": {}_x000D_
        }_x000D_
      },_x000D_
      "1124": {_x000D_
        "$type": "Inside.Core.Formula.Definition.DefinitionAC, Inside.Core.Formula",_x000D_
        "ID": 1124,_x000D_
        "Results": [_x000D_
          [_x000D_
            0.0_x000D_
          ]_x000D_
        ],_x000D_
        "Statistics": {_x000D_
          "CreationDate": "2023-09-22T09:51:11.7429475+02:00",_x000D_
          "LastRefreshDate": "2018-04-06T14:13:38.5332761+02:00",_x000D_
          "TotalRefreshCount": 1,_x000D_
          "CustomInfo": {}_x000D_
        }_x000D_
      },_x000D_
      "1125": {_x000D_
        "$type": "Inside.Core.Formula.Definition.DefinitionAC, Inside.Core.Formula",_x000D_
        "ID": 1125,_x000D_
        "Results": [_x000D_
          [_x000D_
            0.0_x000D_
          ]_x000D_
        ],_x000D_
        "Statistics": {_x000D_
          "CreationDate": "2023-09-22T09:51:11.7429475+02:00",_x000D_
          "LastRefreshDate": "2018-04-06T14:13:38.5332761+02:00",_x000D_
          "TotalRefreshCount": 1,_x000D_
          "CustomInfo": {}_x000D_
        }_x000D_
      },_x000D_
      "1126": {_x000D_
        "$type": "Inside.Core.Formula.Definition.DefinitionAC, Inside.Core.Formula",_x000D_
        "ID": 1126,_x000D_
        "Results": [_x000D_
          [_x000D_
            0.0_x000D_
          ]_x000D_
        ],_x000D_
        "Statistics": {_x000D_
          "CreationDate": "2023-09-22T09:51:11.7429475+02:00",_x000D_
          "LastRefreshDate": "2018-04-06T14:13:38.5488993+02:00",_x000D_
          "TotalRefreshCount": 1,_x000D_
          "CustomInfo": {}_x000D_
        }_x000D_
      },_x000D_
      "1127": {_x000D_
        "$type": "Inside.Core.Formula.Definition.DefinitionAC, Inside.Core.Formula",_x000D_
        "ID": 1127,_x000D_
        "Results": [_x000D_
          [_x000D_
            0.0_x000D_
          ]_x000D_
        ],_x000D_
        "Statistics": {_x000D_
          "CreationDate": "2023-09-22T09:51:11.7429475+02:00",_x000D_
          "LastRefreshDate": "2018-04-06T14:13:38.5488993+02:00",_x000D_
          "TotalRefreshCount": 1,_x000D_
          "CustomInfo": {}_x000D_
        }_x000D_
      },_x000D_
      "1128": {_x000D_
        "$type": "Inside.Core.Formula.Definition.DefinitionAC, Inside.Core.Formula",_x000D_
        "ID": 1128,_x000D_
        "Results": [_x000D_
          [_x000D_
            0.0_x000D_
          ]_x000D_
        ],_x000D_
        "Statistics": {_x000D_
          "CreationDate": "2023-09-22T09:51:11.7429475+02:00",_x000D_
          "LastRefreshDate": "2018-04-06T14:13:38.5488993+02:00",_x000D_
          "TotalRefreshCount": 1,_x000D_
          "CustomInfo": {}_x000D_
        }_x000D_
      },_x000D_
      "1129": {_x000D_
        "$type": "Inside.Core.Formula.Definition.DefinitionAC, Inside.Core.Formula",_x000D_
        "ID": 1129,_x000D_
        "Results": [_x000D_
          [_x000D_
            5.0_x000D_
          ]_x000D_
        ],_x000D_
        "Statistics": {_x000D_
          "CreationDate": "2023-09-22T09:51:11.7429475+02:00",_x000D_
          "LastRefreshDate": "2018-04-06T14:13:38.5645249+02:00",_x000D_
          "TotalRefreshCount": 1,_x000D_
          "CustomInfo": {}_x000D_
        }_x000D_
      },_x000D_
      "1130": {_x000D_
        "$type": "Inside.Core.Formula.Definition.DefinitionAC, Inside.Core.Formula",_x000D_
        "ID": 1130,_x000D_
        "Results": [_x000D_
          [_x000D_
            2.0_x000D_
          ]_x000D_
        ],_x000D_
        "Statistics": {_x000D_
          "CreationDate": "2023-09-22T09:51:11.7429475+02:00",_x000D_
          "LastRefreshDate": "2018-04-06T14:13:38.5645249+02:00",_x000D_
          "TotalRefreshCount": 1,_x000D_
          "CustomInfo": {}_x000D_
        }_x000D_
      },_x000D_
      "1131</t>
  </si>
  <si>
    <t xml:space="preserve">": {_x000D_
        "$type": "Inside.Core.Formula.Definition.DefinitionAC, Inside.Core.Formula",_x000D_
        "ID": 1131,_x000D_
        "Results": [_x000D_
          [_x000D_
            7.0_x000D_
          ]_x000D_
        ],_x000D_
        "Statistics": {_x000D_
          "CreationDate": "2023-09-22T09:51:11.7429475+02:00",_x000D_
          "LastRefreshDate": "2018-04-06T14:13:38.5801522+02:00",_x000D_
          "TotalRefreshCount": 1,_x000D_
          "CustomInfo": {}_x000D_
        }_x000D_
      },_x000D_
      "1132": {_x000D_
        "$type": "Inside.Core.Formula.Definition.DefinitionAC, Inside.Core.Formula",_x000D_
        "ID": 1132,_x000D_
        "Results": [_x000D_
          [_x000D_
            5.0_x000D_
          ]_x000D_
        ],_x000D_
        "Statistics": {_x000D_
          "CreationDate": "2023-09-22T09:51:11.7429475+02:00",_x000D_
          "LastRefreshDate": "2018-04-06T14:13:38.6017867+02:00",_x000D_
          "TotalRefreshCount": 1,_x000D_
          "CustomInfo": {}_x000D_
        }_x000D_
      },_x000D_
      "1133": {_x000D_
        "$type": "Inside.Core.Formula.Definition.DefinitionAC, Inside.Core.Formula",_x000D_
        "ID": 1133,_x000D_
        "Results": [_x000D_
          [_x000D_
            0.0_x000D_
          ]_x000D_
        ],_x000D_
        "Statistics": {_x000D_
          "CreationDate": "2023-09-22T09:51:11.7429475+02:00",_x000D_
          "LastRefreshDate": "2018-04-06T14:13:38.6017867+02:00",_x000D_
          "TotalRefreshCount": 1,_x000D_
          "CustomInfo": {}_x000D_
        }_x000D_
      },_x000D_
      "1134": {_x000D_
        "$type": "Inside.Core.Formula.Definition.DefinitionAC, Inside.Core.Formula",_x000D_
        "ID": 1134,_x000D_
        "Results": [_x000D_
          [_x000D_
            29.0_x000D_
          ]_x000D_
        ],_x000D_
        "Statistics": {_x000D_
          "CreationDate": "2023-09-22T09:51:11.7429475+02:00",_x000D_
          "LastRefreshDate": "2018-04-06T14:13:38.6017867+02:00",_x000D_
          "TotalRefreshCount": 1,_x000D_
          "CustomInfo": {}_x000D_
        }_x000D_
      },_x000D_
      "1135": {_x000D_
        "$type": "Inside.Core.Formula.Definition.DefinitionAC, Inside.Core.Formula",_x000D_
        "ID": 1135,_x000D_
        "Results": [_x000D_
          [_x000D_
            1.0_x000D_
          ]_x000D_
        ],_x000D_
        "Statistics": {_x000D_
          "CreationDate": "2023-09-22T09:51:11.7429475+02:00",_x000D_
          "LastRefreshDate": "2018-04-06T14:13:38.617854+02:00",_x000D_
          "TotalRefreshCount": 1,_x000D_
          "CustomInfo": {}_x000D_
        }_x000D_
      },_x000D_
      "1136": {_x000D_
        "$type": "Inside.Core.Formula.Definition.DefinitionAC, Inside.Core.Formula",_x000D_
        "ID": 1136,_x000D_
        "Results": [_x000D_
          [_x000D_
            4.0_x000D_
          ]_x000D_
        ],_x000D_
        "Statistics": {_x000D_
          "CreationDate": "2023-09-22T09:51:11.7429475+02:00",_x000D_
          "LastRefreshDate": "2018-04-06T14:13:38.617854+02:00",_x000D_
          "TotalRefreshCount": 1,_x000D_
          "CustomInfo": {}_x000D_
        }_x000D_
      },_x000D_
      "1137": {_x000D_
        "$type": "Inside.Core.Formula.Definition.DefinitionAC, Inside.Core.Formula",_x000D_
        "ID": 1137,_x000D_
        "Results": [_x000D_
          [_x000D_
            29.0_x000D_
          ]_x000D_
        ],_x000D_
        "Statistics": {_x000D_
          "CreationDate": "2023-09-22T09:51:11.7429475+02:00",_x000D_
          "LastRefreshDate": "2018-04-06T14:13:38.617854+02:00",_x000D_
          "TotalRefreshCount": 1,_x000D_
          "CustomInfo": {}_x000D_
        }_x000D_
      },_x000D_
      "1138": {_x000D_
        "$type": "Inside.Core.Formula.Definition.DefinitionAC, Inside.Core.Formula",_x000D_
        "ID": 1138,_x000D_
        "Results": [_x000D_
          [_x000D_
            2.0_x000D_
          ]_x000D_
        ],_x000D_
        "Statistics": {_x000D_
          "CreationDate": "2023-09-22T09:51:11.7429475+02:00",_x000D_
          "LastRefreshDate": "2018-04-06T14:13:38.6334784+02:00",_x000D_
          "TotalRefreshCount": 1,_x000D_
          "CustomInfo": {}_x000D_
        }_x000D_
      },_x000D_
      "1139": {_x000D_
        "$type": "Inside.Core.Formula.Definition.DefinitionAC, Inside.Core.Formula",_x000D_
        "ID": 1139,_x000D_
        "Results": [_x000D_
          [_x000D_
            6.0_x000D_
          ]_x000D_
        ],_x000D_
        "Statistics": {_x000D_
          "CreationDate": "2023-09-22T09:51:11.7429475+02:00",_x000D_
          "LastRefreshDate": "2018-04-06T14:13:38.6334784+02:00",_x000D_
          "TotalRefreshCount": 1,_x000D_
          "CustomInfo": {}_x000D_
        }_x000D_
      },_x000D_
      "1140": {_x000D_
        "$type": "Inside.Core.Formula.Definition.DefinitionAC, Inside.Core.Formula",_x000D_
        "ID": 1140,_x000D_
        "Results": [_x000D_
          [_x000D_
            2.0_x000D_
          ]_x000D_
        ],_x000D_
        "Statistics": {_x000D_
          "CreationDate": "2023-09-22T09:51:11.7429475+02:00",_x000D_
          "LastRefreshDate": "2018-04-06T14:13:38.6491057+02:00",_x000D_
          "TotalRefreshCount": 1,_x000D_
          "CustomInfo": {}_x000D_
        }_x000D_
      },_x000D_
      "1141": {_x000D_
        "$type": "Inside.Core.Formula.Definition.DefinitionAC, Inside.Core.Formula",_x000D_
        "ID": 1141,_x000D_
        "Results": [_x000D_
          [_x000D_
            4.0_x000D_
          ]_x000D_
        ],_x000D_
        "Statistics": {_x000D_
          "CreationDate": "2023-09-22T09:51:11.7429475+02:00",_x000D_
          "LastRefreshDate": "2018-04-06T14:13:38.6491057+02:00",_x000D_
          "TotalRefreshCount": 1,_x000D_
          "CustomInfo": {}_x000D_
        }_x000D_
      },_x000D_
      "1142": {_x000D_
        "$type": "Inside.Core.Formula.Definition.DefinitionAC, Inside.Core.Formula",_x000D_
        "ID": 1142,_x000D_
        "Results": [_x000D_
          [_x000D_
            8.0_x000D_
          ]_x000D_
        ],_x000D_
        "Statistics": {_x000D_
          "CreationDate": "2023-09-22T09:51:11.7429475+02:00",_x000D_
          "LastRefreshDate": "2018-04-06T14:13:38.6491057+02:00",_x000D_
          "TotalRefreshCount": 1,_x000D_
          "CustomInfo": {}_x000D_
        }_x000D_
      },_x000D_
      "1143": {_x000D_
        "$type": "Inside.Core.Formula.Definition.DefinitionAC, Inside.Core.Formula",_x000D_
        "ID": 1143,_x000D_
        "Results": [_x000D_
          [_x000D_
            0.0_x000D_
          ]_x000D_
        ],_x000D_
        "Statistics": {_x000D_
          "CreationDate": "2023-09-22T09:51:11.7429475+02:00",_x000D_
          "LastRefreshDate": "2018-04-06T14:13:38.6647313+02:00",_x000D_
          "TotalRefreshCount": 1,_x000D_
          "CustomInfo": {}_x000D_
        }_x000D_
      },_x000D_
      "1144": {_x000D_
        "$type": "Inside.Core.Formula.Definition.DefinitionAC, Inside.Core.Formula",_x000D_
        "ID": 1144,_x000D_
        "Results": [_x000D_
          [_x000D_
            0.0_x000D_
          ]_x000D_
        ],_x000D_
        "Statistics": {_x000D_
          "CreationDate": "2023-09-22T09:51:11.7429475+02:00",_x000D_
          "LastRefreshDate": "2018-04-06T14:13:38.6647313+02:00",_x000D_
          "TotalRefreshCount": 1,_x000D_
          "CustomInfo": {}_x000D_
        }_x000D_
      },_x000D_
      "1145": {_x000D_
        "$type": "Inside.Core.Formula.Definition.DefinitionAC, Inside.Core.Formula",_x000D_
        "ID": 1145,_x000D_
        "Results": [_x000D_
          [_x000D_
            0.0_x000D_
          ]_x000D_
        ],_x000D_
        "Statistics": {_x000D_
          "CreationDate": "2023-09-22T09:51:11.7429475+02:00",_x000D_
          "LastRefreshDate": "2018-04-06T14:13:38.6803745+02:00",_x000D_
          "TotalRefreshCount": 1,_x000D_
          "CustomInfo": {}_x000D_
        }_x000D_
      },_x000D_
      "1146": {_x000D_
        "$type": "Inside.Core.Formula.Definition.DefinitionAC, Inside.Core.Formula",_x000D_
        "ID": 1146,_x000D_
        "Results": [_x000D_
          [_x000D_
            0.0_x000D_
          ]_x000D_
        ],_x000D_
        "Statistics": {_x000D_
          "CreationDate": "2023-09-22T09:51:11.7429475+02:00",_x000D_
          "LastRefreshDate": "2018-04-06T14:13:38.6803745+02:00",_x000D_
          "TotalRefreshCount": 1,_x000D_
          "CustomInfo": {}_x000D_
        }_x000D_
      },_x000D_
      "1147": {_x000D_
        "$type": "Inside.Core.Formula.Definition.DefinitionAC, Inside.Core.Formula",_x000D_
        "ID": 1147,_x000D_
        "Results": [_x000D_
          [_x000D_
            0.0_x000D_
          ]_x000D_
        ],_x000D_
        "Statistics": {_x000D_
          "CreationDate": "2023-09-22T09:51:11.7429475+02:00",_x000D_
          "LastRefreshDate": "2018-04-06T14:13:38.697485+02:00",_x000D_
          "TotalRefreshCount": 1,_x000D_
          "CustomInfo": {}_x000D_
        }_x000D_
      },_x000D_
      "1148": {_x000D_
        "$type": "Inside.Core.Formula.Definition.DefinitionAC, Inside.Core.Formula",_x000D_
        "ID": 1148,_x000D_
        "Results": [_x000D_
          [_x000D_
            0.0_x000D_
          ]_x000D_
        ],_x000D_
        "Statistics": {_x000D_
          "CreationDate": "2023-09-22T09:51:11.7429475+02:00",_x000D_
          "LastRefreshDate": "2018-04-06T14:13:38.7024886+02:00",_x000D_
          "TotalRefreshCount": 1,_x000D_
          "CustomInfo": {}_x000D_
        }_x000D_
      },_x000D_
      "1149": {_x000D_
        "$type": "Inside.Core.Formula.Definition.DefinitionAC, Inside.Core.Formula",_x000D_
        "ID": 1149,_x000D_
        "Results": [_x000D_
          [_x000D_
            4.0_x000D_
          ]_x000D_
        ],_x000D_
        "Statistics": {_x000D_
          "CreationDate": "2023-09-22T09:51:11.7429475+02:00",_x000D_
          "LastRefreshDate": "2018-04-06T14:13:38.7024886+02:00",_x000D_
          "TotalRefreshCount": 1,_x000D_
          "CustomInfo": {}_x000D_
        }_x000D_
      },_x000D_
      "1150": {_x000D_
        "$type": "Inside.Core.Formula.Definition.DefinitionAC, Inside.Core.Formula",_x000D_
        "ID": 1150,_x000D_
        "Results": [_x000D_
          [_x000D_
            0.0_x000D_
          ]_x000D_
        ],_x000D_
        "Statistics": {_x000D_
          "CreationDate": "2023-09-22T09:51:11.7429475+02:00",_x000D_
          "LastRefreshDate": "2018-04-06T14:13:38.7024886+02:00",_x000D_
          "TotalRefreshCount": 1,_x000D_
          "CustomInfo": {}_x000D_
        }_x000D_
      },_x000D_
      "1151": {_x000D_
        "$type": "Inside.Core.Formula.Definition.DefinitionAC, Inside.Core.Formula",_x000D_
        "ID": 1151,_x000D_
        "Results": [_x000D_
          [_x000D_
            4.0_x000D_
          ]_x000D_
        ],_x000D_
        "Statistics": {_x000D_
          "CreationDate": "2023-09-22T09:51:11.7429475+02:00",_x000D_
          "LastRefreshDate": "2018-04-06T14:13:38.7181179+02:00",_x000D_
          "TotalRefreshCount": 1,_x000D_
          "CustomInfo": {}_x000D_
        }_x000D_
      },_x000D_
      "1152": {_x000D_
        "$type": "Inside.Core.Formula.Definition.DefinitionAC, Inside.Core.Formula",_x000D_
        "ID": 1152,_x000D_
        "Results": [_x000D_
          [_x000D_
            4.0_x000D_
          ]_x000D_
        ],_x000D_
        "Statistics": {_x000D_
          "CreationDate": "2023-09-22T09:51:11.7429475+02:00",_x000D_
          "LastRefreshDate": "2018-04-06T14:13:38.7337747+02:00",_x000D_
          "TotalRefreshCount": 1,_x000D_
          "CustomInfo": {}_x000D_
        }_x000D_
      },_x000D_
      "1153": {_x000D_
        "$type": "Inside.Core.Formula.Definition.DefinitionAC, Inside.Core.Formula",_x000D_
        "ID": 1153,_x000D_
        "Results": [_x000D_
          [_x000D_
            9.0_x000D_
          ]_x000D_
        ],_x000D_
        "Statistics": {_x000D_
          "CreationDate": "2023-09-22T09:51:11.7429475+02:00",_x000D_
          "LastRefreshDate": "2018-04-06T14:13:38.7337747+02:00",_x000D_
          "TotalRefreshCount": 1,_x000D_
          "CustomInfo": {}_x000D_
        }_x000D_
      },_x000D_
      "1154": {_x000D_
        "$type": "Inside.Core.Formula.Definition.DefinitionAC, Inside.Core.Formula",_x000D_
        "ID": 1154,_x000D_
        "Results": [_x000D_
          [_x000D_
            34.0_x000D_
          ]_x000D_
        ],_x000D_
        "Statistics": {_x000D_
          "CreationDate": "2023-09-22T09:51:11.7429475+02:00",_x000D_
          "LastRefreshDate": "2018-04-06T14:13:38.7493716+02:00",_x000D_
          "TotalRefreshCount": 1,_x000D_
          "CustomInfo": {}_x000D_
        }_x000D_
      },_x000D_
      "1155": {_x000D_
        "$type": "Inside.Core.Formula.Definition.DefinitionAC, Inside.Core.Formula",_x000D_
        "ID": 1155,_x000D_
        "Results": [_x000D_
          [_x000D_
            0.0_x000D_
          ]_x000D_
        ],_x000D_
        "Statistics": {_x000D_
          "CreationDate": "2023-09-22T09:51:11.7429475+02:00",_x000D_
          "LastRefreshDate": "2018-04-06T14:13:38.7493716+02:00",_x000D_
          "TotalRefreshCount": 1,_x000D_
          "CustomInfo": {}_x000D_
        }_x000D_
      },_x000D_
      "1156": {_x000D_
        "$type": "Inside.Core.Formula.Definition.DefinitionAC, Inside.Core.Formula",_x000D_
        "ID": 1156,_x000D_
        "Results": [_x000D_
          [_x000D_
            100.0_x000D_
          ]_x000D_
        ],_x000D_
        "Statistics": {_x000D_
          "CreationDate": "2023-09-22T09:51:11.7429475+02:00",_x000D_
          "LastRefreshDate": "2018-04-06T14:13:38.7493716+02:00",_x000D_
          "TotalRefreshCount": 1,_x000D_
          "CustomInfo": {}_x000D_
        }_x000D_
      },_x000D_
      "1157": {_x000D_
        "$type": "Inside.Core.Formula.Definition.DefinitionAC, Inside.Core.Formula",_x000D_
        "ID": 1157,_x000D_
        "Results": [_x000D_
          [_x000D_
            0.0_x000D_
          ]_x000D_
        ],_x000D_
        "Statistics": {_x000D_
          "CreationDate": "2023-09-22T09:51:11.7429475+02:00",_x000D_
          "LastRefreshDate": "2018-04-06T14:13:38.7649972+02:00",_x000D_
          "TotalRefreshCount": 1,_x000D_
          "CustomInfo": {}_x000D_
        }_x000D_
      },_x000D_
      "1158": {_x000D_
        "$type": "Inside.Core.Formula.Definition.DefinitionAC, Inside.Core.Formula",_x000D_
        "ID": 1158,_x000D_
        "Results": [_x000D_
          [_x000D_
            8.0_x000D_
          ]_x000D_
        ],_x000D_
        "Statistics": {_x000D_
          "CreationDate": "2023-09-22T09:51:11.7429475+02:00",_x000D_
          "LastRefreshDate": "2021-02-26T17:18:21.0810499+01:00",_x000D_
          "TotalRefreshCount": 140,_x000D_
          "CustomInfo": {}_x000D_
        }_x000D_
      },_x000D_
      "1159": {_x000D_
        "$type": "Inside.Core.Formula.Definition.DefinitionAC, Inside.Core.Formula",_x000D_
        "ID": 1159,_x000D_
        "Results": [_x000D_
          [_x000D_
            3.0_x000D_
          ]_x000D_
        ],_x000D_
        "Statistics": {_x000D_
          "CreationDate": "2023-09-22T09:51:11.7429475+02:00",_x000D_
          "LastRefreshDate": "2021-02-26T17:18:20.0756813+01:00",_x000D_
          "TotalRefreshCount": 134,_x000D_
          "CustomInfo": {}_x000D_
        }_x000D_
      },_x000D_
      "1160": {_x000D_
        "$type": "Inside.Core.Formula.Definition.DefinitionAC, Inside.Core.Formula",_x000D_
        "ID": 1160,_x000D_
        "Results": [_x000D_
          [_x000D_
            9.0_x000D_
          ]_x000D_
        ],_x000D_
        "Statistics": {_x000D_
          "CreationDate": "2023-09-22T09:51:11.7439479+02:00",_x000D_
          "LastRefreshDate": "2021-02-26T17:18:21.0664147+01:00",_x000D_
          "TotalRefreshCount": 133,_x000D_
          "CustomInfo": {}_x000D_
        }_x000D_
      },_x000D_
      "1161": {_x000D_
        "$type": "Inside.Core.Formula.Definition.DefinitionAC, Inside.Core.Formula",_x000D_
        "ID": 1161,_x000D_
        "Results": [_x000D_
          [_x000D_
            0.0_x000D_
          ]_x000D_
        ],_x000D_
        "Statistics": {_x000D_
          "CreationDate": "2023-09-22T09:51:11.7439479+02:00",_x000D_
          "LastRefreshDate": "2021-02-26T17:18:21.0840398+01:00",_x000D_
          "TotalRefreshCount": 136,_x000D_
          "CustomInfo": {}_x000D_
        }_x000D_
      },_x000D_
      "1162": {_x000D_
        "$type": "Inside.Core.Formula.Definition.DefinitionAC, Inside.Core.Formula",_x000D_
        "ID": 1162,_x000D_
        "Results": [_x000D_
          [_x000D_
            14.0_x000D_
          ]_x000D_
        ],_x000D_
        "Statistics": {_x000D_
          "CreationDate": "2023-09-22T09:51:11.7439479+02:00",_x000D_
          "LastRefreshDate": "2021-02-26T17:18:20.8575335+01:00",_x000D_
          "TotalRefreshCount": 134,_x000D_
          "CustomInfo": {}_x000D_
        }_x000D_
      },_x000D_
      "1163": {_x000D_
        "$type": "Inside.Core.Formula.Definition.DefinitionAC, Inside.Core.Formula",_x000D_
        "ID": 1163,_x000D_
        "Results": [_x000D_
          [_x000D_
            5.0_x000D_
          ]_x000D_
        ],_x000D_
        "Statistics": {_x000D_
          "CreationDate": "2023-09-22T09:51:11.7439479+02:00",_x000D_
          "LastRefreshDate": "2021-02-26T17:18:20.8290315+01:00",_x000D_
          "TotalRefreshCount": 137,_x000D_
          "CustomInfo": {}_x000D_
        }_x000D_
      },_x000D_
      "1164": {_x000D_
        "$type": "Inside.Core.Formula.Definition.DefinitionAC, Inside.Core.Formula",_x000D_
        "ID": 1164,_x000D_
        "Results": [_x000D_
          [_x000D_
            1.0_x000D_
          ]_x000D_
        ],_x000D_
        "Statistics": {_x000D_
          "CreationDate": "2023-09-22T09:51:11.7439479+02:00",_x000D_
          "LastRefreshDate": "2021-02-26T17:18:20.2512198+01:00",_x000D_
          "TotalRefreshCount": 134,_x000D_
          "CustomInfo": {}_x000D_
        }_x000D_
      },_x000D_
      "1165": {_x000D_
        "$type": "Inside.Core.Formula.Definition.DefinitionAC, Inside.Core.Formula",_x000D_
        "ID": 1165,_x000D_
        "Results": [_x000D_
          [_x000D_
            13.0_x000D_
          ]_x000D_
        ],_x000D_
        "Statistics": {_x000D_
          "CreationDate": "2023-09-22T09:51:11.7439479+02:00",_x000D_
          "LastRefreshDate": "2021-02-26T17:18:21.105983+01:00",_x000D_
          "TotalRefreshCount": 140,_x000D_
          "CustomInfo": {}_x000D_
        }_x000D_
      },_x000D_
      "1166": {_x000D_
        "$type": "Inside.Core.Formula.Definition.DefinitionAC, Inside.Core.Formula",_x000D_
        "ID": 1166,_x000D_
        "Results": [_x000D_
          [_x000D_
            0.0_x000D_
          ]_x000D_
        ],_x000D_
        "Statistics": {_x000D_
          "CreationDate": "2023-09-22T09:51:11.7439479+02:00",_x000D_
          "LastRefreshDate": "2018-04-06T14:13:38.8340114+02:00",_x000D_
          "TotalRefreshCount": 1,_x000D_
          "CustomInfo": {}_x000D_
        }_x000D_
      },_x000D_
      "1167": {_x000D_
        "$type": "Inside.Core.Formula.Definition.DefinitionAC, Inside.Core.Formula",_x000D_
        "ID": 1167,_x000D_
        "Results": [_x000D_
          [_x000D_
            1.0_x000D_
          ]_x000D_
        ],_x000D_
        "Statistics": {_x000D_
          "CreationDate": "2023-09-22T09:51:11.7439479+02:00",_x000D_
          "LastRefreshDate": "2018-04-06T14:13:38.8340114+02:00",_x000D_
          "TotalRefreshCount": 1,_x000D_
          "CustomInfo": {}_x000D_
        }_x000D_
      },_x000D_
      "1168": {_x000D_
        "$type": "Inside.Core.Formula.Definition.DefinitionAC, Inside.Core.Formula",_x000D_
        "ID": 1168,_x000D_
        "Results": [_x000D_
          [_x000D_
            23.0_x000D_
          ]_x000D_
        ],_x000D_
        "Statistics": {_x000D_
          "CreationDate": "2023-09-22T09:51:11.7439479+02:00",_x000D_
          "LastRefreshDate": "2018-04-06T14:13:38.8340114+02:00",_x000D_
          "TotalRefreshCount": 1,_x000D_
          "CustomInfo": {}_x000D_
        }_x000D_
      },_x000D_
      "1169": {_x000D_
        "$type": "Inside.Core.Formula.Definition.DefinitionAC, Inside.Core.Formula",_x000D_
        "ID": 1169,_x000D_
        "Results": [_x000D_
          [_x000D_
            6.0_x000D_
          ]_x000D_
        ],_x000D_
        "Statistics": {_x000D_
          "CreationDate": "2023-09-22T09:51:11.7439479+02:00",_x000D_
          "LastRefreshDate": "2018-04-06T14:13:38.8496375+02:00",_x000D_
          "TotalRefreshCount": 1,_x000D_
          "CustomInfo": {}_x000D_
        }_x000D_
      },_x000D_
      "1170": {_x000D_
        "$type": "Inside.Core.Formula.Definition.DefinitionAC, Inside.Core.Formula",_x000D_
        "ID": 1170,_x000D_
        "Results": [_x000D_
          [_x000D_
            2.0_x000D_
          ]_x000D_
        ],_x000D_
        "Statistics": {_x000D_
          "CreationDate": "2023-09-22T09:51:11.7439479+02:00",_x000D_
          "LastRefreshDate": "2018-04-06T14:13:38.8496375+02:00",_x000D_
          "TotalRefreshCount": 1,_x000D_
          "CustomInfo": {}_x000D_
        }_x000D_
      },_x000D_
      "1171": {_x000D_
        "$type": "Inside.Core.Formula.Definition.DefinitionAC, Inside.Core.Formula",_x000D_
        "ID": 1171,_x000D_
        "Results": [_x000D_
          [_x000D_
            24.0_x000D_
          ]_x000D_
        ],_x000D_
        "Statistics": {_x000D_
          "CreationDate": "2023-09-22T09:51:11.7439479+02:00",_x000D_
          "LastRefreshDate": "2018-04-06T14:13:38.8652631+02:00",_x000D_
          "TotalRefreshCount": 1,_x000D_
          "CustomInfo": {}_x000D_
        }_x000D_
      },_x000D_
      "1172": {_x000D_
        "$type": "Inside.Core.Formula.Definition.DefinitionAC, Inside.Core.Formula",_x000D_
        "ID": 1172,_x000D_
        "Results": [_x000D_
          [_x000D_
            2.0_x000D_
          ]_x000D_
        ],_x000D_
        "Statistics": {_x000D_
          "CreationDate": "2023-09-22T09:51:11.7439479+02:00",_x000D_
          "LastRefreshDate": "2018-04-06T14:13:38.8809092+02:00",_x000D_
          "TotalRefreshCount": 1,_x000D_
          "CustomInfo": {}_x000D_
        }_x000D_
      },_x000D_
      "1173": {_x000D_
        "$type": "Inside.Core.Formula.Definition.DefinitionAC, Inside.Core.Formula",_x000D_
        "ID": 1173,_x000D_
        "Results": [_x000D_
          [_x000D_
            10.0_x000D_
          ]_x000D_
        ],_x000D_
        "Statistics": {_x000D_
          "CreationDate": "2023-09-22T09:51:11.7439479+02:00",_x000D_
          "LastRefreshDate": "2018-04-06T14:13:38.8809092+02:00",_x000D_
          "TotalRefreshCount": 1,_x000D_
          "CustomInfo": {}_x000D_
        }_x000D_
      },_x000D_
      "1174": {_x000D_
        "$type": "Inside.Core.Formula.Definition.DefinitionAC, Inside.Core.Formula",_x000D_
        "ID": 1174,_x000D_
        "Results": [_x000D_
          [_x000D_
            1.0_x000D_
          ]_x000D_
        ],_x000D_
        "Statistics": {_x000D_
          "CreationDate": "2023-09-22T09:51:11.7439479+02:00",_x000D_
          "LastRefreshDate": "2018-04-06T14:13:38.8995239+02:00",_x000D_
          "TotalRefreshCount": 1,_x000D_
          "CustomInfo": {}_x000D_
        }_x000D_
      },_x000D_
      "1175": {_x000D_
        "$type": "Inside.Core.Formula.Definition.DefinitionAC, Inside.Core.Formula",_x000D_
        "ID": 1175,_x000D_
        "Results": [_x000D_
          [_x000D_
            7.0_x000D_
          ]_x000D_
        ],_x000D_
        "Statistics": {_x000D_
          "CreationDate": "2023-09-22T09:51:11.7439479+02:00",_x000D_
          "LastRefreshDate": "2018-04-06T14:13:38.9030274+02:00",_x000D_
          "TotalRefreshCount": 1,_x000D_
          "CustomInfo": {}_x000D_
        }_x000D_
      },_x000D_
      "1176": {_x000D_
        "$type": "Inside.Core.Formula.Definition.DefinitionAC, Inside.Core.Formula",_x000D_
        "ID": 1176,_x000D_
        "Results": [_x000D_
          [_x000D_
            12.0_x000D_
          ]_x000D_
        ],_x000D_
        "Statistics": {_x000D_
          "CreationDate": "2023-09-22T09:51:11.7439479+02:00",_x000D_
          "LastRefreshDate": "2018-04-06T14:13:38.9030274+02:00",_x000D_
          "TotalRefreshCount": 1,_x000D_
          "CustomInfo": {}_x000D_
        }_x000D_
      },_x000D_
      "1177": {_x000D_
        "$type": "Inside.Core.Formula.Definition.DefinitionAC, Inside.Core.Formula",_x000D_
        "ID": 1177,_x000D_
        "Results": [_x000D_
          [_x000D_
            0.0_x000D_
          ]_x000D_
        ],_x000D_
        "Statistics": {_x000D_
          "CreationDate": "2023-09-22T09:51:11.7439479+02:00",_x000D_
          "LastRefreshDate": "2018-04-06T14:13:38.9030274+02:00",_x000D_
          "TotalRefreshCount": 1,_x000D_
          "CustomInfo": {}_x000D_
        }_x000D_
      },_x000D_
      "1178": {_x000D_
        "$type": "Inside.Core.Formula.Definition.DefinitionAC, Inside.Core.Formula",_x000D_
        "ID": 1178,_x000D_
        "Results": [_x000D_
          [_x000D_
            0.0_x000D_
          ]_x000D_
        ],_x000D_
        "Statistics": {_x000D_
          "CreationDate": "2023-09-22T09:51:11.7439479+02:00",_x000D_
          "LastRefreshDate": "2018-04-06T14:13:38.918655+02:00",_x000D_
          "TotalRefreshCount": 1,_x000D_
          "CustomInfo": {}_x000D_
        }_x000D_
      },_x000D_
      "1179": {_x000D_
        "$type": "Inside.Core.Formula.Definition.DefinitionAC, Inside.Core.Formula",_x000D_
        "ID": 1179,_x000D_
        "Results": [_x000D_
          [_x000D_
            0.0_x000D_
          ]_x000D_
        ],_x000D_
        "Statistics": {_x000D_
          "CreationDate": "2023-09-22T09:51:11.7439479+02:00",_x000D_
          "LastRefreshDate": "2018-04-06T14:13:38.918655+02:00",_x000D_
          "TotalRefreshCount": 1,_x000D_
          "CustomInfo": {}_x000D_
        }_x000D_
      },_x000D_
      "1180": {_x000D_
        "$type": "Inside.Core.Formula.Definition.DefinitionAC, Inside.Core.Formula",_x000D_
        "ID": 1180,_x000D_
        "Results": [_x000D_
          [_x000D_
            0.0_x000D_
          ]_x000D_
        ],_x000D_
        "Statistics": {_x000D_
          "CreationDate": "2023-09-22T09:51:11.7439479+02:00",_x000D_
          "LastRefreshDate": "2018-04-06T14:13:38.9342851+02:00",_x000D_
          "TotalRefreshCount": 1,_x000D_
          "CustomInfo": {}_x000D_
        }_x000D_
      },_x000D_
      "1181": {_x000D_
        "$type": "Inside.Core.Formula.Definition.DefinitionAC, Inside.Core.Formula",_x000D_
        "ID": 1181,_x000D_
        "Results": [_x000D_
          [_x000D_
            0.0_x000D_
          ]_x000D_
        ],_x000D_
        "Statistics": {_x000D_
          "CreationDate": "2023-09-22T09:51:11.7439479+02:00",_x000D_
          "LastRefreshDate": "2018-04-06T14:13:38.9342851+02:00",_x000D_
          "TotalRefreshCount": 1,_x000D_
          "CustomInfo": {}_x000D_
        }_x000D_
      },_x000D_
      "1182": {_x000D_
        "$type": "Inside.Core.Formula.Definition.DefinitionAC, Inside.Core.Formula",_x000D_
        "ID": 1182,_x000D_
        "Results": [_x000D_
          [_x000D_
            0.0_x000D_
          ]_x000D_
        ],_x000D_
        "Statistics": {_x000D_
          "CreationDate": "2023-09-22T09:51:11.7439479+02:00",_x000D_
          "LastRefreshDate": "2018-04-06T14:13:38.9499054+02:00",_x000D_
          "TotalRefreshCount": 1,_x000D_
          "CustomInfo": {}_x000D_
        }_x000D_
      },_x000D_
      "1183": {_x000D_
        "$type": "Inside.Core.Formula.Definition.DefinitionAC, Inside.Core.Formula",_x000D_
        "ID": 1183,_x000D_
        "Results": [_x000D_
          [_x000D_
            3.0_x000D_
          ]_x000D_
        ],_x000D_
        "Statistics": {_x000D_
          "CreationDate": "2023-09-22T09:51:11.7439479+02:00",_x000D_
          "LastRefreshDate": "2018-04-06T14:13:38.9499054+02:00",_x000D_
          "TotalRefreshCount": 1,_x000D_
          "CustomInfo": {}_x000D_
        }_x000D_
      },_x000D_
      "1184": {_x000D_
        "$type": "Inside.Core.Formula.Definition.DefinitionAC, Inside.Core.Formula",_x000D_
        "ID": 1184,_x000D_
        "Results": [_x000D_
          [_x000D_
            3.0_x000D_
          ]_x000D_
        ],_x000D_
        "Statistics": {_x000D_
          "CreationDate": "2023-09-22T09:51:11.7439479+02:00",_x000D_
          "LastRefreshDate": "2018-04-06T14:13:38.9499054+02:00",_x000D_
          "TotalRefreshCount": 1,_x000D_
          "CustomInfo": {}_x000D_
        }_x000D_
      },_x000D_
      "1185": {_x000D_
        "$type": "Inside.Core.Formula.Definition.DefinitionAC, Inside.Core.Formula",_x000D_
        "ID": 1185,_x000D_
        "Results": [_x000D_
          [_x000D_
            4.0_x000D_
          ]_x000D_
        ],_x000D_
        "Statistics": {_x000D_
          "CreationDate": "2023-09-22T09:51:11.7439479+02:00",_x000D_
          "LastRefreshDate": "2018-04-06T14:13:38.965531+02:00",_x000D_
          "TotalRefreshCount": 1,_x000D_
          "CustomInfo": {}_x000D_
        }_x000D_
      },_x000D_
      "1186": {_x000D_
        "$type": "Inside.Core.Formula.Definition.DefinitionAC, Inside.Core.Formula",_x000D_
        "ID": 1186,_x000D_
        "Results": [_x000D_
          [_x000D_
            3.0_x000D_
          ]_x000D_
        ],_x000D_
        "Statistics": {_x000D_
          "CreationDate": "2023-09-22T09:51:11.7439479+02:00",_x000D_
          "LastRefreshDate": "2018-04-06T14:13:38.965531+02:00",_x000D_
          "TotalRefreshCount": 1,_x000D_
          "CustomInfo": {}_x000D_
        }_x000D_
      },_x000D_
      "1187": {_x000D_
        "$type": "Inside.Core.Formula.Definition.DefinitionAC, Inside.Core.Formula",_x000D_
        "ID": 1187,_x000D_
        "Results": [_x000D_
          [_x000D_
            4.0_x000D_
          ]_x000D_
        ],_x000D_
        "Statistics": {_x000D_
          "CreationDate": "2023-09-22T09:51:11.7439479+02:00",_x000D_
          "LastRefreshDate": "2018-04-06T14:13:38.9811603+02:00",_x000D_
          "TotalRefreshCount": 1,_x000D_
          "CustomInfo": {}_x000D_
        }_x000D_
      },_x000D_
      "1188": {_x000D_
        "$type": "Inside.Core.Formula.Definition.DefinitionAC, Inside.Core.Formula",_x000D_
        "ID": 1188,_x000D_
        "Results": [_x000D_
          [_x000D_
            26.0_x000D_
          ]_x000D_
        ],_x000D_
        "Statistics": {_x000D_
          "CreationDate": "2023-09-22T09:51:11.7439479+02:00",_x000D_
          "LastRefreshDate": "2018-04-06T14:13:38.9811603+02:00",_x000D_
          "TotalRefreshCount": 1,_x000D_
          "CustomInfo": {}_x000D_
        }_x000D_
      },_x000D_
      "1189": {_x000D_
        "$type": "Inside.Core.Formula.Definition.DefinitionAC, Inside.Core.Formula",_x000D_
        "ID": 1189,_x000D_
        "Results": [_x000D_
          [_x000D_
            2.0_x000D_
          ]_x000D_
        ],_x000D_
        "Statistics": {_x000D_
          "CreationDate": "2023-09-22T09:51:11.7439479+02:00",_x000D_
          "LastRefreshDate": "2018-04-06T14:13:38.9987885+02:00",_x000D_
          "TotalRefreshCount": 1,_x000D_
          "CustomInfo": {}_x000D_
        }_x000D_
      },_x000D_
      "1190": {_x000D_
        "$type": "Inside.Core.Formula.Definition.DefinitionAC, Inside.Core.Formula",_x000D_
        "ID": 1190,_x000D_
        "Results": [_x000D_
          [_x000D_
            5.0_x000D_
          ]_x000D_
        ],_x000D_
        "Statistics": {_x000D_
          "CreationDate": "2023-09-22T09:51:11.7439479+02:00",_x000D_
          "LastRefreshDate": "2018-04-06T14:13:39.0032933+02:00",_x000D_
          "TotalRefreshCount": 1,_x000D_
          "CustomInfo": {}_x000D_
        }_x000D_
      },_x000D_
      "1191": {_x000D_
        "$type": "Inside.Core.Formula.Definition.DefinitionAC, Inside.Core.Formula",_x000D_
        "ID": 1191,_x000D_
        "Results": [_x000D_
          [_x000D_
            30.0_x000D_
          ]_x000D_
        ],_x000D_
        "Statistics": {_x000D_
          "CreationDate": "2023-09-22T09:51:11.7439479+02:00",_x000D_
          "LastRefreshDate": "2018-04-06T14:13:39.0032933+02:00",_x000D_
          "TotalRefreshCount": 1,_x000D_
          "CustomInfo": {}_x000D_
        }_x000D_
      },_x000D_
      "1192": {_x000D_
        "$type": "Inside.Core.Formula.Definition.DefinitionAC, Inside.Core.Formula",_x000D_
        "ID": 1192,_x000D_
        "Results": [_x000D_
          [_x000D_
            2.0_x000D_
          ]_x000D_
        ],_x000D_
        "Statistics": {_x000D_
          "CreationDate": "2023-09-22T09:51:11.7439479+02:00",_x000D_
          "LastRefreshDate": "2018-04-06T14:13:39.0032933+02:00",_x000D_
          "TotalRefreshCount": 1,_x000D_
          "CustomInfo": {}_x000D_
        }_x000D_
      },_x000D_
      "1193": {_x000D_
        "$type": "Inside.Core.Formula.Definition.DefinitionAC, Inside.Core.Formula",_x000D_
        "ID": 1193,_x000D_
        "Results": [_x000D_
          [_x000D_
            3.0_x000D_
          ]_x000D_
        ],_x000D_
        "Statistics": {_x000D_
          "CreationDate": "2023-09-22T09:51:11.7439479+02:00",_x000D_
          "LastRefreshDate": "2018-04-06T14:13:39.0189234+02:00",_x000D_
          "TotalRefreshCount": 1,_x000D_
          "CustomInfo": {}_x000D_
        }_x000D_
      },_x000D_
      "1194": {_x000D_
        "$type": "Inside.Core.Formula.Definition.DefinitionAC, Inside.Core.Formula",_x000D_
        "ID": 1194,_x000D_
        "Results": [_x000D_
          [_x000D_
            1.0_x000D_
          ]_x000D_
        ],_x000D_
        "Statistics": {_x000D_
          "CreationDate": "2023-09-22T09:51:11.7439479+02:00",_x000D_
          "LastRefreshDate": "2018-04-06T14:13:39.0189234+02:00",_x000D_
          "TotalRefreshCount": 1,_x000D_
          "CustomInfo": {}_x000D_
        }_x000D_
      },_x000D_
      "1195": {_x000D_
        "$type": "Inside.Core.Formula.Definition.DefinitionAC, Inside.Core.Formula",_x000D_
        "ID": 1195,_x000D_
        "Results": [_x000D_
          [_x000D_
            0.0_x000D_
          ]_x000D_
        ],_x000D_
        "Statistics": {_x000D_
          "CreationDate": "2023-09-22T09:51:11.7439479+02:00",_x000D_
          "LastRefreshDate": "2018-04-06T14:13:39.0345482+02:00",_x000D_
          "TotalRefreshCount": 1,_x000D_
          "CustomInfo": {}_x000D_
        }_x000D_
      },_x000D_
      "1196": {_x000D_
        "$type": "Inside.Core.Formula.Definition.DefinitionAC, Inside.Core.Formula",_x000D_
        "ID": 1196,_x000D_
        "Results": [_x000D_
          [_x000D_
            5.0_x000D_
          ]_x000D_
        ],_x000D_
        "Statistics": {_x000D_
          "CreationDate": "2023-09-22T09:51:11.7439479+02:00",_x000D_
          "LastRefreshDate": "2018-04-06T14:13:39.0345482+02:00",_x000D_
          "TotalRefreshCount": 1,_x000D_
          "CustomInfo": {}_x000D_
        }_x000D_
      },_x000D_
      "1197": {_x000D_
        "$type": "Inside.Core.Formula.Definition.DefinitionAC, Inside.Core.Formula",_x000D_
        "ID": 1197,_x000D_
        "Results": [_x000D_
          [_x000D_
            0.0_x000D_
          ]_x000D_
        ],_x000D_
        "Statistics": {_x000D_
          "CreationDate": "2023-09-22T09:51:11.7439479+02:00",_x000D_
          "LastRefreshDate": "2018-04-06T14:13:39.0345482+02:00",_x000D_
          "TotalRefreshCount": 1,_x000D_
          "CustomInfo": {}_x000D_
        }_x000D_
      },_x000D_
      "1198": {_x000D_
        "$type": "Inside.Core.Formula.Definition.DefinitionAC, Inside.Core.Formula",_x000D_
        "ID": 1198,_x000D_
        "Results": [_x000D_
          [_x000D_
            0.0_x000D_
          ]_x000D_
        ],_x000D_
        "Statistics": {_x000D_
          "CreationDate": "2023-09-22T09:51:11.7439479+02:00",_x000D_
          "LastRefreshDate": "2018-04-06T14:13:39.0501738+02:00",_x000D_
          "TotalRefreshCount": 1,_x000D_
          "CustomInfo": {}_x000D_
        }_x000D_
      },_x000D_
      "1199": {_x000D_
        "$type": "Inside.Core.Formula.Definition.DefinitionAC, Inside.Core.Formula",_x000D_
        "ID": 1199,_x000D_
        "Results": [_x000D_
          [_x000D_
            0.0_x000D_
          ]_x000D_
        ],_x000D_
        "Statistics": {_x000D_
          "CreationDate": "2023-09-22T09:51:11.7439479+02:00",_x000D_
          "LastRefreshDate": "2018-04-06T14:13:39.0501738+02:00",_x000D_
          "TotalRefreshCount": 1,_x000D_
          "CustomInfo": {}_x000D_
        }_x000D_
      },_x000D_
      "1200": {_x000D_
        "$type": "Inside.Core.Formula.Definition.DefinitionAC, Inside.Core.Formula",_x000D_
        "ID": 1200,_x000D_
        "Results": [_x000D_
          [_x000D_
            0.0_x000D_
          ]_x000D_
        ],_x000D_
        "Statistics": {_x000D_
          "CreationDate": "2023-09-22T09:51:11.7439479+02:00",_x000D_
          "LastRefreshDate": "2018-04-06T14:13:39.0501738+02:00",_x000D_
          "TotalRefreshCount": 1,_x000D_
          "CustomInfo": {}_x000D_
        }_x000D_
      },_x000D_
      "1201": {_x000D_
        "$type": "Inside.Core.Formula.Definition.DefinitionAC, Inside.Core.Formula",_x000D_
        "ID": 1201,_x000D_
        "Results": [_x000D_
          [_x000D_
            0.0_x000D_
          ]_x000D_
        ],_x000D_
        "Statistics": {_x000D_
          "CreationDate": "2023-09-22T09:51:11.7439479+02:00",_x000D_
          "LastRefreshDate": "2018-04-06T14:13:39.065799+02:00",_x000D_
          "TotalRefreshCount": 1,_x000D_
          "CustomInfo": {}_x000D_
        }_x000D_
      },_x000D_
      "1202": {_x000D_
        "$type": "Inside.Core.Formula.Definition.DefinitionAC, Inside.Core.Formula",_x000D_
        "ID": 1202,_x000D_
        "Results": [_x000D_
          [_x000D_
            0.0_x000D_
          ]_x000D_
        ],_x000D_
        "Statistics": {_x000D_
          "CreationDate": "2023-09-22T09:51:11.7439479+02:00",_x000D_
          "LastRefreshDate": "2018-04-06T14:13:39.0814394+02:00",_x000D_
          "TotalRefreshCount": 1,_x000D_
          "CustomInfo": {}_x000D_
        }_x000D_
      },_x000D_
      "1203": {_x000D_
        "$type": "Inside.Core.Formula.Definition.DefinitionAC, Inside.Core.Formula",_x000D_
        "ID": 1203,_x000D_
        "Results": [_x000D_
          [_x000D_
            0.0_x000D_
          ]_x000D_
        ],_x000D_
        "Statistics": {_x000D_
          "CreationDate": "2023-09-22T09:51:11.7439479+02:00",_x000D_
          "LastRefreshDate": "2018-04-06T14:13:39.0814394+02:00",_x000D_
          "TotalRefreshCount": 1,_x000D_
          "CustomInfo": {}_x000D_
        }_x000D_
      },_x000D_
      "1204": {_x000D_
        "$type": "Inside.Core.Formula.Definition.DefinitionAC, Inside.Core.Formula",_x000D_
        "ID": 1204,_x000D_
        "Results": [_x000D_
          [_x000D_
            0.0_x000D_
          ]_x000D_
        ],_x000D_
        "Statistics": {_x000D_
          "CreationDate": "2023-09-22T09:51:11.7439479+02:00",_x000D_
          "LastRefreshDate": "2018-04-06T14:13:39.0985536+02:00",_x000D_
          "TotalRefreshCount": 1,_x000D_
          "CustomInfo": {}_x000D_
        }_x000D_
      },_x000D_
      "1205": {_x000D_
        "$type": "Inside.Core.Formula.Definition.DefinitionAC, Inside.Core.Formula",_x000D_
        "ID": 1205,_x000D_
 </t>
  </si>
  <si>
    <t xml:space="preserve">       "Results": [_x000D_
          [_x000D_
            0.0_x000D_
          ]_x000D_
        ],_x000D_
        "Statistics": {_x000D_
          "CreationDate": "2023-09-22T09:51:11.7439479+02:00",_x000D_
          "LastRefreshDate": "2018-04-06T14:13:39.1035567+02:00",_x000D_
          "TotalRefreshCount": 1,_x000D_
          "CustomInfo": {}_x000D_
        }_x000D_
      },_x000D_
      "1206": {_x000D_
        "$type": "Inside.Core.Formula.Definition.DefinitionAC, Inside.Core.Formula",_x000D_
        "ID": 1206,_x000D_
        "Results": [_x000D_
          [_x000D_
            0.0_x000D_
          ]_x000D_
        ],_x000D_
        "Statistics": {_x000D_
          "CreationDate": "2023-09-22T09:51:11.7439479+02:00",_x000D_
          "LastRefreshDate": "2018-04-06T14:13:39.1035567+02:00",_x000D_
          "TotalRefreshCount": 1,_x000D_
          "CustomInfo": {}_x000D_
        }_x000D_
      },_x000D_
      "1207": {_x000D_
        "$type": "Inside.Core.Formula.Definition.DefinitionAC, Inside.Core.Formula",_x000D_
        "ID": 1207,_x000D_
        "Results": [_x000D_
          [_x000D_
            1.0_x000D_
          ]_x000D_
        ],_x000D_
        "Statistics": {_x000D_
          "CreationDate": "2023-09-22T09:51:11.7439479+02:00",_x000D_
          "LastRefreshDate": "2018-04-06T14:13:39.1348116+02:00",_x000D_
          "TotalRefreshCount": 1,_x000D_
          "CustomInfo": {}_x000D_
        }_x000D_
      },_x000D_
      "1208": {_x000D_
        "$type": "Inside.Core.Formula.Definition.DefinitionAC, Inside.Core.Formula",_x000D_
        "ID": 1208,_x000D_
        "Results": [_x000D_
          [_x000D_
            6.0_x000D_
          ]_x000D_
        ],_x000D_
        "Statistics": {_x000D_
          "CreationDate": "2023-09-22T09:51:11.7439479+02:00",_x000D_
          "LastRefreshDate": "2018-04-06T14:13:39.1504393+02:00",_x000D_
          "TotalRefreshCount": 1,_x000D_
          "CustomInfo": {}_x000D_
        }_x000D_
      },_x000D_
      "1209": {_x000D_
        "$type": "Inside.Core.Formula.Definition.DefinitionAC, Inside.Core.Formula",_x000D_
        "ID": 1209,_x000D_
        "Results": [_x000D_
          [_x000D_
            36.0_x000D_
          ]_x000D_
        ],_x000D_
        "Statistics": {_x000D_
          "CreationDate": "2023-09-22T09:51:11.7439479+02:00",_x000D_
          "LastRefreshDate": "2018-04-06T14:13:39.1504393+02:00",_x000D_
          "TotalRefreshCount": 1,_x000D_
          "CustomInfo": {}_x000D_
        }_x000D_
      },_x000D_
      "1210": {_x000D_
        "$type": "Inside.Core.Formula.Definition.DefinitionAC, Inside.Core.Formula",_x000D_
        "ID": 1210,_x000D_
        "Results": [_x000D_
          [_x000D_
            3.0_x000D_
          ]_x000D_
        ],_x000D_
        "Statistics": {_x000D_
          "CreationDate": "2023-09-22T09:51:11.7439479+02:00",_x000D_
          "LastRefreshDate": "2018-04-06T14:13:39.1660657+02:00",_x000D_
          "TotalRefreshCount": 1,_x000D_
          "CustomInfo": {}_x000D_
        }_x000D_
      },_x000D_
      "1211": {_x000D_
        "$type": "Inside.Core.Formula.Definition.DefinitionAC, Inside.Core.Formula",_x000D_
        "ID": 1211,_x000D_
        "Results": [_x000D_
          [_x000D_
            5.0_x000D_
          ]_x000D_
        ],_x000D_
        "Statistics": {_x000D_
          "CreationDate": "2023-09-22T09:51:11.7439479+02:00",_x000D_
          "LastRefreshDate": "2018-04-06T14:13:39.1660657+02:00",_x000D_
          "TotalRefreshCount": 1,_x000D_
          "CustomInfo": {}_x000D_
        }_x000D_
      },_x000D_
      "1212": {_x000D_
        "$type": "Inside.Core.Formula.Definition.DefinitionAC, Inside.Core.Formula",_x000D_
        "ID": 1212,_x000D_
        "Results": [_x000D_
          [_x000D_
            42.0_x000D_
          ]_x000D_
        ],_x000D_
        "Statistics": {_x000D_
          "CreationDate": "2023-09-22T09:51:11.7439479+02:00",_x000D_
          "LastRefreshDate": "2018-04-06T14:13:39.1816893+02:00",_x000D_
          "TotalRefreshCount": 1,_x000D_
          "CustomInfo": {}_x000D_
        }_x000D_
      },_x000D_
      "1213": {_x000D_
        "$type": "Inside.Core.Formula.Definition.DefinitionAC, Inside.Core.Formula",_x000D_
        "ID": 1213,_x000D_
        "Results": [_x000D_
          [_x000D_
            4.0_x000D_
          ]_x000D_
        ],_x000D_
        "Statistics": {_x000D_
          "CreationDate": "2023-09-22T09:51:11.7439479+02:00",_x000D_
          "LastRefreshDate": "2018-04-06T14:13:39.1816893+02:00",_x000D_
          "TotalRefreshCount": 1,_x000D_
          "CustomInfo": {}_x000D_
        }_x000D_
      },_x000D_
      "1214": {_x000D_
        "$type": "Inside.Core.Formula.Definition.DefinitionAC, Inside.Core.Formula",_x000D_
        "ID": 1214,_x000D_
        "Results": [_x000D_
          [_x000D_
            14.0_x000D_
          ]_x000D_
        ],_x000D_
        "Statistics": {_x000D_
          "CreationDate": "2023-09-22T09:51:11.7439479+02:00",_x000D_
          "LastRefreshDate": "2018-04-06T14:13:39.2038288+02:00",_x000D_
          "TotalRefreshCount": 1,_x000D_
          "CustomInfo": {}_x000D_
        }_x000D_
      },_x000D_
      "1215": {_x000D_
        "$type": "Inside.Core.Formula.Definition.DefinitionAC, Inside.Core.Formula",_x000D_
        "ID": 1215,_x000D_
        "Results": [_x000D_
          [_x000D_
            1.0_x000D_
          ]_x000D_
        ],_x000D_
        "Statistics": {_x000D_
          "CreationDate": "2023-09-22T09:51:11.7439479+02:00",_x000D_
          "LastRefreshDate": "2018-04-06T14:13:39.2038288+02:00",_x000D_
          "TotalRefreshCount": 1,_x000D_
          "CustomInfo": {}_x000D_
        }_x000D_
      },_x000D_
      "1216": {_x000D_
        "$type": "Inside.Core.Formula.Definition.DefinitionAC, Inside.Core.Formula",_x000D_
        "ID": 1216,_x000D_
        "Results": [_x000D_
          [_x000D_
            2.0_x000D_
          ]_x000D_
        ],_x000D_
        "Statistics": {_x000D_
          "CreationDate": "2023-09-22T09:51:11.7439479+02:00",_x000D_
          "LastRefreshDate": "2018-04-06T14:13:39.2038288+02:00",_x000D_
          "TotalRefreshCount": 1,_x000D_
          "CustomInfo": {}_x000D_
        }_x000D_
      },_x000D_
      "1217": {_x000D_
        "$type": "Inside.Core.Formula.Definition.DefinitionAC, Inside.Core.Formula",_x000D_
        "ID": 1217,_x000D_
        "Results": [_x000D_
          [_x000D_
            18.0_x000D_
          ]_x000D_
        ],_x000D_
        "Statistics": {_x000D_
          "CreationDate": "2023-09-22T09:51:11.7439479+02:00",_x000D_
          "LastRefreshDate": "2018-04-06T14:13:39.2194581+02:00",_x000D_
          "TotalRefreshCount": 1,_x000D_
          "CustomInfo": {}_x000D_
        }_x000D_
      },_x000D_
      "1218": {_x000D_
        "$type": "Inside.Core.Formula.Definition.DefinitionAC, Inside.Core.Formula",_x000D_
        "ID": 1218,_x000D_
        "Results": [_x000D_
          [_x000D_
            0.0_x000D_
          ]_x000D_
        ],_x000D_
        "Statistics": {_x000D_
          "CreationDate": "2023-09-22T09:51:11.7439479+02:00",_x000D_
          "LastRefreshDate": "2018-04-06T14:13:39.2194581+02:00",_x000D_
          "TotalRefreshCount": 1,_x000D_
          "CustomInfo": {}_x000D_
        }_x000D_
      },_x000D_
      "1219": {_x000D_
        "$type": "Inside.Core.Formula.Definition.DefinitionAC, Inside.Core.Formula",_x000D_
        "ID": 1219,_x000D_
        "Results": [_x000D_
          [_x000D_
            0.0_x000D_
          ]_x000D_
        ],_x000D_
        "Statistics": {_x000D_
          "CreationDate": "2023-09-22T09:51:11.7439479+02:00",_x000D_
          "LastRefreshDate": "2018-04-06T14:13:39.2350833+02:00",_x000D_
          "TotalRefreshCount": 1,_x000D_
          "CustomInfo": {}_x000D_
        }_x000D_
      },_x000D_
      "1220": {_x000D_
        "$type": "Inside.Core.Formula.Definition.DefinitionAC, Inside.Core.Formula",_x000D_
        "ID": 1220,_x000D_
        "Results": [_x000D_
          [_x000D_
            0.0_x000D_
          ]_x000D_
        ],_x000D_
        "Statistics": {_x000D_
          "CreationDate": "2023-09-22T09:51:11.7439479+02:00",_x000D_
          "LastRefreshDate": "2018-04-06T14:13:39.2350833+02:00",_x000D_
          "TotalRefreshCount": 1,_x000D_
          "CustomInfo": {}_x000D_
        }_x000D_
      },_x000D_
      "1221": {_x000D_
        "$type": "Inside.Core.Formula.Definition.DefinitionAC, Inside.Core.Formula",_x000D_
        "ID": 1221,_x000D_
        "Results": [_x000D_
          [_x000D_
            0.0_x000D_
          ]_x000D_
        ],_x000D_
        "Statistics": {_x000D_
          "CreationDate": "2023-09-22T09:51:11.7439479+02:00",_x000D_
          "LastRefreshDate": "2018-04-06T14:13:39.2507072+02:00",_x000D_
          "TotalRefreshCount": 1,_x000D_
          "CustomInfo": {}_x000D_
        }_x000D_
      },_x000D_
      "1222": {_x000D_
        "$type": "Inside.Core.Formula.Definition.DefinitionAC, Inside.Core.Formula",_x000D_
        "ID": 1222,_x000D_
        "Results": [_x000D_
          [_x000D_
            0.0_x000D_
          ]_x000D_
        ],_x000D_
        "Statistics": {_x000D_
          "CreationDate": "2023-09-22T09:51:11.7439479+02:00",_x000D_
          "LastRefreshDate": "2018-04-06T14:13:39.2507072+02:00",_x000D_
          "TotalRefreshCount": 1,_x000D_
          "CustomInfo": {}_x000D_
        }_x000D_
      },_x000D_
      "1223": {_x000D_
        "$type": "Inside.Core.Formula.Definition.DefinitionAC, Inside.Core.Formula",_x000D_
        "ID": 1223,_x000D_
        "Results": [_x000D_
          [_x000D_
            0.0_x000D_
          ]_x000D_
        ],_x000D_
        "Statistics": {_x000D_
          "CreationDate": "2023-09-22T09:51:11.7439479+02:00",_x000D_
          "LastRefreshDate": "2018-04-06T14:13:39.2663341+02:00",_x000D_
          "TotalRefreshCount": 1,_x000D_
          "CustomInfo": {}_x000D_
        }_x000D_
      },_x000D_
      "1224": {_x000D_
        "$type": "Inside.Core.Formula.Definition.DefinitionAC, Inside.Core.Formula",_x000D_
        "ID": 1224,_x000D_
        "Results": [_x000D_
          [_x000D_
            5.0_x000D_
          ]_x000D_
        ],_x000D_
        "Statistics": {_x000D_
          "CreationDate": "2023-09-22T09:51:11.7439479+02:00",_x000D_
          "LastRefreshDate": "2018-04-06T14:13:39.2663341+02:00",_x000D_
          "TotalRefreshCount": 1,_x000D_
          "CustomInfo": {}_x000D_
        }_x000D_
      },_x000D_
      "1225": {_x000D_
        "$type": "Inside.Core.Formula.Definition.DefinitionAC, Inside.Core.Formula",_x000D_
        "ID": 1225,_x000D_
        "Results": [_x000D_
          [_x000D_
            9.0_x000D_
          ]_x000D_
        ],_x000D_
        "Statistics": {_x000D_
          "CreationDate": "2023-09-22T09:51:11.7439479+02:00",_x000D_
          "LastRefreshDate": "2018-04-06T14:13:39.2819605+02:00",_x000D_
          "TotalRefreshCount": 1,_x000D_
          "CustomInfo": {}_x000D_
        }_x000D_
      },_x000D_
      "1226": {_x000D_
        "$type": "Inside.Core.Formula.Definition.DefinitionAC, Inside.Core.Formula",_x000D_
        "ID": 1226,_x000D_
        "Results": [_x000D_
          [_x000D_
            11.0_x000D_
          ]_x000D_
        ],_x000D_
        "Statistics": {_x000D_
          "CreationDate": "2023-09-22T09:51:11.7439479+02:00",_x000D_
          "LastRefreshDate": "2018-04-06T14:13:39.2819605+02:00",_x000D_
          "TotalRefreshCount": 1,_x000D_
          "CustomInfo": {}_x000D_
        }_x000D_
      },_x000D_
      "1227": {_x000D_
        "$type": "Inside.Core.Formula.Definition.DefinitionAC, Inside.Core.Formula",_x000D_
        "ID": 1227,_x000D_
        "Results": [_x000D_
          [_x000D_
            5.0_x000D_
          ]_x000D_
        ],_x000D_
        "Statistics": {_x000D_
          "CreationDate": "2023-09-22T09:51:11.7439479+02:00",_x000D_
          "LastRefreshDate": "2018-04-06T14:13:39.2819605+02:00",_x000D_
          "TotalRefreshCount": 1,_x000D_
          "CustomInfo": {}_x000D_
        }_x000D_
      },_x000D_
      "1228": {_x000D_
        "$type": "Inside.Core.Formula.Definition.DefinitionAC, Inside.Core.Formula",_x000D_
        "ID": 1228,_x000D_
        "Results": [_x000D_
          [_x000D_
            5.0_x000D_
          ]_x000D_
        ],_x000D_
        "Statistics": {_x000D_
          "CreationDate": "2023-09-22T09:51:11.7439479+02:00",_x000D_
          "LastRefreshDate": "2018-04-06T14:13:39.3030946+02:00",_x000D_
          "TotalRefreshCount": 1,_x000D_
          "CustomInfo": {}_x000D_
        }_x000D_
      },_x000D_
      "1229": {_x000D_
        "$type": "Inside.Core.Formula.Definition.DefinitionAC, Inside.Core.Formula",_x000D_
        "ID": 1229,_x000D_
        "Results": [_x000D_
          [_x000D_
            5.0_x000D_
          ]_x000D_
        ],_x000D_
        "Statistics": {_x000D_
          "CreationDate": "2023-09-22T09:51:11.7439479+02:00",_x000D_
          "LastRefreshDate": "2018-04-06T14:13:39.303595+02:00",_x000D_
          "TotalRefreshCount": 1,_x000D_
          "CustomInfo": {}_x000D_
        }_x000D_
      },_x000D_
      "1230": {_x000D_
        "$type": "Inside.Core.Formula.Definition.DefinitionAC, Inside.Core.Formula",_x000D_
        "ID": 1230,_x000D_
        "Results": [_x000D_
          [_x000D_
            46.0_x000D_
          ]_x000D_
        ],_x000D_
        "Statistics": {_x000D_
          "CreationDate": "2023-09-22T09:51:11.7439479+02:00",_x000D_
          "LastRefreshDate": "2018-04-06T14:13:39.303595+02:00",_x000D_
          "TotalRefreshCount": 1,_x000D_
          "CustomInfo": {}_x000D_
        }_x000D_
      },_x000D_
      "1231": {_x000D_
        "$type": "Inside.Core.Formula.Definition.DefinitionAC, Inside.Core.Formula",_x000D_
        "ID": 1231,_x000D_
        "Results": [_x000D_
          [_x000D_
            7.0_x000D_
          ]_x000D_
        ],_x000D_
        "Statistics": {_x000D_
          "CreationDate": "2023-09-22T09:51:11.7439479+02:00",_x000D_
          "LastRefreshDate": "2018-04-06T14:13:39.3195807+02:00",_x000D_
          "TotalRefreshCount": 1,_x000D_
          "CustomInfo": {}_x000D_
        }_x000D_
      },_x000D_
      "1232": {_x000D_
        "$type": "Inside.Core.Formula.Definition.DefinitionAC, Inside.Core.Formula",_x000D_
        "ID": 1232,_x000D_
        "Results": [_x000D_
          [_x000D_
            13.0_x000D_
          ]_x000D_
        ],_x000D_
        "Statistics": {_x000D_
          "CreationDate": "2023-09-22T09:51:11.7439479+02:00",_x000D_
          "LastRefreshDate": "2018-04-06T14:13:39.3195807+02:00",_x000D_
          "TotalRefreshCount": 1,_x000D_
          "CustomInfo": {}_x000D_
        }_x000D_
      },_x000D_
      "1233": {_x000D_
        "$type": "Inside.Core.Formula.Definition.DefinitionAC, Inside.Core.Formula",_x000D_
        "ID": 1233,_x000D_
        "Results": [_x000D_
          [_x000D_
            51.0_x000D_
          ]_x000D_
        ],_x000D_
        "Statistics": {_x000D_
          "CreationDate": "2023-09-22T09:51:11.7449421+02:00",_x000D_
          "LastRefreshDate": "2018-04-06T14:13:39.3352067+02:00",_x000D_
          "TotalRefreshCount": 1,_x000D_
          "CustomInfo": {}_x000D_
        }_x000D_
      },_x000D_
      "1234": {_x000D_
        "$type": "Inside.Core.Formula.Definition.DefinitionAC, Inside.Core.Formula",_x000D_
        "ID": 1234,_x000D_
        "Results": [_x000D_
          [_x000D_
            2.0_x000D_
          ]_x000D_
        ],_x000D_
        "Statistics": {_x000D_
          "CreationDate": "2023-09-22T09:51:11.7449421+02:00",_x000D_
          "LastRefreshDate": "2018-04-06T14:13:39.3508315+02:00",_x000D_
          "TotalRefreshCount": 1,_x000D_
          "CustomInfo": {}_x000D_
        }_x000D_
      },_x000D_
      "1235": {_x000D_
        "$type": "Inside.Core.Formula.Definition.DefinitionAC, Inside.Core.Formula",_x000D_
        "ID": 1235,_x000D_
        "Results": [_x000D_
          [_x000D_
            29.0_x000D_
          ]_x000D_
        ],_x000D_
        "Statistics": {_x000D_
          "CreationDate": "2023-09-22T09:51:11.7449421+02:00",_x000D_
          "LastRefreshDate": "2018-04-06T14:13:39.3664579+02:00",_x000D_
          "TotalRefreshCount": 1,_x000D_
          "CustomInfo": {}_x000D_
        }_x000D_
      },_x000D_
      "1236": {_x000D_
        "$type": "Inside.Core.Formula.Definition.DefinitionAC, Inside.Core.Formula",_x000D_
        "ID": 1236,_x000D_
        "Results": [_x000D_
          [_x000D_
            8.0_x000D_
          ]_x000D_
        ],_x000D_
        "Statistics": {_x000D_
          "CreationDate": "2023-09-22T09:51:11.7449421+02:00",_x000D_
          "LastRefreshDate": "2018-04-06T14:13:39.3664579+02:00",_x000D_
          "TotalRefreshCount": 1,_x000D_
          "CustomInfo": {}_x000D_
        }_x000D_
      },_x000D_
      "1237": {_x000D_
        "$type": "Inside.Core.Formula.Definition.DefinitionAC, Inside.Core.Formula",_x000D_
        "ID": 1237,_x000D_
        "Results": [_x000D_
          [_x000D_
            18.0_x000D_
          ]_x000D_
        ],_x000D_
        "Statistics": {_x000D_
          "CreationDate": "2023-09-22T09:51:11.7449421+02:00",_x000D_
          "LastRefreshDate": "2018-04-06T14:13:39.3820823+02:00",_x000D_
          "TotalRefreshCount": 1,_x000D_
          "CustomInfo": {}_x000D_
        }_x000D_
      },_x000D_
      "1238": {_x000D_
        "$type": "Inside.Core.Formula.Definition.DefinitionAC, Inside.Core.Formula",_x000D_
        "ID": 1238,_x000D_
        "Results": [_x000D_
          [_x000D_
            31.0_x000D_
          ]_x000D_
        ],_x000D_
        "Statistics": {_x000D_
          "CreationDate": "2023-09-22T09:51:11.7449421+02:00",_x000D_
          "LastRefreshDate": "2018-04-06T14:13:39.3820823+02:00",_x000D_
          "TotalRefreshCount": 1,_x000D_
          "CustomInfo": {}_x000D_
        }_x000D_
      },_x000D_
      "1239": {_x000D_
        "$type": "Inside.Core.Formula.Definition.DefinitionAC, Inside.Core.Formula",_x000D_
        "ID": 1239,_x000D_
        "Results": [_x000D_
          [_x000D_
            0.0_x000D_
          ]_x000D_
        ],_x000D_
        "Statistics": {_x000D_
          "CreationDate": "2023-09-22T09:51:11.7449421+02:00",_x000D_
          "LastRefreshDate": "2018-04-06T14:13:39.3820823+02:00",_x000D_
          "TotalRefreshCount": 1,_x000D_
          "CustomInfo": {}_x000D_
        }_x000D_
      },_x000D_
      "1240": {_x000D_
        "$type": "Inside.Core.Formula.Definition.DefinitionAC, Inside.Core.Formula",_x000D_
        "ID": 1240,_x000D_
        "Results": [_x000D_
          [_x000D_
            0.0_x000D_
          ]_x000D_
        ],_x000D_
        "Statistics": {_x000D_
          "CreationDate": "2023-09-22T09:51:11.7449421+02:00",_x000D_
          "LastRefreshDate": "2018-04-06T14:13:39.4032144+02:00",_x000D_
          "TotalRefreshCount": 1,_x000D_
          "CustomInfo": {}_x000D_
        }_x000D_
      },_x000D_
      "1241": {_x000D_
        "$type": "Inside.Core.Formula.Definition.DefinitionAC, Inside.Core.Formula",_x000D_
        "ID": 1241,_x000D_
        "Results": [_x000D_
          [_x000D_
            0.0_x000D_
          ]_x000D_
        ],_x000D_
        "Statistics": {_x000D_
          "CreationDate": "2023-09-22T09:51:11.7449421+02:00",_x000D_
          "LastRefreshDate": "2018-04-06T14:13:39.4194151+02:00",_x000D_
          "TotalRefreshCount": 1,_x000D_
          "CustomInfo": {}_x000D_
        }_x000D_
      },_x000D_
      "1242": {_x000D_
        "$type": "Inside.Core.Formula.Definition.DefinitionAC, Inside.Core.Formula",_x000D_
        "ID": 1242,_x000D_
        "Results": [_x000D_
          [_x000D_
            0.0_x000D_
          ]_x000D_
        ],_x000D_
        "Statistics": {_x000D_
          "CreationDate": "2023-09-22T09:51:11.7449421+02:00",_x000D_
          "LastRefreshDate": "2018-04-06T14:13:39.4194151+02:00",_x000D_
          "TotalRefreshCount": 1,_x000D_
          "CustomInfo": {}_x000D_
        }_x000D_
      },_x000D_
      "1243": {_x000D_
        "$type": "Inside.Core.Formula.Definition.DefinitionAC, Inside.Core.Formula",_x000D_
        "ID": 1243,_x000D_
        "Results": [_x000D_
          [_x000D_
            0.0_x000D_
          ]_x000D_
        ],_x000D_
        "Statistics": {_x000D_
          "CreationDate": "2023-09-22T09:51:11.7449421+02:00",_x000D_
          "LastRefreshDate": "2018-04-06T14:13:39.4350399+02:00",_x000D_
          "TotalRefreshCount": 1,_x000D_
          "CustomInfo": {}_x000D_
        }_x000D_
      },_x000D_
      "1244": {_x000D_
        "$type": "Inside.Core.Formula.Definition.DefinitionAC, Inside.Core.Formula",_x000D_
        "ID": 1244,_x000D_
        "Results": [_x000D_
          [_x000D_
            0.0_x000D_
          ]_x000D_
        ],_x000D_
        "Statistics": {_x000D_
          "CreationDate": "2023-09-22T09:51:11.7449421+02:00",_x000D_
          "LastRefreshDate": "2018-04-06T14:13:39.4350399+02:00",_x000D_
          "TotalRefreshCount": 1,_x000D_
          "CustomInfo": {}_x000D_
        }_x000D_
      },_x000D_
      "1245": {_x000D_
        "$type": "Inside.Core.Formula.Definition.DefinitionAC, Inside.Core.Formula",_x000D_
        "ID": 1245,_x000D_
        "Results": [_x000D_
          [_x000D_
            3.0_x000D_
          ]_x000D_
        ],_x000D_
        "Statistics": {_x000D_
          "CreationDate": "2023-09-22T09:51:11.7449421+02:00",_x000D_
          "LastRefreshDate": "2018-04-06T14:13:39.4350399+02:00",_x000D_
          "TotalRefreshCount": 1,_x000D_
          "CustomInfo": {}_x000D_
        }_x000D_
      },_x000D_
      "1246": {_x000D_
        "$type": "Inside.Core.Formula.Definition.DefinitionAC, Inside.Core.Formula",_x000D_
        "ID": 1246,_x000D_
        "Results": [_x000D_
          [_x000D_
            6.0_x000D_
          ]_x000D_
        ],_x000D_
        "Statistics": {_x000D_
          "CreationDate": "2023-09-22T09:51:11.7449421+02:00",_x000D_
          "LastRefreshDate": "2018-04-06T14:13:39.4506651+02:00",_x000D_
          "TotalRefreshCount": 1,_x000D_
          "CustomInfo": {}_x000D_
        }_x000D_
      },_x000D_
      "1247": {_x000D_
        "$type": "Inside.Core.Formula.Definition.DefinitionAC, Inside.Core.Formula",_x000D_
        "ID": 1247,_x000D_
        "Results": [_x000D_
          [_x000D_
            7.0_x000D_
          ]_x000D_
        ],_x000D_
        "Statistics": {_x000D_
          "CreationDate": "2023-09-22T09:51:11.7449421+02:00",_x000D_
          "LastRefreshDate": "2018-04-06T14:13:39.4506651+02:00",_x000D_
          "TotalRefreshCount": 1,_x000D_
          "CustomInfo": {}_x000D_
        }_x000D_
      },_x000D_
      "1248": {_x000D_
        "$type": "Inside.Core.Formula.Definition.DefinitionAC, Inside.Core.Formula",_x000D_
        "ID": 1248,_x000D_
        "Results": [_x000D_
          [_x000D_
            3.0_x000D_
          ]_x000D_
        ],_x000D_
        "Statistics": {_x000D_
          "CreationDate": "2023-09-22T09:51:11.7449421+02:00",_x000D_
          "LastRefreshDate": "2018-04-06T14:13:39.4506651+02:00",_x000D_
          "TotalRefreshCount": 1,_x000D_
          "CustomInfo": {}_x000D_
        }_x000D_
      },_x000D_
      "1249": {_x000D_
        "$type": "Inside.Core.Formula.Definition.DefinitionAC, Inside.Core.Formula",_x000D_
        "ID": 1249,_x000D_
        "Results": [_x000D_
          [_x000D_
            0.0_x000D_
          ]_x000D_
        ],_x000D_
        "Statistics": {_x000D_
          "CreationDate": "2023-09-22T09:51:11.7449421+02:00",_x000D_
          "LastRefreshDate": "2021-02-26T17:18:21.0499711+01:00",_x000D_
          "TotalRefreshCount": 135,_x000D_
          "CustomInfo": {}_x000D_
        }_x000D_
      },_x000D_
      "1250": {_x000D_
        "$type": "Inside.Core.Formula.Definition.DefinitionAC, Inside.Core.Formula",_x000D_
        "ID": 1250,_x000D_
        "Results": [_x000D_
          [_x000D_
            2.0_x000D_
          ]_x000D_
        ],_x000D_
        "Statistics": {_x000D_
          "CreationDate": "2023-09-22T09:51:11.7449421+02:00",_x000D_
          "LastRefreshDate": "2021-02-26T17:18:20.0956567+01:00",_x000D_
          "TotalRefreshCount": 139,_x000D_
          "CustomInfo": {}_x000D_
        }_x000D_
      },_x000D_
      "1251": {_x000D_
        "$type": "Inside.Core.Formula.Definition.DefinitionAC, Inside.Core.Formula",_x000D_
        "ID": 1251,_x000D_
        "Results": [_x000D_
          [_x000D_
            14.0_x000D_
          ]_x000D_
        ],_x000D_
        "Statistics": {_x000D_
          "CreationDate": "2023-09-22T09:51:11.7449421+02:00",_x000D_
          "LastRefreshDate": "2021-02-26T17:18:20.0846556+01:00",_x000D_
          "TotalRefreshCount": 137,_x000D_
          "CustomInfo": {}_x000D_
        }_x000D_
      },_x000D_
      "1252": {_x000D_
        "$type": "Inside.Core.Formula.Definition.DefinitionAC, Inside.Core.Formula",_x000D_
        "ID": 1252,_x000D_
        "Results": [_x000D_
          [_x000D_
            15.0_x000D_
          ]_x000D_
        ],_x000D_
        "Statistics": {_x000D_
          "CreationDate": "2023-09-22T09:51:11.7449421+02:00",_x000D_
          "LastRefreshDate": "2021-02-26T17:18:20.7991405+01:00",_x000D_
          "TotalRefreshCount": 138,_x000D_
          "CustomInfo": {}_x000D_
        }_x000D_
      },_x000D_
      "1253": {_x000D_
        "$type": "Inside.Core.Formula.Definition.DefinitionAC, Inside.Core.Formula",_x000D_
        "ID": 1253,_x000D_
        "Results": [_x000D_
          [_x000D_
            9.0_x000D_
          ]_x000D_
        ],_x000D_
        "Statistics": {_x000D_
          "CreationDate": "2023-09-22T09:51:11.7449421+02:00",_x000D_
          "LastRefreshDate": "2021-02-26T17:18:20.6075773+01:00",_x000D_
          "TotalRefreshCount": 139,_x000D_
          "CustomInfo": {}_x000D_
        }_x000D_
      },_x000D_
      "1254": {_x000D_
        "$type": "Inside.Core.Formula.Definition.DefinitionAC, Inside.Core.Formula",_x000D_
        "ID": 1254,_x000D_
        "Results": [_x000D_
          [_x000D_
            49.0_x000D_
          ]_x000D_
        ],_x000D_
        "Statistics": {_x000D_
          "CreationDate": "2023-09-22T09:51:11.7449421+02:00",_x000D_
          "LastRefreshDate": "2021-02-26T17:18:20.739227+01:00",_x000D_
          "TotalRefreshCount": 135,_x000D_
          "CustomInfo": {}_x000D_
        }_x000D_
      },_x000D_
      "1255": {_x000D_
        "$type": "Inside.Core.Formula.Definition.DefinitionAC, Inside.Core.Formula",_x000D_
        "ID": 1255,_x000D_
        "Results": [_x000D_
          [_x000D_
            0.0_x000D_
          ]_x000D_
        ],_x000D_
        "Statistics": {_x000D_
          "CreationDate": "2023-09-22T09:51:11.7449421+02:00",_x000D_
          "LastRefreshDate": "2018-04-06T14:13:39.5196823+02:00",_x000D_
          "TotalRefreshCount": 1,_x000D_
          "CustomInfo": {}_x000D_
        }_x000D_
      },_x000D_
      "1256": {_x000D_
        "$type": "Inside.Core.Formula.Definition.DefinitionAC, Inside.Core.Formula",_x000D_
        "ID": 1256,_x000D_
        "Results": [_x000D_
          [_x000D_
            881.83_x000D_
          ]_x000D_
        ],_x000D_
        "Statistics": {_x000D_
          "CreationDate": "2023-09-22T09:51:11.7449421+02:00",_x000D_
          "LastRefreshDate": "2018-04-06T14:13:39.5196823+02:00",_x000D_
          "TotalRefreshCount": 1,_x000D_
          "CustomInfo": {}_x000D_
        }_x000D_
      },_x000D_
      "1257": {_x000D_
        "$type": "Inside.Core.Formula.Definition.DefinitionAC, Inside.Core.Formula",_x000D_
        "ID": 1257,_x000D_
        "Results": [_x000D_
          [_x000D_
            0.0_x000D_
          ]_x000D_
        ],_x000D_
        "Statistics": {_x000D_
          "CreationDate": "2023-09-22T09:51:11.7449421+02:00",_x000D_
          "LastRefreshDate": "2018-04-06T14:13:39.5353062+02:00",_x000D_
          "TotalRefreshCount": 1,_x000D_
          "CustomInfo": {}_x000D_
        }_x000D_
      },_x000D_
      "1258": {_x000D_
        "$type": "Inside.Core.Formula.Definition.DefinitionAC, Inside.Core.Formula",_x000D_
        "ID": 1258,_x000D_
        "Results": [_x000D_
          [_x000D_
            0.0_x000D_
          ]_x000D_
        ],_x000D_
        "Statistics": {_x000D_
          "CreationDate": "2023-09-22T09:51:11.7449421+02:00",_x000D_
          "LastRefreshDate": "2018-04-06T14:13:39.5353062+02:00",_x000D_
          "TotalRefreshCount": 1,_x000D_
          "CustomInfo": {}_x000D_
        }_x000D_
      },_x000D_
      "1259": {_x000D_
        "$type": "Inside.Core.Formula.Definition.DefinitionAC, Inside.Core.Formula",_x000D_
        "ID": 1259,_x000D_
        "Results": [_x000D_
          [_x000D_
            0.0_x000D_
          ]_x000D_
        ],_x000D_
        "Statistics": {_x000D_
          "CreationDate": "2023-09-22T09:51:11.7449421+02:00",_x000D_
          "LastRefreshDate": "2018-04-06T14:13:39.5353062+02:00",_x000D_
          "TotalRefreshCount": 1,_x000D_
          "CustomInfo": {}_x000D_
        }_x000D_
      },_x000D_
      "1260": {_x000D_
        "$type": "Inside.Core.Formula.Definition.DefinitionAC, Inside.Core.Formula",_x000D_
        "ID": 1260,_x000D_
        "Results": [_x000D_
          [_x000D_
            0.0_x000D_
          ]_x000D_
        ],_x000D_
        "Statistics": {_x000D_
          "CreationDate": "2023-09-22T09:51:11.7449421+02:00",_x000D_
          "LastRefreshDate": "2018-04-06T14:13:39.5509331+02:00",_x000D_
          "TotalRefreshCount": 1,_x000D_
          "CustomInfo": {}_x000D_
        }_x000D_
      },_x000D_
      "1261": {_x000D_
        "$type": "Inside.Core.Formula.Definition.DefinitionAC, Inside.Core.Formula",_x000D_
        "ID": 1261,_x000D_
        "Results": [_x000D_
          [_x000D_
            0.0_x000D_
          ]_x000D_
        ],_x000D_
        "Statistics": {_x000D_
          "CreationDate": "2023-09-22T09:51:11.7449421+02:00",_x000D_
          "LastRefreshDate": "2018-04-06T14:13:39.5665837+02:00",_x000D_
          "TotalRefreshCount": 1,_x000D_
          "CustomInfo": {}_x000D_
        }_x000D_
      },_x000D_
      "1262": {_x000D_
        "$type": "Inside.Core.Formula.Definition.DefinitionAC, Inside.Core.Formula",_x000D_
        "ID": 1262,_x000D_
        "Results": [_x000D_
          [_x000D_
            0.0_x000D_
          ]_x000D_
        ],_x000D_
        "Statistics": {_x000D_
          "CreationDate": "2023-09-22T09:51:11.7449421+02:00",_x000D_
          "LastRefreshDate": "2018-04-06T14:13:39.5665837+02:00",_x000D_
          "TotalRefreshCount": 1,_x000D_
          "CustomInfo": {}_x000D_
        }_x000D_
      },_x000D_
      "1263": {_x000D_
        "$type": "Inside.Core.Formula.Definition.DefinitionAC, Inside.Core.Formula",_x000D_
        "ID": 1263,_x000D_
        "Results": [_x000D_
          [_x000D_
            76.15_x000D_
          ]_x000D_
        ],_x000D_
        "Statistics": {_x000D_
          "CreationDate": "2023-09-22T09:51:11.7449421+02:00",_x000D_
          "LastRefreshDate": "2018-04-06T14:13:39.582183+02:00",_x000D_
          "TotalRefreshCount": 1,_x000D_
          "CustomInfo": {}_x000D_
        }_x000D_
      },_x000D_
      "1264": {_x000D_
        "$type": "Inside.Core.Formula.Definition.DefinitionAC, Inside.Core.Formula",_x000D_
        "ID": 1264,_x000D_
        "Results": [_x000D_
          [_x000D_
            2168.6075308641971_x000D_
          ]_x000D_
        ],_x000D_
        "Statistics": {_x000D_
          "CreationDate": "2023-09-22T09:51:11.7449421+02:00",_x000D_
          "LastRefreshDate": "2018-04-06T14:13:39.582183+02:00",_x000D_
          "TotalRefreshCount": 1,_x000D_
          "CustomInfo": {}_x000D_
        }_x000D_
      },_x000D_
      "1265": {_x000D_
        "$type": "Inside.Core.Formula.Definition.DefinitionAC, Inside.Core.Formula",_x000D_
        "ID": 1265,_x000D_
        "Results": [_x000D_
          [_x000D_
            0.0_x000D_
          ]_x000D_
        ],_x000D_
        "Statistics": {_x000D_
          "CreationDate": "2023-09-22T09:51:11.7449421+02:00",_x000D_
          "LastRefreshDate": "2018-04-06T14:13:39.582183+02:00",_x000D_
          "TotalRefreshCount": 1,_x000D_
          "CustomInfo": {}_x000D_
        }_x000D_
      },_x000D_
      "1266": {_x000D_
        "$type": "Inside.Core.Formula.Definition.DefinitionAC, Inside.Core.Formula",_x000D_
        "ID": 1266,_x000D_
        "Results": [_x000D_
          [_x000D_
            2173.2946666666667_x000D_
          ]_x000D_
        ],_x000D_
        "Statistics": {_x000D_
          "CreationDate": "2023-09-22T09:51:11.7449421+02:00",_x000D_
          "LastRefreshDate": "2018-04-06T14:13:39.6033155+02:00",_x000D_
          "TotalRefreshCount": 1,_x000D_
          "CustomInfo": {}_x000D_
        }_x000D_
      },_x000D_
      "1267": {_x000D_
        "$type": "Inside.Core.Formula.Definition.DefinitionAC, Inside.Core.Formula",_x000D_
        "ID": 1267,_x000D_
        "Results": [_x000D_
          [_x000D_
            0.0_x000D_
          ]_x000D_
        ],_x000D_
        "Statistics": {_x000D_
          "CreationDate": "2023-09-22T09:51:11.7449421+02:00",_x000D_
          "LastRefreshDate": "2018-04-06T14:13:39.6043164+02:00",_x000D_
          "TotalRefreshCount": 1,_x000D_
          "CustomInfo": {}_x000D_
        }_x000D_
      },_x000D_
      "1268": {_x000D_
        "$type": "Inside.Core.Formula.Definition.DefinitionAC, Inside.Core.Formula",_x000D_
        "ID": 1268,_x000D_
        "Results": [_x000D_
          [_x000D_
            2979.8932659932657_x000D_
          ]_x000D_
        ],_x000D_
        "Statistics": {_x000D_
          "CreationDate": "2023-09-22T09:51:11.7449421+02:00",_x000D_
          "LastRefreshDate": "2018-04-06T14:13:39.6199486+02:00",_x000D_
          "TotalRefreshCount": 1,_x000D_
          "CustomInfo": {}_x000D_
        }_x000D_
      },_x000D_
      "1269": {_x000D_
        "$type": "Inside.Core.Formula.Definition.DefinitionAC, Inside.Core.Formula",_x000D_
        "ID": 1269,_x000D_
        "Results": [_x000D_
          [_x000D_
            0.0_x000D_
          ]_x000D_
        ],_x000D_
        "Statistics": {_x000D_
          "CreationDate": "2023-09-22T09:51:11.7449421+02:00",_x000D_
          "LastRefreshDate": "2018-04-06T14:13:39.6199486+02:00",_x000D_
          "TotalRefreshCount": 1,_x000D_
          "CustomInfo": {}_x000D_
        }_x000D_
      },_x000D_
      "1270": {_x000D_
        "$type": "Inside.Core.Formula.Definition.DefinitionAC, Inside.Core.Formula",_x000D_
        "ID": 1270,_x000D_
        "Results": [_x000D_
          [_x000D_
            2505.5817241379314_x000D_
          ]_x000D_
        ],_x000D_
        "Statistics": {_x000D_
          "CreationDate": "2023-09-22T09:51:11.7449421+02:00",_x000D_
          "LastRefreshDate": "2018-04-06T14:13:39.6355725+02:00",_x000D_
          "TotalRefreshCount": 1,_x000D_
          "CustomInfo": {}_x000D_
        }_x000D_
      },_x000D_
      "1271": {_x000D_
        "$type": "Inside.Core.Formula.Definition.DefinitionAC, Inside.Core.Formula",_x000D_
        "ID": 1271,_x000D_
        "Results": [_x000D_
          [_x000D_
            0.0_x000D_
          ]_x000D_
        ],_x000D_
        "Statistics": {_x000D_
          "CreationDate": "2023-09-22T09:51:11.7449421+02:00",_x000D_
          "LastRefreshDate": "2018-04-06T14:13:39.6355725+02:00",_x000D_
          "TotalRefreshCount": 1,_x000D_
          "CustomInfo": {}_x000D_
        }_x000D_
      },_x000D_
      "1272": {_x000D_
        "$type": "Inside.Core.Formula.Definition.DefinitionAC, Inside.Core.Formula",_x000D_
        "ID": 1272,_x000D_
        "Results": [_x000D_
          [_x000D_
            0.0_x000D_
          ]_x000D_
        ],_x000D_
        "Statistics": {_x000D_
          "CreationDate": "2023-09-22T09:51:11.7449421+02:00",_x000D_
          "LastRefreshDate": "2018-04-06T14:13:39.6355725+02:00",_x000D_
          "TotalRefreshCount": 1,_x000D_
          "CustomInfo": {}_x000D_
        }_x000D_
      },_x000D_
      "1273": {_x000D_
        "$type": "Inside.Core.Formula.Definition.DefinitionAC, Inside.Core.Formula",_x000D_
        "ID": 1273,_x000D_
        "Results": [_x000D_
          [_x000D_
            0.0_x000D_
          ]_x000D_
        ],_x000D_
        "Statistics": {_x000D_
          "CreationDate": "2023-09-22T09:51:11.7449421+02:00",_x000D_
          "LastRefreshDate": "2018-04-06T14:13:39.6511981+02:00",_x000D_
          "TotalRefreshCount": 1,_x000D_
          "CustomInfo": {}_x000D_
        }_x000D_
      },_x000D_
      "1274": {_x000D_
        "$type": "Inside.Core.Formula.Definition.DefinitionAC, Inside.Core.Formula",_x000D_
        "ID": 1274,_x000D_
        "Results": [_x000D_
          [_x000D_
            0.0_x000D_
          ]_x000D_
        ],_x000D_
        "Statistics": {_x000D_
          "CreationDate": "2023-09-22T09:51:11.7449421+02:00",_x000D_
          "LastRefreshDate": "2018-04-06T14:13:39.6511981+02:00",_x000D_
          "TotalRefreshCount": 1,_x000D_
          "CustomInfo": {}_x000D_
        }_x000D_
      },_x000D_
      "1275": {_x000D_
        "$type": "Inside.Core.Formula.Definition.DefinitionAC, Inside.Core.Formula",_x000D_
        "ID": 1275,_x000D_
        "Results": [_x000D_
          [_x000D_
            0.0_x000D_
          ]_x000D_
        ],_x000D_
        "Statistics": {_x000D_
          "CreationDate": "2023-09-22T09:51:11.7449421+02:00",_x000D_
          "LastRefreshDate": "2018-04-06T14:13:39.6668332+02:00",_x000D_
          "TotalRefreshCount": 1,_x000D_
          "CustomInfo": {}_x000D_
        }_x000D_
      },_x000D_
      "1276": {_x000D_
        "$type": "Inside.Core.Formula.Definition.DefinitionAC, Inside.Core.Formula",_x000D_
        "ID": 1276,_x000D_
        "Results": [_x000D_
          [_x000D_
            0.0_x000D_
          ]_x000D_
        ],_x000D_
        "Statistics": {_x000D_
          "CreationDate": "2023-09-22T09:51:11.7449421+02:00",_x000D_
          "LastRefreshDate": "2018-04-06T14:13:39.6668332+02:00",_x000D_
          "TotalRefreshCount": 1,_x000D_
          "CustomInfo": {}_x000D_
        }_x000D_
      },_x000D_
      "1277": {_x000D_
        "$type": "Inside.Core.Formula.Definition.DefinitionAC, Inside.Core.Formula",_x000D_
        "ID": 1277,_x000D_
        "Results": [_x000D_
          [_x000D_
            0.0_x000D_
          ]_x000D_
        ],_x000D_
        "Statistics": {_x000D_
          "CreationDate": "2023-09-22T09:51:11.7449421+02:00",_x000D_
          "LastRefreshDate": "2018-04-06T14:13:39.682451+02:00",_x000D_
          "TotalRefreshCount": 1,_x000D_
          "CustomInfo": {}_x000D_
        }_x000D_
      },_x000D_
      "1278": {_x000D_
        "$type": "Inside.Core.Formula.Definition.DefinitionAC, Inside.Core.Formula",_x000D_
        "ID": 1278,_x000D_
        "Results": [_x000D_
          [_x000D_
            0.0_x000D_
          ]_x000D_
        ],_x000D_
        "Statistics": {_x000D_
          "CreationDate": "2023-09-22T09:51:11.7449421+02:00",_x000D_
          "LastRefreshDate": "2018-04-06T14:13:39.682451+02:00",_x000D_
          "TotalRefreshCount": 1,_x000D_
          "CustomInfo": {}_x000D_
        }_x000D_
      },_x000D_
      "1279": {_x000D_
        "$type": "Inside.Core.Formula.Definition.DefinitionAC, Inside.Core.Formula",_x000D_
        "ID": 1279,_x000D_
        "Results": [_x000D_
          [_x000D_
            0.0_x000D_</t>
  </si>
  <si>
    <t xml:space="preserve">
          ]_x000D_
        ],_x000D_
        "Statistics": {_x000D_
          "CreationDate": "2023-09-22T09:51:11.7449421+02:00",_x000D_
          "LastRefreshDate": "2018-04-06T14:13:39.682451+02:00",_x000D_
          "TotalRefreshCount": 1,_x000D_
          "CustomInfo": {}_x000D_
        }_x000D_
      },_x000D_
      "1280": {_x000D_
        "$type": "Inside.Core.Formula.Definition.DefinitionAC, Inside.Core.Formula",_x000D_
        "ID": 1280,_x000D_
        "Results": [_x000D_
          [_x000D_
            0.0_x000D_
          ]_x000D_
        ],_x000D_
        "Statistics": {_x000D_
          "CreationDate": "2023-09-22T09:51:11.7449421+02:00",_x000D_
          "LastRefreshDate": "2018-04-06T14:13:39.6995861+02:00",_x000D_
          "TotalRefreshCount": 1,_x000D_
          "CustomInfo": {}_x000D_
        }_x000D_
      },_x000D_
      "1281": {_x000D_
        "$type": "Inside.Core.Formula.Definition.DefinitionAC, Inside.Core.Formula",_x000D_
        "ID": 1281,_x000D_
        "Results": [_x000D_
          [_x000D_
            0.0_x000D_
          ]_x000D_
        ],_x000D_
        "Statistics": {_x000D_
          "CreationDate": "2023-09-22T09:51:11.7449421+02:00",_x000D_
          "LastRefreshDate": "2018-04-06T14:13:39.7197658+02:00",_x000D_
          "TotalRefreshCount": 1,_x000D_
          "CustomInfo": {}_x000D_
        }_x000D_
      },_x000D_
      "1282": {_x000D_
        "$type": "Inside.Core.Formula.Definition.DefinitionAC, Inside.Core.Formula",_x000D_
        "ID": 1282,_x000D_
        "Results": [_x000D_
          [_x000D_
            795.521_x000D_
          ]_x000D_
        ],_x000D_
        "Statistics": {_x000D_
          "CreationDate": "2023-09-22T09:51:11.7449421+02:00",_x000D_
          "LastRefreshDate": "2018-04-06T14:13:39.7197658+02:00",_x000D_
          "TotalRefreshCount": 1,_x000D_
          "CustomInfo": {}_x000D_
        }_x000D_
      },_x000D_
      "1283": {_x000D_
        "$type": "Inside.Core.Formula.Definition.DefinitionAC, Inside.Core.Formula",_x000D_
        "ID": 1283,_x000D_
        "Results": [_x000D_
          [_x000D_
            0.0_x000D_
          ]_x000D_
        ],_x000D_
        "Statistics": {_x000D_
          "CreationDate": "2023-09-22T09:51:11.7449421+02:00",_x000D_
          "LastRefreshDate": "2018-04-06T14:13:39.7353832+02:00",_x000D_
          "TotalRefreshCount": 1,_x000D_
          "CustomInfo": {}_x000D_
        }_x000D_
      },_x000D_
      "1284": {_x000D_
        "$type": "Inside.Core.Formula.Definition.DefinitionAC, Inside.Core.Formula",_x000D_
        "ID": 1284,_x000D_
        "Results": [_x000D_
          [_x000D_
            0.0_x000D_
          ]_x000D_
        ],_x000D_
        "Statistics": {_x000D_
          "CreationDate": "2023-09-22T09:51:11.7449421+02:00",_x000D_
          "LastRefreshDate": "2018-04-06T14:13:39.7353832+02:00",_x000D_
          "TotalRefreshCount": 1,_x000D_
          "CustomInfo": {}_x000D_
        }_x000D_
      },_x000D_
      "1285": {_x000D_
        "$type": "Inside.Core.Formula.Definition.DefinitionAC, Inside.Core.Formula",_x000D_
        "ID": 1285,_x000D_
        "Results": [_x000D_
          [_x000D_
            0.0_x000D_
          ]_x000D_
        ],_x000D_
        "Statistics": {_x000D_
          "CreationDate": "2023-09-22T09:51:11.7449421+02:00",_x000D_
          "LastRefreshDate": "2018-04-06T14:13:39.7353832+02:00",_x000D_
          "TotalRefreshCount": 1,_x000D_
          "CustomInfo": {}_x000D_
        }_x000D_
      },_x000D_
      "1286": {_x000D_
        "$type": "Inside.Core.Formula.Definition.DefinitionAC, Inside.Core.Formula",_x000D_
        "ID": 1286,_x000D_
        "Results": [_x000D_
          [_x000D_
            0.0_x000D_
          ]_x000D_
        ],_x000D_
        "Statistics": {_x000D_
          "CreationDate": "2023-09-22T09:51:11.7449421+02:00",_x000D_
          "LastRefreshDate": "2018-04-06T14:13:39.7510125+02:00",_x000D_
          "TotalRefreshCount": 1,_x000D_
          "CustomInfo": {}_x000D_
        }_x000D_
      },_x000D_
      "1287": {_x000D_
        "$type": "Inside.Core.Formula.Definition.DefinitionAC, Inside.Core.Formula",_x000D_
        "ID": 1287,_x000D_
        "Results": [_x000D_
          [_x000D_
            0.0_x000D_
          ]_x000D_
        ],_x000D_
        "Statistics": {_x000D_
          "CreationDate": "2023-09-22T09:51:11.7449421+02:00",_x000D_
          "LastRefreshDate": "2018-04-06T14:13:39.7666442+02:00",_x000D_
          "TotalRefreshCount": 1,_x000D_
          "CustomInfo": {}_x000D_
        }_x000D_
      },_x000D_
      "1288": {_x000D_
        "$type": "Inside.Core.Formula.Definition.DefinitionAC, Inside.Core.Formula",_x000D_
        "ID": 1288,_x000D_
        "Results": [_x000D_
          [_x000D_
            0.0_x000D_
          ]_x000D_
        ],_x000D_
        "Statistics": {_x000D_
          "CreationDate": "2023-09-22T09:51:11.7449421+02:00",_x000D_
          "LastRefreshDate": "2018-04-06T14:13:39.7666442+02:00",_x000D_
          "TotalRefreshCount": 1,_x000D_
          "CustomInfo": {}_x000D_
        }_x000D_
      },_x000D_
      "1289": {_x000D_
        "$type": "Inside.Core.Formula.Definition.DefinitionAC, Inside.Core.Formula",_x000D_
        "ID": 1289,_x000D_
        "Results": [_x000D_
          [_x000D_
            15.0_x000D_
          ]_x000D_
        ],_x000D_
        "Statistics": {_x000D_
          "CreationDate": "2023-09-22T09:51:11.7449421+02:00",_x000D_
          "LastRefreshDate": "2018-04-06T14:13:39.7822624+02:00",_x000D_
          "TotalRefreshCount": 1,_x000D_
          "CustomInfo": {}_x000D_
        }_x000D_
      },_x000D_
      "1290": {_x000D_
        "$type": "Inside.Core.Formula.Definition.DefinitionAC, Inside.Core.Formula",_x000D_
        "ID": 1290,_x000D_
        "Results": [_x000D_
          [_x000D_
            2016.4790697674416_x000D_
          ]_x000D_
        ],_x000D_
        "Statistics": {_x000D_
          "CreationDate": "2023-09-22T09:51:11.7449421+02:00",_x000D_
          "LastRefreshDate": "2018-04-06T14:13:39.7822624+02:00",_x000D_
          "TotalRefreshCount": 1,_x000D_
          "CustomInfo": {}_x000D_
        }_x000D_
      },_x000D_
      "1291": {_x000D_
        "$type": "Inside.Core.Formula.Definition.DefinitionAC, Inside.Core.Formula",_x000D_
        "ID": 1291,_x000D_
        "Results": [_x000D_
          [_x000D_
            0.0_x000D_
          ]_x000D_
        ],_x000D_
        "Statistics": {_x000D_
          "CreationDate": "2023-09-22T09:51:11.7449421+02:00",_x000D_
          "LastRefreshDate": "2018-04-06T14:13:39.7822624+02:00",_x000D_
          "TotalRefreshCount": 1,_x000D_
          "CustomInfo": {}_x000D_
        }_x000D_
      },_x000D_
      "1292": {_x000D_
        "$type": "Inside.Core.Formula.Definition.DefinitionAC, Inside.Core.Formula",_x000D_
        "ID": 1292,_x000D_
        "Results": [_x000D_
          [_x000D_
            1645.292857142857_x000D_
          ]_x000D_
        ],_x000D_
        "Statistics": {_x000D_
          "CreationDate": "2023-09-22T09:51:11.7449421+02:00",_x000D_
          "LastRefreshDate": "2018-04-06T14:13:39.8008977+02:00",_x000D_
          "TotalRefreshCount": 1,_x000D_
          "CustomInfo": {}_x000D_
        }_x000D_
      },_x000D_
      "1293": {_x000D_
        "$type": "Inside.Core.Formula.Definition.DefinitionAC, Inside.Core.Formula",_x000D_
        "ID": 1293,_x000D_
        "Results": [_x000D_
          [_x000D_
            22.5_x000D_
          ]_x000D_
        ],_x000D_
        "Statistics": {_x000D_
          "CreationDate": "2023-09-22T09:51:11.7449421+02:00",_x000D_
          "LastRefreshDate": "2018-04-06T14:13:39.8196014+02:00",_x000D_
          "TotalRefreshCount": 1,_x000D_
          "CustomInfo": {}_x000D_
        }_x000D_
      },_x000D_
      "1294": {_x000D_
        "$type": "Inside.Core.Formula.Definition.DefinitionAC, Inside.Core.Formula",_x000D_
        "ID": 1294,_x000D_
        "Results": [_x000D_
          [_x000D_
            4455.6565027322413_x000D_
          ]_x000D_
        ],_x000D_
        "Statistics": {_x000D_
          "CreationDate": "2023-09-22T09:51:11.7449421+02:00",_x000D_
          "LastRefreshDate": "2018-04-06T14:13:39.8196014+02:00",_x000D_
          "TotalRefreshCount": 1,_x000D_
          "CustomInfo": {}_x000D_
        }_x000D_
      },_x000D_
      "1295": {_x000D_
        "$type": "Inside.Core.Formula.Definition.DefinitionAC, Inside.Core.Formula",_x000D_
        "ID": 1295,_x000D_
        "Results": [_x000D_
          [_x000D_
            16.0_x000D_
          ]_x000D_
        ],_x000D_
        "Statistics": {_x000D_
          "CreationDate": "2023-09-22T09:51:11.7449421+02:00",_x000D_
          "LastRefreshDate": "2018-04-06T14:13:39.8352196+02:00",_x000D_
          "TotalRefreshCount": 1,_x000D_
          "CustomInfo": {}_x000D_
        }_x000D_
      },_x000D_
      "1296": {_x000D_
        "$type": "Inside.Core.Formula.Definition.DefinitionAC, Inside.Core.Formula",_x000D_
        "ID": 1296,_x000D_
        "Results": [_x000D_
          [_x000D_
            1517.8945454545451_x000D_
          ]_x000D_
        ],_x000D_
        "Statistics": {_x000D_
          "CreationDate": "2023-09-22T09:51:11.7449421+02:00",_x000D_
          "LastRefreshDate": "2018-04-06T14:13:39.8352196+02:00",_x000D_
          "TotalRefreshCount": 1,_x000D_
          "CustomInfo": {}_x000D_
        }_x000D_
      },_x000D_
      "1297": {_x000D_
        "$type": "Inside.Core.Formula.Definition.DefinitionAC, Inside.Core.Formula",_x000D_
        "ID": 1297,_x000D_
        "Results": [_x000D_
          [_x000D_
            0.0_x000D_
          ]_x000D_
        ],_x000D_
        "Statistics": {_x000D_
          "CreationDate": "2023-09-22T09:51:11.7449421+02:00",_x000D_
          "LastRefreshDate": "2018-04-06T14:13:39.8352196+02:00",_x000D_
          "TotalRefreshCount": 1,_x000D_
          "CustomInfo": {}_x000D_
        }_x000D_
      },_x000D_
      "1298": {_x000D_
        "$type": "Inside.Core.Formula.Definition.DefinitionAC, Inside.Core.Formula",_x000D_
        "ID": 1298,_x000D_
        "Results": [_x000D_
          [_x000D_
            850.03037037037041_x000D_
          ]_x000D_
        ],_x000D_
        "Statistics": {_x000D_
          "CreationDate": "2023-09-22T09:51:11.7449421+02:00",_x000D_
          "LastRefreshDate": "2018-04-06T14:13:39.8508452+02:00",_x000D_
          "TotalRefreshCount": 1,_x000D_
          "CustomInfo": {}_x000D_
        }_x000D_
      },_x000D_
      "1299": {_x000D_
        "$type": "Inside.Core.Formula.Definition.DefinitionAC, Inside.Core.Formula",_x000D_
        "ID": 1299,_x000D_
        "Results": [_x000D_
          [_x000D_
            0.0_x000D_
          ]_x000D_
        ],_x000D_
        "Statistics": {_x000D_
          "CreationDate": "2023-09-22T09:51:11.7458997+02:00",_x000D_
          "LastRefreshDate": "2018-04-06T14:13:39.8508452+02:00",_x000D_
          "TotalRefreshCount": 1,_x000D_
          "CustomInfo": {}_x000D_
        }_x000D_
      },_x000D_
      "1300": {_x000D_
        "$type": "Inside.Core.Formula.Definition.DefinitionAC, Inside.Core.Formula",_x000D_
        "ID": 1300,_x000D_
        "Results": [_x000D_
          [_x000D_
            0.0_x000D_
          ]_x000D_
        ],_x000D_
        "Statistics": {_x000D_
          "CreationDate": "2023-09-22T09:51:11.7458997+02:00",_x000D_
          "LastRefreshDate": "2018-04-06T14:13:39.8664729+02:00",_x000D_
          "TotalRefreshCount": 1,_x000D_
          "CustomInfo": {}_x000D_
        }_x000D_
      },_x000D_
      "1301": {_x000D_
        "$type": "Inside.Core.Formula.Definition.DefinitionAC, Inside.Core.Formula",_x000D_
        "ID": 1301,_x000D_
        "Results": [_x000D_
          [_x000D_
            0.0_x000D_
          ]_x000D_
        ],_x000D_
        "Statistics": {_x000D_
          "CreationDate": "2023-09-22T09:51:11.7458997+02:00",_x000D_
          "LastRefreshDate": "2018-04-06T14:13:39.8664729+02:00",_x000D_
          "TotalRefreshCount": 1,_x000D_
          "CustomInfo": {}_x000D_
        }_x000D_
      },_x000D_
      "1302": {_x000D_
        "$type": "Inside.Core.Formula.Definition.DefinitionAC, Inside.Core.Formula",_x000D_
        "ID": 1302,_x000D_
        "Results": [_x000D_
          [_x000D_
            0.0_x000D_
          ]_x000D_
        ],_x000D_
        "Statistics": {_x000D_
          "CreationDate": "2023-09-22T09:51:11.7458997+02:00",_x000D_
          "LastRefreshDate": "2018-04-06T14:13:39.8820961+02:00",_x000D_
          "TotalRefreshCount": 1,_x000D_
          "CustomInfo": {}_x000D_
        }_x000D_
      },_x000D_
      "1303": {_x000D_
        "$type": "Inside.Core.Formula.Definition.DefinitionAC, Inside.Core.Formula",_x000D_
        "ID": 1303,_x000D_
        "Results": [_x000D_
          [_x000D_
            0.0_x000D_
          ]_x000D_
        ],_x000D_
        "Statistics": {_x000D_
          "CreationDate": "2023-09-22T09:51:11.7458997+02:00",_x000D_
          "LastRefreshDate": "2018-04-06T14:13:39.8820961+02:00",_x000D_
          "TotalRefreshCount": 1,_x000D_
          "CustomInfo": {}_x000D_
        }_x000D_
      },_x000D_
      "1304": {_x000D_
        "$type": "Inside.Core.Formula.Definition.DefinitionAC, Inside.Core.Formula",_x000D_
        "ID": 1304,_x000D_
        "Results": [_x000D_
          [_x000D_
            0.0_x000D_
          ]_x000D_
        ],_x000D_
        "Statistics": {_x000D_
          "CreationDate": "2023-09-22T09:51:11.7458997+02:00",_x000D_
          "LastRefreshDate": "2018-04-06T14:13:39.8820961+02:00",_x000D_
          "TotalRefreshCount": 1,_x000D_
          "CustomInfo": {}_x000D_
        }_x000D_
      },_x000D_
      "1305": {_x000D_
        "$type": "Inside.Core.Formula.Definition.DefinitionAC, Inside.Core.Formula",_x000D_
        "ID": 1305,_x000D_
        "Results": [_x000D_
          [_x000D_
            168.0_x000D_
          ]_x000D_
        ],_x000D_
        "Statistics": {_x000D_
          "CreationDate": "2023-09-22T09:51:11.7458997+02:00",_x000D_
          "LastRefreshDate": "2018-04-06T14:13:39.9017293+02:00",_x000D_
          "TotalRefreshCount": 1,_x000D_
          "CustomInfo": {}_x000D_
        }_x000D_
      },_x000D_
      "1306": {_x000D_
        "$type": "Inside.Core.Formula.Definition.DefinitionAC, Inside.Core.Formula",_x000D_
        "ID": 1306,_x000D_
        "Results": [_x000D_
          [_x000D_
            2047.2538235294119_x000D_
          ]_x000D_
        ],_x000D_
        "Statistics": {_x000D_
          "CreationDate": "2023-09-22T09:51:11.7458997+02:00",_x000D_
          "LastRefreshDate": "2018-04-06T14:13:39.9047319+02:00",_x000D_
          "TotalRefreshCount": 1,_x000D_
          "CustomInfo": {}_x000D_
        }_x000D_
      },_x000D_
      "1307": {_x000D_
        "$type": "Inside.Core.Formula.Definition.DefinitionAC, Inside.Core.Formula",_x000D_
        "ID": 1307,_x000D_
        "Results": [_x000D_
          [_x000D_
            0.0_x000D_
          ]_x000D_
        ],_x000D_
        "Statistics": {_x000D_
          "CreationDate": "2023-09-22T09:51:11.7458997+02:00",_x000D_
          "LastRefreshDate": "2018-04-06T14:13:39.9203612+02:00",_x000D_
          "TotalRefreshCount": 1,_x000D_
          "CustomInfo": {}_x000D_
        }_x000D_
      },_x000D_
      "1308": {_x000D_
        "$type": "Inside.Core.Formula.Definition.DefinitionAC, Inside.Core.Formula",_x000D_
        "ID": 1308,_x000D_
        "Results": [_x000D_
          [_x000D_
            2008.1425925925926_x000D_
          ]_x000D_
        ],_x000D_
        "Statistics": {_x000D_
          "CreationDate": "2023-09-22T09:51:11.7458997+02:00",_x000D_
          "LastRefreshDate": "2018-04-06T14:13:39.9203612+02:00",_x000D_
          "TotalRefreshCount": 1,_x000D_
          "CustomInfo": {}_x000D_
        }_x000D_
      },_x000D_
      "1309": {_x000D_
        "$type": "Inside.Core.Formula.Definition.DefinitionAC, Inside.Core.Formula",_x000D_
        "ID": 1309,_x000D_
        "Results": [_x000D_
          [_x000D_
            386.0_x000D_
          ]_x000D_
        ],_x000D_
        "Statistics": {_x000D_
          "CreationDate": "2023-09-22T09:51:11.7458997+02:00",_x000D_
          "LastRefreshDate": "2018-04-06T14:13:39.9203612+02:00",_x000D_
          "TotalRefreshCount": 1,_x000D_
          "CustomInfo": {}_x000D_
        }_x000D_
      },_x000D_
      "1310": {_x000D_
        "$type": "Inside.Core.Formula.Definition.DefinitionAC, Inside.Core.Formula",_x000D_
        "ID": 1310,_x000D_
        "Results": [_x000D_
          [_x000D_
            3112.0403225806458_x000D_
          ]_x000D_
        ],_x000D_
        "Statistics": {_x000D_
          "CreationDate": "2023-09-22T09:51:11.7458997+02:00",_x000D_
          "LastRefreshDate": "2018-04-06T14:13:39.935988+02:00",_x000D_
          "TotalRefreshCount": 1,_x000D_
          "CustomInfo": {}_x000D_
        }_x000D_
      },_x000D_
      "1311": {_x000D_
        "$type": "Inside.Core.Formula.Definition.DefinitionAC, Inside.Core.Formula",_x000D_
        "ID": 1311,_x000D_
        "Results": [_x000D_
          [_x000D_
            0.0_x000D_
          ]_x000D_
        ],_x000D_
        "Statistics": {_x000D_
          "CreationDate": "2023-09-22T09:51:11.7458997+02:00",_x000D_
          "LastRefreshDate": "2018-04-06T14:13:39.935988+02:00",_x000D_
          "TotalRefreshCount": 1,_x000D_
          "CustomInfo": {}_x000D_
        }_x000D_
      },_x000D_
      "1312": {_x000D_
        "$type": "Inside.Core.Formula.Definition.DefinitionAC, Inside.Core.Formula",_x000D_
        "ID": 1312,_x000D_
        "Results": [_x000D_
          [_x000D_
            2606.309642857143_x000D_
          ]_x000D_
        ],_x000D_
        "Statistics": {_x000D_
          "CreationDate": "2023-09-22T09:51:11.7458997+02:00",_x000D_
          "LastRefreshDate": "2018-04-06T14:13:39.935988+02:00",_x000D_
          "TotalRefreshCount": 1,_x000D_
          "CustomInfo": {}_x000D_
        }_x000D_
      },_x000D_
      "1313": {_x000D_
        "$type": "Inside.Core.Formula.Definition.DefinitionAC, Inside.Core.Formula",_x000D_
        "ID": 1313,_x000D_
        "Results": [_x000D_
          [_x000D_
            0.0_x000D_
          ]_x000D_
        ],_x000D_
        "Statistics": {_x000D_
          "CreationDate": "2023-09-22T09:51:11.7458997+02:00",_x000D_
          "LastRefreshDate": "2018-04-06T14:13:39.9516136+02:00",_x000D_
          "TotalRefreshCount": 1,_x000D_
          "CustomInfo": {}_x000D_
        }_x000D_
      },_x000D_
      "1314": {_x000D_
        "$type": "Inside.Core.Formula.Definition.DefinitionAC, Inside.Core.Formula",_x000D_
        "ID": 1314,_x000D_
        "Results": [_x000D_
          [_x000D_
            0.0_x000D_
          ]_x000D_
        ],_x000D_
        "Statistics": {_x000D_
          "CreationDate": "2023-09-22T09:51:11.7458997+02:00",_x000D_
          "LastRefreshDate": "2018-04-06T14:13:39.9672483+02:00",_x000D_
          "TotalRefreshCount": 1,_x000D_
          "CustomInfo": {}_x000D_
        }_x000D_
      },_x000D_
      "1315": {_x000D_
        "$type": "Inside.Core.Formula.Definition.DefinitionAC, Inside.Core.Formula",_x000D_
        "ID": 1315,_x000D_
        "Results": [_x000D_
          [_x000D_
            0.0_x000D_
          ]_x000D_
        ],_x000D_
        "Statistics": {_x000D_
          "CreationDate": "2023-09-22T09:51:11.7458997+02:00",_x000D_
          "LastRefreshDate": "2018-04-06T14:13:39.9672483+02:00",_x000D_
          "TotalRefreshCount": 1,_x000D_
          "CustomInfo": {}_x000D_
        }_x000D_
      },_x000D_
      "1316": {_x000D_
        "$type": "Inside.Core.Formula.Definition.DefinitionAC, Inside.Core.Formula",_x000D_
        "ID": 1316,_x000D_
        "Results": [_x000D_
          [_x000D_
            0.0_x000D_
          ]_x000D_
        ],_x000D_
        "Statistics": {_x000D_
          "CreationDate": "2023-09-22T09:51:11.7458997+02:00",_x000D_
          "LastRefreshDate": "2018-04-06T14:13:39.9828649+02:00",_x000D_
          "TotalRefreshCount": 1,_x000D_
          "CustomInfo": {}_x000D_
        }_x000D_
      },_x000D_
      "1317": {_x000D_
        "$type": "Inside.Core.Formula.Definition.DefinitionAC, Inside.Core.Formula",_x000D_
        "ID": 1317,_x000D_
        "Results": [_x000D_
          [_x000D_
            0.0_x000D_
          ]_x000D_
        ],_x000D_
        "Statistics": {_x000D_
          "CreationDate": "2023-09-22T09:51:11.7458997+02:00",_x000D_
          "LastRefreshDate": "2018-04-06T14:13:39.9828649+02:00",_x000D_
          "TotalRefreshCount": 1,_x000D_
          "CustomInfo": {}_x000D_
        }_x000D_
      },_x000D_
      "1318": {_x000D_
        "$type": "Inside.Core.Formula.Definition.DefinitionAC, Inside.Core.Formula",_x000D_
        "ID": 1318,_x000D_
        "Results": [_x000D_
          [_x000D_
            0.0_x000D_
          ]_x000D_
        ],_x000D_
        "Statistics": {_x000D_
          "CreationDate": "2023-09-22T09:51:11.7458997+02:00",_x000D_
          "LastRefreshDate": "2018-04-06T14:13:39.9828649+02:00",_x000D_
          "TotalRefreshCount": 1,_x000D_
          "CustomInfo": {}_x000D_
        }_x000D_
      },_x000D_
      "1319": {_x000D_
        "$type": "Inside.Core.Formula.Definition.DefinitionAC, Inside.Core.Formula",_x000D_
        "ID": 1319,_x000D_
        "Results": [_x000D_
          [_x000D_
            0.0_x000D_
          ]_x000D_
        ],_x000D_
        "Statistics": {_x000D_
          "CreationDate": "2023-09-22T09:51:11.7458997+02:00",_x000D_
          "LastRefreshDate": "2018-04-06T14:13:40.0039961+02:00",_x000D_
          "TotalRefreshCount": 1,_x000D_
          "CustomInfo": {}_x000D_
        }_x000D_
      },_x000D_
      "1320": {_x000D_
        "$type": "Inside.Core.Formula.Definition.DefinitionAC, Inside.Core.Formula",_x000D_
        "ID": 1320,_x000D_
        "Results": [_x000D_
          [_x000D_
            0.0_x000D_
          ]_x000D_
        ],_x000D_
        "Statistics": {_x000D_
          "CreationDate": "2023-09-22T09:51:11.7458997+02:00",_x000D_
          "LastRefreshDate": "2018-04-06T14:13:40.004997+02:00",_x000D_
          "TotalRefreshCount": 1,_x000D_
          "CustomInfo": {}_x000D_
        }_x000D_
      },_x000D_
      "1321": {_x000D_
        "$type": "Inside.Core.Formula.Definition.DefinitionAC, Inside.Core.Formula",_x000D_
        "ID": 1321,_x000D_
        "Results": [_x000D_
          [_x000D_
            0.0_x000D_
          ]_x000D_
        ],_x000D_
        "Statistics": {_x000D_
          "CreationDate": "2023-09-22T09:51:11.7458997+02:00",_x000D_
          "LastRefreshDate": "2018-04-06T14:13:40.0206365+02:00",_x000D_
          "TotalRefreshCount": 1,_x000D_
          "CustomInfo": {}_x000D_
        }_x000D_
      },_x000D_
      "1322": {_x000D_
        "$type": "Inside.Core.Formula.Definition.DefinitionAC, Inside.Core.Formula",_x000D_
        "ID": 1322,_x000D_
        "Results": [_x000D_
          [_x000D_
            0.0_x000D_
          ]_x000D_
        ],_x000D_
        "Statistics": {_x000D_
          "CreationDate": "2023-09-22T09:51:11.7458997+02:00",_x000D_
          "LastRefreshDate": "2018-04-06T14:13:40.0206365+02:00",_x000D_
          "TotalRefreshCount": 1,_x000D_
          "CustomInfo": {}_x000D_
        }_x000D_
      },_x000D_
      "1323": {_x000D_
        "$type": "Inside.Core.Formula.Definition.DefinitionAC, Inside.Core.Formula",_x000D_
        "ID": 1323,_x000D_
        "Results": [_x000D_
          [_x000D_
            0.0_x000D_
          ]_x000D_
        ],_x000D_
        "Statistics": {_x000D_
          "CreationDate": "2023-09-22T09:51:11.7458997+02:00",_x000D_
          "LastRefreshDate": "2018-04-06T14:13:40.036256+02:00",_x000D_
          "TotalRefreshCount": 1,_x000D_
          "CustomInfo": {}_x000D_
        }_x000D_
      },_x000D_
      "1324": {_x000D_
        "$type": "Inside.Core.Formula.Definition.DefinitionAC, Inside.Core.Formula",_x000D_
        "ID": 1324,_x000D_
        "Results": [_x000D_
          [_x000D_
            0.0_x000D_
          ]_x000D_
        ],_x000D_
        "Statistics": {_x000D_
          "CreationDate": "2023-09-22T09:51:11.7458997+02:00",_x000D_
          "LastRefreshDate": "2018-04-06T14:13:40.036256+02:00",_x000D_
          "TotalRefreshCount": 1,_x000D_
          "CustomInfo": {}_x000D_
        }_x000D_
      },_x000D_
      "1325": {_x000D_
        "$type": "Inside.Core.Formula.Definition.DefinitionAC, Inside.Core.Formula",_x000D_
        "ID": 1325,_x000D_
        "Results": [_x000D_
          [_x000D_
            0.0_x000D_
          ]_x000D_
        ],_x000D_
        "Statistics": {_x000D_
          "CreationDate": "2023-09-22T09:51:11.7458997+02:00",_x000D_
          "LastRefreshDate": "2018-04-06T14:13:40.036256+02:00",_x000D_
          "TotalRefreshCount": 1,_x000D_
          "CustomInfo": {}_x000D_
        }_x000D_
      },_x000D_
      "1326": {_x000D_
        "$type": "Inside.Core.Formula.Definition.DefinitionAC, Inside.Core.Formula",_x000D_
        "ID": 1326,_x000D_
        "Results": [_x000D_
          [_x000D_
            0.0_x000D_
          ]_x000D_
        ],_x000D_
        "Statistics": {_x000D_
          "CreationDate": "2023-09-22T09:51:11.7458997+02:00",_x000D_
          "LastRefreshDate": "2018-04-06T14:13:40.0518816+02:00",_x000D_
          "TotalRefreshCount": 1,_x000D_
          "CustomInfo": {}_x000D_
        }_x000D_
      },_x000D_
      "1327": {_x000D_
        "$type": "Inside.Core.Formula.Definition.DefinitionAC, Inside.Core.Formula",_x000D_
        "ID": 1327,_x000D_
        "Results": [_x000D_
          [_x000D_
            0.0_x000D_
          ]_x000D_
        ],_x000D_
        "Statistics": {_x000D_
          "CreationDate": "2023-09-22T09:51:11.7458997+02:00",_x000D_
          "LastRefreshDate": "2018-04-06T14:13:40.0518816+02:00",_x000D_
          "TotalRefreshCount": 1,_x000D_
          "CustomInfo": {}_x000D_
        }_x000D_
      },_x000D_
      "1328": {_x000D_
        "$type": "Inside.Core.Formula.Definition.DefinitionAC, Inside.Core.Formula",_x000D_
        "ID": 1328,_x000D_
        "Results": [_x000D_
          [_x000D_
            0.0_x000D_
          ]_x000D_
        ],_x000D_
        "Statistics": {_x000D_
          "CreationDate": "2023-09-22T09:51:11.7458997+02:00",_x000D_
          "LastRefreshDate": "2018-04-06T14:13:40.0675216+02:00",_x000D_
          "TotalRefreshCount": 1,_x000D_
          "CustomInfo": {}_x000D_
        }_x000D_
      },_x000D_
      "1329": {_x000D_
        "$type": "Inside.Core.Formula.Definition.DefinitionAC, Inside.Core.Formula",_x000D_
        "ID": 1329,_x000D_
        "Results": [_x000D_
          [_x000D_
            0.0_x000D_
          ]_x000D_
        ],_x000D_
        "Statistics": {_x000D_
          "CreationDate": "2023-09-22T09:51:11.7458997+02:00",_x000D_
          "LastRefreshDate": "2018-04-06T14:13:40.0675216+02:00",_x000D_
          "TotalRefreshCount": 1,_x000D_
          "CustomInfo": {}_x000D_
        }_x000D_
      },_x000D_
      "1330": {_x000D_
        "$type": "Inside.Core.Formula.Definition.DefinitionAC, Inside.Core.Formula",_x000D_
        "ID": 1330,_x000D_
        "Results": [_x000D_
          [_x000D_
            0.0_x000D_
          ]_x000D_
        ],_x000D_
        "Statistics": {_x000D_
          "CreationDate": "2023-09-22T09:51:11.7458997+02:00",_x000D_
          "LastRefreshDate": "2018-04-06T14:13:40.0675216+02:00",_x000D_
          "TotalRefreshCount": 1,_x000D_
          "CustomInfo": {}_x000D_
        }_x000D_
      },_x000D_
      "1331": {_x000D_
        "$type": "Inside.Core.Formula.Definition.DefinitionAC, Inside.Core.Formula",_x000D_
        "ID": 1331,_x000D_
        "Results": [_x000D_
          [_x000D_
            0.0_x000D_
          ]_x000D_
        ],_x000D_
        "Statistics": {_x000D_
          "CreationDate": "2023-09-22T09:51:11.7458997+02:00",_x000D_
          "LastRefreshDate": "2018-04-06T14:13:40.0831303+02:00",_x000D_
          "TotalRefreshCount": 2,_x000D_
          "CustomInfo": {}_x000D_
        }_x000D_
      },_x000D_
      "1332": {_x000D_
        "$type": "Inside.Core.Formula.Definition.DefinitionAC, Inside.Core.Formula",_x000D_
        "ID": 1332,_x000D_
        "Results": [_x000D_
          [_x000D_
            0_x000D_
          ]_x000D_
        ],_x000D_
        "Statistics": {_x000D_
          "CreationDate": "2023-09-22T09:51:11.7458997+02:00",_x000D_
          "LastRefreshDate": "2018-04-06T14:13:40.0831303+02:00",_x000D_
          "TotalRefreshCount": 1,_x000D_
          "CustomInfo": {}_x000D_
        }_x000D_
      },_x000D_
      "1333": {_x000D_
        "$type": "Inside.Core.Formula.Definition.DefinitionAC, Inside.Core.Formula",_x000D_
        "ID": 1333,_x000D_
        "Results": [_x000D_
          [_x000D_
            46181.37000000001_x000D_
          ]_x000D_
        ],_x000D_
        "Statistics": {_x000D_
          "CreationDate": "2023-09-22T09:51:11.7458997+02:00",_x000D_
          "LastRefreshDate": "2018-04-06T14:13:40.101261+02:00",_x000D_
          "TotalRefreshCount": 1,_x000D_
          "CustomInfo": {}_x000D_
        }_x000D_
      },_x000D_
      "1334": {_x000D_
        "$type": "Inside.Core.Formula.Definition.DefinitionAC, Inside.Core.Formula",_x000D_
        "ID": 1334,_x000D_
        "Results": [_x000D_
          [_x000D_
            0_x000D_
          ]_x000D_
        ],_x000D_
        "Statistics": {_x000D_
          "CreationDate": "2023-09-22T09:51:11.7458997+02:00",_x000D_
          "LastRefreshDate": "2018-04-06T14:13:40.1052637+02:00",_x000D_
          "TotalRefreshCount": 1,_x000D_
          "CustomInfo": {}_x000D_
        }_x000D_
      },_x000D_
      "1335": {_x000D_
        "$type": "Inside.Core.Formula.Definition.DefinitionAC, Inside.Core.Formula",_x000D_
        "ID": 1335,_x000D_
        "Results": [_x000D_
          [_x000D_
            6049.51_x000D_
          ]_x000D_
        ],_x000D_
        "Statistics": {_x000D_
          "CreationDate": "2023-09-22T09:51:11.7458997+02:00",_x000D_
          "LastRefreshDate": "2018-04-06T14:13:40.1209106+02:00",_x000D_
          "TotalRefreshCount": 1,_x000D_
          "CustomInfo": {}_x000D_
        }_x000D_
      },_x000D_
      "1336": {_x000D_
        "$type": "Inside.Core.Formula.Definition.DefinitionAC, Inside.Core.Formula",_x000D_
        "ID": 1336,_x000D_
        "Results": [_x000D_
          [_x000D_
            0_x000D_
          ]_x000D_
        ],_x000D_
        "Statistics": {_x000D_
          "CreationDate": "2023-09-22T09:51:11.7458997+02:00",_x000D_
          "LastRefreshDate": "2018-04-06T14:13:40.1209106+02:00",_x000D_
          "TotalRefreshCount": 1,_x000D_
          "CustomInfo": {}_x000D_
        }_x000D_
      },_x000D_
      "1337": {_x000D_
        "$type": "Inside.Core.Formula.Definition.DefinitionAC, Inside.Core.Formula",_x000D_
        "ID": 1337,_x000D_
        "Results": [_x000D_
          [_x000D_
            16228.710000000003_x000D_
          ]_x000D_
        ],_x000D_
        "Statistics": {_x000D_
          "CreationDate": "2023-09-22T09:51:11.7458997+02:00",_x000D_
          "LastRefreshDate": "2018-04-06T14:13:40.1209106+02:00",_x000D_
          "TotalRefreshCount": 1,_x000D_
          "CustomInfo": {}_x000D_
        }_x000D_
      },_x000D_
      "1338": {_x000D_
        "$type": "Inside.Core.Formula.Definition.DefinitionAC, Inside.Core.Formula",_x000D_
        "ID": 1338,_x000D_
        "Results": [_x000D_
          [_x000D_
            0.0_x000D_
          ]_x000D_
        ],_x000D_
        "Statistics": {_x000D_
          "CreationDate": "2023-09-22T09:51:11.7458997+02:00",_x000D_
          "LastRefreshDate": "2018-04-06T14:13:40.1365215+02:00",_x000D_
          "TotalRefreshCount": 1,_x000D_
          "CustomInfo": {}_x000D_
        }_x000D_
      },_x000D_
      "1339": {_x000D_
        "$type": "Inside.Core.Formula.Definition.DefinitionAC, Inside.Core.Formula",_x000D_
        "ID": 1339,_x000D_
        "Results": [_x000D_
          [_x000D_
            0.0_x000D_
          ]_x000D_
        ],_x000D_
        "Statistics": {_x000D_
          "CreationDate": "2023-09-22T09:51:11.7458997+02:00",_x000D_
          "LastRefreshDate": "2018-04-06T14:13:40.1365215+02:00",_x000D_
          "TotalRefreshCount": 1,_x000D_
          "CustomInfo": {}_x000D_
        }_x000D_
      },_x000D_
      "1340": {_x000D_
        "$type": "Inside.Core.Formula.Definition.DefinitionAC, Inside.Core.Formula",_x000D_
        "ID": 1340,_x000D_
        "Results": [_x000D_
          [_x000D_
            0_x000D_
          ]_x000D_
        ],_x000D_
        "Statistics": {_x000D_
          "CreationDate": "2023-09-22T09:51:11.7458997+02:00",_x000D_
          "LastRefreshDate": "2018-04-06T14:13:40.1365215+02:00",_x000D_
          "TotalRefreshCount": 1,_x000D_
          "CustomInfo": {}_x000D_
        }_x000D_
      },_x000D_
      "1341": {_x000D_
        "$type": "Inside.Core.Formula.Definition.DefinitionAC, Inside.Core.Formula",_x000D_
        "ID": 1341,_x000D_
        "Results": [_x000D_
          [_x000D_
            23599.810000000009_x000D_
          ]_x000D_
        ],_x000D_
        "Statistics": {_x000D_
          "CreationDate": "2023-09-22T09:51:11.7458997+02:00",_x000D_
          "LastRefreshDate": "2018-04-06T14:13:40.1521475+02:00",_x000D_
          "TotalRefreshCount": 1,_x000D_
          "CustomInfo": {}_x000D_
        }_x000D_
      },_x000D_
      "1342": {_x000D_
        "$type": "Inside.Core.Formula.Definition.DefinitionAC, Inside.Core.Formula",_x000D_
        "ID": 1342,_x000D_
        "Results": [_x000D_
          [_x000D_
            0.0_x000D_
          ]_x000D_
        ],_x000D_
        "Statistics": {_x000D_
          "CreationDate": "2023-09-22T09:51:11.7458997+02:00",_x000D_
          "LastRefreshDate": "2018-04-06T14:13:40.1677854+02:00",_x000D_
          "TotalRefreshCount": 1,_x000D_
          "CustomInfo": {}_x000D_
        }_x000D_
      },_x000D_
      "1343": {_x000D_
        "$type": "Inside.Core.Formula.Definition.DefinitionAC, Inside.Core.Formula",_x000D_
        "ID": 1343,_x000D_
        "Results": [_x000D_
          [_x000D_
            769.14944444444438_x000D_
          ]_x000D_
        ],_x000D_
        "Statistics": {_x000D_
          "CreationDate": "2023-09-22T09:51:11.7458997+02:00",_x000D_
          "LastRefreshDate": "2018-04-06T14:13:40.1677854+02:00",_x000D_
          "TotalRefreshCount": 1,_x000D_
          "CustomInfo": {}_x000D_
        }_x000D_
      },_x000D_
      "1344": {_x000D_
        "$type": "Inside.Core.Formula.Definition.DefinitionAC, Inside.Core.Formula",_x000D_
        "ID": 1344,_x000D_
        "Results": [_x000D_
          [_x000D_
            0.0_x000D_
          ]_x000D_
        ],_x000D_
        "Statistics": {_x000D_
          "CreationDate": "2023-09-22T09:51:11.7458997+02:00",_x000D_
          "LastRefreshDate": "2018-04-06T14:13:40.1833987+02:00",_x000D_
          "TotalRefreshCount": 1,_x000D_
          "CustomInfo": {}_x000D_
        }_x000D_
      },_x000D_
      "1345": {_x000D_
        "$type": "Inside.Core.Formula.Definition.DefinitionAC, Inside.Core.Formula",_x000D_
        "ID": 1345,_x000D_
        "Results": [_x000D_
          [_x000D_
            0.0_x000D_
          ]_x000D_
        ],_x000D_
        "Statistics": {_x000D_
          "CreationDate": "2023-09-22T09:51:11.7458997+02:00",_x000D_
          "LastRefreshDate": "2018-04-06T14:13:40.1833987+02:00",_x000D_
          "TotalRefreshCount": 1,_x000D_
          "CustomInfo": {}_x000D_
        }_x000D_
      },_x000D_
      "1346": {_x000D_
        "$type": "Inside.Core.Formula.Definition.DefinitionAC, Inside.Core.Formula",_x000D_
        "ID": 1346,_x000D_
        "Results": [_x000D_
          [_x000D_
            0.0_x000D_
          ]_x000D_
        ],_x000D_
        "Statistics": {_x000D_
          "CreationDate": "2023-09-22T09:51:11.7458997+02:00",_x000D_
          "LastRefreshDate": "2018-04-06T14:13:40.1833987+02:00",_x000D_
          "TotalRefreshCount": 1,_x000D_
          "CustomInfo": {}_x000D_
        }_x000D_
      },_x000D_
      "1347": {_x000D_
        "$type": "Inside.Core.Formula.Definition.DefinitionAC, Inside.Core.Formula",_x000D_
        "ID": 1347,_x000D_
        "Results": [_x000D_
          [_x000D_
            0.0_x000D_
          ]_x000D_
        ],_x000D_
        "Statistics": {_x000D_
          "CreationDate": "2023-09-22T09:51:11.7458997+02:00",_x000D_
          "LastRefreshDate": "2018-04-06T14:13:40.2025335+02:00",_x000D_
          "TotalRefreshCount": 1,_x000D_
          "CustomInfo": {}_x000D_
        }_x000D_
      },_x000D_
      "1348": {_x000D_
        "$type": "Inside.Core.Formula.Definition.DefinitionAC, Inside.Core.Formula",_x000D_
        "ID": 1348,_x000D_
        "Results": [_x000D_
          [_x000D_
            0.0_x000D_
          ]_x000D_
        ],_x000D_
        "Statistics": {_x000D_
          "CreationDate": "2023-09-22T09:51:11.7458997+02:00",_x000D_
          "LastRefreshDate": "2018-04-06T14:13:40.2050349+02:00",_x000D_
          "TotalRefreshCount": 1,_x000D_
          "CustomInfo": {}_x000D_
        }_x000D_
      },_x000D_
      "1349": {_x000D_
        "$type": "Inside.Core.Formula.Definition.DefinitionAC, Inside.Core.Formula",_x000D_
        "ID": 1349,_x000D_
        "Results": [_x000D_
          [_x000D_
            0.0_x000D_
          ]_x000D_
        ],_x000D_
        "Statistics": {_x000D_
          "CreationDate": "2023-09-22T09:51:11.7458997+02:00",_x000D_
          "LastRefreshDate": "2018-04-06T14:13:40.2210505+02:00",_x000D_
          "TotalRefreshCount": 1,_x000D_
          "CustomInfo": {}_x000D_
        }_x000D_
      },_x000D_
      "1350": {_x000D_
        "$type": "Inside.Core.Formula.Definition.DefinitionAC, Inside.Core.Formula",_x000D_
        "ID": 1350,_x000D_
        "Results": [_x000D_
          [_x000D_
            40.0_x000D_
          ]_x000D_
        ],_x000D_
        "Statistics": {_x000D_
          "CreationDate": "2023-09-22T09:51:11.7458997+02:00",_x000D_
          "LastRefreshDate": "2018-04-06T14:13:40.2210505+02:00",_x000D_
          "TotalRefreshCount": 1,_x000D_
          "CustomInfo": {}_x000D_
        }_x000D_
      },_x000D_
      "1351": {_x000D_
        "$type": "Inside.Core.Formula.Definition.DefinitionAC, Inside.Core.Formula",_x000D_
        "ID": 1351,_x000D_
        "Results": [_x000D_
          [_x000D_
            2281.5609523809521_x000D_
          ]_x000D_
        ],_x000D_
        "Statistics": {_x000D_
          "CreationDate": "2023-09-22T09:51:11.7458997+02:00",_x000D_
          "LastRefreshDate": "2018-04-06T14:13:40.2366663+02:00",_x000D_
          "TotalRefreshCount": 1,_x000D_
          "CustomInfo": {}_x000D_
        }_x000D_
      },_x000D_
      "1352": {_x000D_
        "$type": "Inside.Core.Formula.Definition.DefinitionAC, Inside.Core.Formula",_x000D_
        "ID": 1352,_x000D_
        "Results": [_x000D_
          [_x000D_
            0.0_x000D_
          ]_x000D_
        ],_x000D_
        "Statistics": {_x000D_
          "CreationDate": "2023-09-22T09:51:11.7458997+02:00",_x000D_
          "LastRefreshDate": "2018-04-06T14:13:40.2366663+02:00",_x000D_
          "TotalRefreshCount": 1,_x000D_
          "CustomInfo": {}_x000D_
        }_x000D_
      },_x000D_
      "1353": {_x000D_
        "$type": "Inside.Core.Formula.Definition.DefinitionAC, Inside.Core.Formula",_x000D_</t>
  </si>
  <si>
    <t xml:space="preserve">
        "ID": 1353,_x000D_
        "Results": [_x000D_
          [_x000D_
            1636.279_x000D_
          ]_x000D_
        ],_x000D_
        "Statistics": {_x000D_
          "CreationDate": "2023-09-22T09:51:11.7458997+02:00",_x000D_
          "LastRefreshDate": "2018-04-06T14:13:40.2366663+02:00",_x000D_
          "TotalRefreshCount": 1,_x000D_
          "CustomInfo": {}_x000D_
        }_x000D_
      },_x000D_
      "1354": {_x000D_
        "$type": "Inside.Core.Formula.Definition.DefinitionAC, Inside.Core.Formula",_x000D_
        "ID": 1354,_x000D_
        "Results": [_x000D_
          [_x000D_
            48.0_x000D_
          ]_x000D_
        ],_x000D_
        "Statistics": {_x000D_
          "CreationDate": "2023-09-22T09:51:11.7458997+02:00",_x000D_
          "LastRefreshDate": "2018-04-06T14:13:40.2679179+02:00",_x000D_
          "TotalRefreshCount": 1,_x000D_
          "CustomInfo": {}_x000D_
        }_x000D_
      },_x000D_
      "1355": {_x000D_
        "$type": "Inside.Core.Formula.Definition.DefinitionAC, Inside.Core.Formula",_x000D_
        "ID": 1355,_x000D_
        "Results": [_x000D_
          [_x000D_
            4052.7644000000005_x000D_
          ]_x000D_
        ],_x000D_
        "Statistics": {_x000D_
          "CreationDate": "2023-09-22T09:51:11.7458997+02:00",_x000D_
          "LastRefreshDate": "2018-04-06T14:13:40.2835751+02:00",_x000D_
          "TotalRefreshCount": 1,_x000D_
          "CustomInfo": {}_x000D_
        }_x000D_
      },_x000D_
      "1356": {_x000D_
        "$type": "Inside.Core.Formula.Definition.DefinitionAC, Inside.Core.Formula",_x000D_
        "ID": 1356,_x000D_
        "Results": [_x000D_
          [_x000D_
            0.0_x000D_
          ]_x000D_
        ],_x000D_
        "Statistics": {_x000D_
          "CreationDate": "2023-09-22T09:51:11.7458997+02:00",_x000D_
          "LastRefreshDate": "2018-04-06T14:13:40.2835751+02:00",_x000D_
          "TotalRefreshCount": 1,_x000D_
          "CustomInfo": {}_x000D_
        }_x000D_
      },_x000D_
      "1357": {_x000D_
        "$type": "Inside.Core.Formula.Definition.DefinitionAC, Inside.Core.Formula",_x000D_
        "ID": 1357,_x000D_
        "Results": [_x000D_
          [_x000D_
            0.0_x000D_
          ]_x000D_
        ],_x000D_
        "Statistics": {_x000D_
          "CreationDate": "2023-09-22T09:51:11.7458997+02:00",_x000D_
          "LastRefreshDate": "2018-04-06T14:13:40.3006799+02:00",_x000D_
          "TotalRefreshCount": 1,_x000D_
          "CustomInfo": {}_x000D_
        }_x000D_
      },_x000D_
      "1358": {_x000D_
        "$type": "Inside.Core.Formula.Definition.DefinitionAC, Inside.Core.Formula",_x000D_
        "ID": 1358,_x000D_
        "Results": [_x000D_
          [_x000D_
            0.0_x000D_
          ]_x000D_
        ],_x000D_
        "Statistics": {_x000D_
          "CreationDate": "2023-09-22T09:51:11.7458997+02:00",_x000D_
          "LastRefreshDate": "2018-04-06T14:13:40.3051826+02:00",_x000D_
          "TotalRefreshCount": 1,_x000D_
          "CustomInfo": {}_x000D_
        }_x000D_
      },_x000D_
      "1359": {_x000D_
        "$type": "Inside.Core.Formula.Definition.DefinitionAC, Inside.Core.Formula",_x000D_
        "ID": 1359,_x000D_
        "Results": [_x000D_
          [_x000D_
            0.0_x000D_
          ]_x000D_
        ],_x000D_
        "Statistics": {_x000D_
          "CreationDate": "2023-09-22T09:51:11.7458997+02:00",_x000D_
          "LastRefreshDate": "2018-04-06T14:13:40.3051826+02:00",_x000D_
          "TotalRefreshCount": 1,_x000D_
          "CustomInfo": {}_x000D_
        }_x000D_
      },_x000D_
      "1360": {_x000D_
        "$type": "Inside.Core.Formula.Definition.DefinitionAC, Inside.Core.Formula",_x000D_
        "ID": 1360,_x000D_
        "Results": [_x000D_
          [_x000D_
            0.0_x000D_
          ]_x000D_
        ],_x000D_
        "Statistics": {_x000D_
          "CreationDate": "2023-09-22T09:51:11.7458997+02:00",_x000D_
          "LastRefreshDate": "2018-04-06T14:13:40.3051826+02:00",_x000D_
          "TotalRefreshCount": 1,_x000D_
          "CustomInfo": {}_x000D_
        }_x000D_
      },_x000D_
      "1361": {_x000D_
        "$type": "Inside.Core.Formula.Definition.DefinitionAC, Inside.Core.Formula",_x000D_
        "ID": 1361,_x000D_
        "Results": [_x000D_
          [_x000D_
            0.0_x000D_
          ]_x000D_
        ],_x000D_
        "Statistics": {_x000D_
          "CreationDate": "2023-09-22T09:51:11.7458997+02:00",_x000D_
          "LastRefreshDate": "2018-04-06T14:13:40.3209416+02:00",_x000D_
          "TotalRefreshCount": 1,_x000D_
          "CustomInfo": {}_x000D_
        }_x000D_
      },_x000D_
      "1362": {_x000D_
        "$type": "Inside.Core.Formula.Definition.DefinitionAC, Inside.Core.Formula",_x000D_
        "ID": 1362,_x000D_
        "Results": [_x000D_
          [_x000D_
            0.0_x000D_
          ]_x000D_
        ],_x000D_
        "Statistics": {_x000D_
          "CreationDate": "2023-09-22T09:51:11.7458997+02:00",_x000D_
          "LastRefreshDate": "2018-04-06T14:13:40.3365758+02:00",_x000D_
          "TotalRefreshCount": 1,_x000D_
          "CustomInfo": {}_x000D_
        }_x000D_
      },_x000D_
      "1363": {_x000D_
        "$type": "Inside.Core.Formula.Definition.DefinitionAC, Inside.Core.Formula",_x000D_
        "ID": 1363,_x000D_
        "Results": [_x000D_
          [_x000D_
            0.0_x000D_
          ]_x000D_
        ],_x000D_
        "Statistics": {_x000D_
          "CreationDate": "2023-09-22T09:51:11.7458997+02:00",_x000D_
          "LastRefreshDate": "2018-04-06T14:13:40.3365758+02:00",_x000D_
          "TotalRefreshCount": 1,_x000D_
          "CustomInfo": {}_x000D_
        }_x000D_
      },_x000D_
      "1364": {_x000D_
        "$type": "Inside.Core.Formula.Definition.DefinitionAC, Inside.Core.Formula",_x000D_
        "ID": 1364,_x000D_
        "Results": [_x000D_
          [_x000D_
            0.0_x000D_
          ]_x000D_
        ],_x000D_
        "Statistics": {_x000D_
          "CreationDate": "2023-09-22T09:51:11.7458997+02:00",_x000D_
          "LastRefreshDate": "2018-04-06T14:13:40.352194+02:00",_x000D_
          "TotalRefreshCount": 1,_x000D_
          "CustomInfo": {}_x000D_
        }_x000D_
      },_x000D_
      "1365": {_x000D_
        "$type": "Inside.Core.Formula.Definition.DefinitionAC, Inside.Core.Formula",_x000D_
        "ID": 1365,_x000D_
        "Results": [_x000D_
          [_x000D_
            0.0_x000D_
          ]_x000D_
        ],_x000D_
        "Statistics": {_x000D_
          "CreationDate": "2023-09-22T09:51:11.7458997+02:00",_x000D_
          "LastRefreshDate": "2018-04-06T14:13:40.352194+02:00",_x000D_
          "TotalRefreshCount": 1,_x000D_
          "CustomInfo": {}_x000D_
        }_x000D_
      },_x000D_
      "1366": {_x000D_
        "$type": "Inside.Core.Formula.Definition.DefinitionAC, Inside.Core.Formula",_x000D_
        "ID": 1366,_x000D_
        "Results": [_x000D_
          [_x000D_
            0.0_x000D_
          ]_x000D_
        ],_x000D_
        "Statistics": {_x000D_
          "CreationDate": "2023-09-22T09:51:11.7458997+02:00",_x000D_
          "LastRefreshDate": "2018-04-06T14:13:40.352194+02:00",_x000D_
          "TotalRefreshCount": 1,_x000D_
          "CustomInfo": {}_x000D_
        }_x000D_
      },_x000D_
      "1367": {_x000D_
        "$type": "Inside.Core.Formula.Definition.DefinitionAC, Inside.Core.Formula",_x000D_
        "ID": 1367,_x000D_
        "Results": [_x000D_
          [_x000D_
            0.0_x000D_
          ]_x000D_
        ],_x000D_
        "Statistics": {_x000D_
          "CreationDate": "2023-09-22T09:51:11.7458997+02:00",_x000D_
          "LastRefreshDate": "2018-04-06T14:13:40.3678188+02:00",_x000D_
          "TotalRefreshCount": 1,_x000D_
          "CustomInfo": {}_x000D_
        }_x000D_
      },_x000D_
      "1368": {_x000D_
        "$type": "Inside.Core.Formula.Definition.DefinitionAC, Inside.Core.Formula",_x000D_
        "ID": 1368,_x000D_
        "Results": [_x000D_
          [_x000D_
            0.0_x000D_
          ]_x000D_
        ],_x000D_
        "Statistics": {_x000D_
          "CreationDate": "2023-09-22T09:51:11.7458997+02:00",_x000D_
          "LastRefreshDate": "2018-04-06T14:13:40.3678188+02:00",_x000D_
          "TotalRefreshCount": 1,_x000D_
          "CustomInfo": {}_x000D_
        }_x000D_
      },_x000D_
      "1369": {_x000D_
        "$type": "Inside.Core.Formula.Definition.DefinitionAC, Inside.Core.Formula",_x000D_
        "ID": 1369,_x000D_
        "Results": [_x000D_
          [_x000D_
            0.0_x000D_
          ]_x000D_
        ],_x000D_
        "Statistics": {_x000D_
          "CreationDate": "2023-09-22T09:51:11.7458997+02:00",_x000D_
          "LastRefreshDate": "2018-04-06T14:13:40.3834518+02:00",_x000D_
          "TotalRefreshCount": 1,_x000D_
          "CustomInfo": {}_x000D_
        }_x000D_
      },_x000D_
      "1370": {_x000D_
        "$type": "Inside.Core.Formula.Definition.DefinitionAC, Inside.Core.Formula",_x000D_
        "ID": 1370,_x000D_
        "Results": [_x000D_
          [_x000D_
            0.0_x000D_
          ]_x000D_
        ],_x000D_
        "Statistics": {_x000D_
          "CreationDate": "2023-09-22T09:51:11.7458997+02:00",_x000D_
          "LastRefreshDate": "2018-04-06T14:13:40.3834518+02:00",_x000D_
          "TotalRefreshCount": 1,_x000D_
          "CustomInfo": {}_x000D_
        }_x000D_
      },_x000D_
      "1371": {_x000D_
        "$type": "Inside.Core.Formula.Definition.DefinitionAC, Inside.Core.Formula",_x000D_
        "ID": 1371,_x000D_
        "Results": [_x000D_
          [_x000D_
            0.0_x000D_
          ]_x000D_
        ],_x000D_
        "Statistics": {_x000D_
          "CreationDate": "2023-09-22T09:51:11.7458997+02:00",_x000D_
          "LastRefreshDate": "2018-04-06T14:13:40.4000791+02:00",_x000D_
          "TotalRefreshCount": 1,_x000D_
          "CustomInfo": {}_x000D_
        }_x000D_
      },_x000D_
      "1372": {_x000D_
        "$type": "Inside.Core.Formula.Definition.DefinitionAC, Inside.Core.Formula",_x000D_
        "ID": 1372,_x000D_
        "Results": [_x000D_
          [_x000D_
            0.0_x000D_
          ]_x000D_
        ],_x000D_
        "Statistics": {_x000D_
          "CreationDate": "2023-09-22T09:51:11.7458997+02:00",_x000D_
          "LastRefreshDate": "2018-04-06T14:13:40.4050823+02:00",_x000D_
          "TotalRefreshCount": 1,_x000D_
          "CustomInfo": {}_x000D_
        }_x000D_
      },_x000D_
      "1373": {_x000D_
        "$type": "Inside.Core.Formula.Definition.DefinitionAC, Inside.Core.Formula",_x000D_
        "ID": 1373,_x000D_
        "Results": [_x000D_
          [_x000D_
            0.0_x000D_
          ]_x000D_
        ],_x000D_
        "Statistics": {_x000D_
          "CreationDate": "2023-09-22T09:51:11.7458997+02:00",_x000D_
          "LastRefreshDate": "2018-04-06T14:13:40.4050823+02:00",_x000D_
          "TotalRefreshCount": 1,_x000D_
          "CustomInfo": {}_x000D_
        }_x000D_
      },_x000D_
      "1374": {_x000D_
        "$type": "Inside.Core.Formula.Definition.DefinitionAC, Inside.Core.Formula",_x000D_
        "ID": 1374,_x000D_
        "Results": [_x000D_
          [_x000D_
            0.0_x000D_
          ]_x000D_
        ],_x000D_
        "Statistics": {_x000D_
          "CreationDate": "2023-09-22T09:51:11.7458997+02:00",_x000D_
          "LastRefreshDate": "2018-04-06T14:13:40.4050823+02:00",_x000D_
          "TotalRefreshCount": 1,_x000D_
          "CustomInfo": {}_x000D_
        }_x000D_
      },_x000D_
      "1375": {_x000D_
        "$type": "Inside.Core.Formula.Definition.DefinitionAC, Inside.Core.Formula",_x000D_
        "ID": 1375,_x000D_
        "Results": [_x000D_
          [_x000D_
            0.0_x000D_
          ]_x000D_
        ],_x000D_
        "Statistics": {_x000D_
          "CreationDate": "2023-09-22T09:51:11.7458997+02:00",_x000D_
          "LastRefreshDate": "2018-04-06T14:13:40.4208499+02:00",_x000D_
          "TotalRefreshCount": 1,_x000D_
          "CustomInfo": {}_x000D_
        }_x000D_
      },_x000D_
      "1376": {_x000D_
        "$type": "Inside.Core.Formula.Definition.DefinitionAC, Inside.Core.Formula",_x000D_
        "ID": 1376,_x000D_
        "Results": [_x000D_
          [_x000D_
            0.0_x000D_
          ]_x000D_
        ],_x000D_
        "Statistics": {_x000D_
          "CreationDate": "2023-09-22T09:51:11.7458997+02:00",_x000D_
          "LastRefreshDate": "2018-04-06T14:13:40.4364817+02:00",_x000D_
          "TotalRefreshCount": 1,_x000D_
          "CustomInfo": {}_x000D_
        }_x000D_
      },_x000D_
      "1377": {_x000D_
        "$type": "Inside.Core.Formula.Definition.DefinitionAC, Inside.Core.Formula",_x000D_
        "ID": 1377,_x000D_
        "Results": [_x000D_
          [_x000D_
            0.0_x000D_
          ]_x000D_
        ],_x000D_
        "Statistics": {_x000D_
          "CreationDate": "2023-09-22T09:51:11.7458997+02:00",_x000D_
          "LastRefreshDate": "2018-04-06T14:13:40.4364817+02:00",_x000D_
          "TotalRefreshCount": 1,_x000D_
          "CustomInfo": {}_x000D_
        }_x000D_
      },_x000D_
      "1378": {_x000D_
        "$type": "Inside.Core.Formula.Definition.DefinitionAC, Inside.Core.Formula",_x000D_
        "ID": 1378,_x000D_
        "Results": [_x000D_
          [_x000D_
            0.0_x000D_
          ]_x000D_
        ],_x000D_
        "Statistics": {_x000D_
          "CreationDate": "2023-09-22T09:51:11.7458997+02:00",_x000D_
          "LastRefreshDate": "2018-04-06T14:13:40.4364817+02:00",_x000D_
          "TotalRefreshCount": 1,_x000D_
          "CustomInfo": {}_x000D_
        }_x000D_
      },_x000D_
      "1379": {_x000D_
        "$type": "Inside.Core.Formula.Definition.DefinitionAC, Inside.Core.Formula",_x000D_
        "ID": 1379,_x000D_
        "Results": [_x000D_
          [_x000D_
            0.0_x000D_
          ]_x000D_
        ],_x000D_
        "Statistics": {_x000D_
          "CreationDate": "2023-09-22T09:51:11.7458997+02:00",_x000D_
          "LastRefreshDate": "2018-04-06T14:13:40.4521016+02:00",_x000D_
          "TotalRefreshCount": 1,_x000D_
          "CustomInfo": {}_x000D_
        }_x000D_
      },_x000D_
      "1380": {_x000D_
        "$type": "Inside.Core.Formula.Definition.DefinitionAC, Inside.Core.Formula",_x000D_
        "ID": 1380,_x000D_
        "Results": [_x000D_
          [_x000D_
            0.0_x000D_
          ]_x000D_
        ],_x000D_
        "Statistics": {_x000D_
          "CreationDate": "2023-09-22T09:51:11.7458997+02:00",_x000D_
          "LastRefreshDate": "2018-04-06T14:13:40.4521016+02:00",_x000D_
          "TotalRefreshCount": 1,_x000D_
          "CustomInfo": {}_x000D_
        }_x000D_
      },_x000D_
      "1381": {_x000D_
        "$type": "Inside.Core.Formula.Definition.DefinitionAC, Inside.Core.Formula",_x000D_
        "ID": 1381,_x000D_
        "Results": [_x000D_
          [_x000D_
            0.0_x000D_
          ]_x000D_
        ],_x000D_
        "Statistics": {_x000D_
          "CreationDate": "2023-09-22T09:51:11.7458997+02:00",_x000D_
          "LastRefreshDate": "2018-04-06T14:13:40.4521016+02:00",_x000D_
          "TotalRefreshCount": 1,_x000D_
          "CustomInfo": {}_x000D_
        }_x000D_
      },_x000D_
      "1382": {_x000D_
        "$type": "Inside.Core.Formula.Definition.DefinitionAC, Inside.Core.Formula",_x000D_
        "ID": 1382,_x000D_
        "Results": [_x000D_
          [_x000D_
            0.0_x000D_
          ]_x000D_
        ],_x000D_
        "Statistics": {_x000D_
          "CreationDate": "2023-09-22T09:51:11.7458997+02:00",_x000D_
          "LastRefreshDate": "2018-04-06T14:13:40.4677263+02:00",_x000D_
          "TotalRefreshCount": 1,_x000D_
          "CustomInfo": {}_x000D_
        }_x000D_
      },_x000D_
      "1383": {_x000D_
        "$type": "Inside.Core.Formula.Definition.DefinitionAC, Inside.Core.Formula",_x000D_
        "ID": 1383,_x000D_
        "Results": [_x000D_
          [_x000D_
            0.0_x000D_
          ]_x000D_
        ],_x000D_
        "Statistics": {_x000D_
          "CreationDate": "2023-09-22T09:51:11.7458997+02:00",_x000D_
          "LastRefreshDate": "2018-04-06T14:13:40.4677263+02:00",_x000D_
          "TotalRefreshCount": 1,_x000D_
          "CustomInfo": {}_x000D_
        }_x000D_
      },_x000D_
      "1384": {_x000D_
        "$type": "Inside.Core.Formula.Definition.DefinitionAC, Inside.Core.Formula",_x000D_
        "ID": 1384,_x000D_
        "Results": [_x000D_
          [_x000D_
            0.0_x000D_
          ]_x000D_
        ],_x000D_
        "Statistics": {_x000D_
          "CreationDate": "2023-09-22T09:51:11.7458997+02:00",_x000D_
          "LastRefreshDate": "2018-04-06T14:13:40.4833593+02:00",_x000D_
          "TotalRefreshCount": 1,_x000D_
          "CustomInfo": {}_x000D_
        }_x000D_
      },_x000D_
      "1385": {_x000D_
        "$type": "Inside.Core.Formula.Definition.DefinitionAC, Inside.Core.Formula",_x000D_
        "ID": 1385,_x000D_
        "Results": [_x000D_
          [_x000D_
            0.0_x000D_
          ]_x000D_
        ],_x000D_
        "Statistics": {_x000D_
          "CreationDate": "2023-09-22T09:51:11.7458997+02:00",_x000D_
          "LastRefreshDate": "2021-02-26T17:18:21.2287031+01:00",_x000D_
          "TotalRefreshCount": 131,_x000D_
          "CustomInfo": {}_x000D_
        }_x000D_
      },_x000D_
      "1386": {_x000D_
        "$type": "Inside.Core.Formula.Definition.DefinitionAC, Inside.Core.Formula",_x000D_
        "ID": 1386,_x000D_
        "Results": [_x000D_
          [_x000D_
            1.0_x000D_
          ]_x000D_
        ],_x000D_
        "Statistics": {_x000D_
          "CreationDate": "2023-09-22T09:51:11.7458997+02:00",_x000D_
          "LastRefreshDate": "2021-02-26T17:18:21.2376793+01:00",_x000D_
          "TotalRefreshCount": 133,_x000D_
          "CustomInfo": {}_x000D_
        }_x000D_
      },_x000D_
      "1387": {_x000D_
        "$type": "Inside.Core.Formula.Definition.DefinitionAC, Inside.Core.Formula",_x000D_
        "ID": 1387,_x000D_
        "Results": [_x000D_
          [_x000D_
            17.0_x000D_
          ]_x000D_
        ],_x000D_
        "Statistics": {_x000D_
          "CreationDate": "2023-09-22T09:51:11.7458997+02:00",_x000D_
          "LastRefreshDate": "2021-02-26T17:18:21.1888486+01:00",_x000D_
          "TotalRefreshCount": 132,_x000D_
          "CustomInfo": {}_x000D_
        }_x000D_
      },_x000D_
      "1388": {_x000D_
        "$type": "Inside.Core.Formula.Definition.DefinitionAC, Inside.Core.Formula",_x000D_
        "ID": 1388,_x000D_
        "Results": [_x000D_
          [_x000D_
            12.0_x000D_
          ]_x000D_
        ],_x000D_
        "Statistics": {_x000D_
          "CreationDate": "2023-09-22T09:51:11.7458997+02:00",_x000D_
          "LastRefreshDate": "2021-02-26T17:18:21.2516438+01:00",_x000D_
          "TotalRefreshCount": 132,_x000D_
          "CustomInfo": {}_x000D_
        }_x000D_
      },_x000D_
      "1389": {_x000D_
        "$type": "Inside.Core.Formula.Definition.DefinitionAC, Inside.Core.Formula",_x000D_
        "ID": 1389,_x000D_
        "Results": [_x000D_
          [_x000D_
            8.0_x000D_
          ]_x000D_
        ],_x000D_
        "Statistics": {_x000D_
          "CreationDate": "2023-09-22T09:51:11.7469348+02:00",_x000D_
          "LastRefreshDate": "2021-02-26T17:18:21.2436644+01:00",_x000D_
          "TotalRefreshCount": 132,_x000D_
          "CustomInfo": {}_x000D_
        }_x000D_
      },_x000D_
      "1390": {_x000D_
        "$type": "Inside.Core.Formula.Definition.DefinitionAC, Inside.Core.Formula",_x000D_
        "ID": 1390,_x000D_
        "Results": [_x000D_
          [_x000D_
            48.0_x000D_
          ]_x000D_
        ],_x000D_
        "Statistics": {_x000D_
          "CreationDate": "2023-09-22T09:51:11.7469348+02:00",_x000D_
          "LastRefreshDate": "2021-02-26T17:18:21.197786+01:00",_x000D_
          "TotalRefreshCount": 130,_x000D_
          "CustomInfo": {}_x000D_
        }_x000D_
      },_x000D_
      "1391": {_x000D_
        "$type": "Inside.Core.Formula.Definition.DefinitionAC, Inside.Core.Formula",_x000D_
        "ID": 1391,_x000D_
        "Results": [_x000D_
          [_x000D_
            6.0_x000D_
          ]_x000D_
        ],_x000D_
        "Statistics": {_x000D_
          "CreationDate": "2023-09-22T09:51:11.7469348+02:00",_x000D_
          "LastRefreshDate": "2018-04-06T14:13:40.5363982+02:00",_x000D_
          "TotalRefreshCount": 1,_x000D_
          "CustomInfo": {}_x000D_
        }_x000D_
      },_x000D_
      "1392": {_x000D_
        "$type": "Inside.Core.Formula.Definition.DefinitionAC, Inside.Core.Formula",_x000D_
        "ID": 1392,_x000D_
        "Results": [_x000D_
          [_x000D_
            43.0_x000D_
          ]_x000D_
        ],_x000D_
        "Statistics": {_x000D_
          "CreationDate": "2023-09-22T09:51:11.7469348+02:00",_x000D_
          "LastRefreshDate": "2018-04-06T14:13:40.5363982+02:00",_x000D_
          "TotalRefreshCount": 1,_x000D_
          "CustomInfo": {}_x000D_
        }_x000D_
      },_x000D_
      "1393": {_x000D_
        "$type": "Inside.Core.Formula.Definition.DefinitionAC, Inside.Core.Formula",_x000D_
        "ID": 1393,_x000D_
        "Results": [_x000D_
          [_x000D_
            0.0_x000D_
          ]_x000D_
        ],_x000D_
        "Statistics": {_x000D_
          "CreationDate": "2023-09-22T09:51:11.7469348+02:00",_x000D_
          "LastRefreshDate": "2018-04-06T14:13:40.5520017+02:00",_x000D_
          "TotalRefreshCount": 1,_x000D_
          "CustomInfo": {}_x000D_
        }_x000D_
      },_x000D_
      "1394": {_x000D_
        "$type": "Inside.Core.Formula.Definition.DefinitionAC, Inside.Core.Formula",_x000D_
        "ID": 1394,_x000D_
        "Results": [_x000D_
          [_x000D_
            75.0_x000D_
          ]_x000D_
        ],_x000D_
        "Statistics": {_x000D_
          "CreationDate": "2023-09-22T09:51:11.7469348+02:00",_x000D_
          "LastRefreshDate": "2018-04-06T14:13:40.5520017+02:00",_x000D_
          "TotalRefreshCount": 1,_x000D_
          "CustomInfo": {}_x000D_
        }_x000D_
      },_x000D_
      "1395": {_x000D_
        "$type": "Inside.Core.Formula.Definition.DefinitionAC, Inside.Core.Formula",_x000D_
        "ID": 1395,_x000D_
        "Results": [_x000D_
          [_x000D_
            0.0_x000D_
          ]_x000D_
        ],_x000D_
        "Statistics": {_x000D_
          "CreationDate": "2023-09-22T09:51:11.7469348+02:00",_x000D_
          "LastRefreshDate": "2018-04-06T14:13:40.5520017+02:00",_x000D_
          "TotalRefreshCount": 1,_x000D_
          "CustomInfo": {}_x000D_
        }_x000D_
      },_x000D_
      "1396": {_x000D_
        "$type": "Inside.Core.Formula.Definition.DefinitionAC, Inside.Core.Formula",_x000D_
        "ID": 1396,_x000D_
        "Results": [_x000D_
          [_x000D_
            6.0_x000D_
          ]_x000D_
        ],_x000D_
        "Statistics": {_x000D_
          "CreationDate": "2023-09-22T09:51:11.7469348+02:00",_x000D_
          "LastRefreshDate": "2021-02-26T17:18:21.1918389+01:00",_x000D_
          "TotalRefreshCount": 133,_x000D_
          "CustomInfo": {}_x000D_
        }_x000D_
      },_x000D_
      "1397": {_x000D_
        "$type": "Inside.Core.Formula.Definition.DefinitionAC, Inside.Core.Formula",_x000D_
        "ID": 1397,_x000D_
        "Results": [_x000D_
          [_x000D_
            6.0_x000D_
          ]_x000D_
        ],_x000D_
        "Statistics": {_x000D_
          "CreationDate": "2023-09-22T09:51:11.7469348+02:00",_x000D_
          "LastRefreshDate": "2021-02-26T17:18:21.2187303+01:00",_x000D_
          "TotalRefreshCount": 131,_x000D_
          "CustomInfo": {}_x000D_
        }_x000D_
      },_x000D_
      "1398": {_x000D_
        "$type": "Inside.Core.Formula.Definition.DefinitionAC, Inside.Core.Formula",_x000D_
        "ID": 1398,_x000D_
        "Results": [_x000D_
          [_x000D_
            6.0_x000D_
          ]_x000D_
        ],_x000D_
        "Statistics": {_x000D_
          "CreationDate": "2023-09-22T09:51:11.7469348+02:00",_x000D_
          "LastRefreshDate": "2021-02-26T17:18:21.194795+01:00",_x000D_
          "TotalRefreshCount": 132,_x000D_
          "CustomInfo": {}_x000D_
        }_x000D_
      },_x000D_
      "1399": {_x000D_
        "$type": "Inside.Core.Formula.Definition.DefinitionAC, Inside.Core.Formula",_x000D_
        "ID": 1399,_x000D_
        "Results": [_x000D_
          [_x000D_
            2.0_x000D_
          ]_x000D_
        ],_x000D_
        "Statistics": {_x000D_
          "CreationDate": "2023-09-22T09:51:11.7469348+02:00",_x000D_
          "LastRefreshDate": "2021-02-26T17:18:21.240672+01:00",_x000D_
          "TotalRefreshCount": 130,_x000D_
          "CustomInfo": {}_x000D_
        }_x000D_
      },_x000D_
      "1400": {_x000D_
        "$type": "Inside.Core.Formula.Definition.DefinitionAC, Inside.Core.Formula",_x000D_
        "ID": 1400,_x000D_
        "Results": [_x000D_
          [_x000D_
            12.0_x000D_
          ]_x000D_
        ],_x000D_
        "Statistics": {_x000D_
          "CreationDate": "2023-09-22T09:51:11.7469348+02:00",_x000D_
          "LastRefreshDate": "2021-02-26T17:18:21.2037702+01:00",_x000D_
          "TotalRefreshCount": 130,_x000D_
          "CustomInfo": {}_x000D_
        }_x000D_
      },_x000D_
      "1401": {_x000D_
        "$type": "Inside.Core.Formula.Definition.DefinitionAC, Inside.Core.Formula",_x000D_
        "ID": 1401,_x000D_
        "Results": [_x000D_
          [_x000D_
            5.0_x000D_
          ]_x000D_
        ],_x000D_
        "Statistics": {_x000D_
          "CreationDate": "2023-09-22T09:51:11.7469348+02:00",_x000D_
          "LastRefreshDate": "2021-02-26T17:18:21.2466563+01:00",_x000D_
          "TotalRefreshCount": 131,_x000D_
          "CustomInfo": {}_x000D_
        }_x000D_
      },_x000D_
      "1402": {_x000D_
        "$type": "Inside.Core.Formula.Definition.DefinitionAC, Inside.Core.Formula",_x000D_
        "ID": 1402,_x000D_
        "Results": [_x000D_
          [_x000D_
            1.0_x000D_
          ]_x000D_
        ],_x000D_
        "Statistics": {_x000D_
          "CreationDate": "2023-09-22T09:51:11.7469348+02:00",_x000D_
          "LastRefreshDate": "2021-02-26T17:18:21.2097543+01:00",_x000D_
          "TotalRefreshCount": 132,_x000D_
          "CustomInfo": {}_x000D_
        }_x000D_
      },_x000D_
      "1403": {_x000D_
        "$type": "Inside.Core.Formula.Definition.DefinitionAC, Inside.Core.Formula",_x000D_
        "ID": 1403,_x000D_
        "Results": [_x000D_
          [_x000D_
            14.0_x000D_
          ]_x000D_
        ],_x000D_
        "Statistics": {_x000D_
          "CreationDate": "2023-09-22T09:51:11.7469348+02:00",_x000D_
          "LastRefreshDate": "2021-02-26T17:18:21.2067989+01:00",_x000D_
          "TotalRefreshCount": 131,_x000D_
          "CustomInfo": {}_x000D_
        }_x000D_
      },_x000D_
      "1404": {_x000D_
        "$type": "Inside.Core.Formula.Definition.DefinitionAC, Inside.Core.Formula",_x000D_
        "ID": 1404,_x000D_
        "Results": [_x000D_
          [_x000D_
            0.0_x000D_
          ]_x000D_
        ],_x000D_
        "Statistics": {_x000D_
          "CreationDate": "2023-09-22T09:51:11.7469348+02:00",_x000D_
          "LastRefreshDate": "2018-04-06T14:13:40.6518804+02:00",_x000D_
          "TotalRefreshCount": 2,_x000D_
          "CustomInfo": {}_x000D_
        }_x000D_
      },_x000D_
      "1405": {_x000D_
        "$type": "Inside.Core.Formula.Definition.DefinitionAC, Inside.Core.Formula",_x000D_
        "ID": 1405,_x000D_
        "Results": [_x000D_
          [_x000D_
            0.0_x000D_
          ]_x000D_
        ],_x000D_
        "Statistics": {_x000D_
          "CreationDate": "2023-09-22T09:51:11.7469348+02:00",_x000D_
          "LastRefreshDate": "2019-12-20T09:56:31.8608434+01:00",_x000D_
          "TotalRefreshCount": 91,_x000D_
          "CustomInfo": {}_x000D_
        }_x000D_
      },_x000D_
      "1406": {_x000D_
        "$type": "Inside.Core.Formula.Definition.DefinitionAC, Inside.Core.Formula",_x000D_
        "ID": 1406,_x000D_
        "Results": [_x000D_
          [_x000D_
            0.0_x000D_
          ]_x000D_
        ],_x000D_
        "Statistics": {_x000D_
          "CreationDate": "2023-09-22T09:51:11.7469348+02:00",_x000D_
          "LastRefreshDate": "2019-12-20T09:56:31.824982+01:00",_x000D_
          "TotalRefreshCount": 91,_x000D_
          "CustomInfo": {}_x000D_
        }_x000D_
      },_x000D_
      "1407": {_x000D_
        "$type": "Inside.Core.Formula.Definition.DefinitionAC, Inside.Core.Formula",_x000D_
        "ID": 1407,_x000D_
        "Results": [_x000D_
          [_x000D_
            0.0_x000D_
          ]_x000D_
        ],_x000D_
        "Statistics": {_x000D_
          "CreationDate": "2023-09-22T09:51:11.7469348+02:00",_x000D_
          "LastRefreshDate": "2019-12-20T09:56:31.8219908+01:00",_x000D_
          "TotalRefreshCount": 91,_x000D_
          "CustomInfo": {}_x000D_
        }_x000D_
      },_x000D_
      "1408": {_x000D_
        "$type": "Inside.Core.Formula.Definition.DefinitionAC, Inside.Core.Formula",_x000D_
        "ID": 1408,_x000D_
        "Results": [_x000D_
          [_x000D_
            0.0_x000D_
          ]_x000D_
        ],_x000D_
        "Statistics": {_x000D_
          "CreationDate": "2023-09-22T09:51:11.7469348+02:00",_x000D_
          "LastRefreshDate": "2019-12-20T09:56:31.8509102+01:00",_x000D_
          "TotalRefreshCount": 91,_x000D_
          "CustomInfo": {}_x000D_
        }_x000D_
      },_x000D_
      "1409": {_x000D_
        "$type": "Inside.Core.Formula.Definition.DefinitionAC, Inside.Core.Formula",_x000D_
        "ID": 1409,_x000D_
        "Results": [_x000D_
          [_x000D_
            0.0_x000D_
          ]_x000D_
        ],_x000D_
        "Statistics": {_x000D_
          "CreationDate": "2023-09-22T09:51:11.7469348+02:00",_x000D_
          "LastRefreshDate": "2019-12-20T09:56:31.8538623+01:00",_x000D_
          "TotalRefreshCount": 91,_x000D_
          "CustomInfo": {}_x000D_
        }_x000D_
      },_x000D_
      "1410": {_x000D_
        "$type": "Inside.Core.Formula.Definition.DefinitionAC, Inside.Core.Formula",_x000D_
        "ID": 1410,_x000D_
        "Results": [_x000D_
          [_x000D_
            0.0_x000D_
          ]_x000D_
        ],_x000D_
        "Statistics": {_x000D_
          "CreationDate": "2023-09-22T09:51:11.7469348+02:00",_x000D_
          "LastRefreshDate": "2019-12-20T09:56:31.8797929+01:00",_x000D_
          "TotalRefreshCount": 91,_x000D_
          "CustomInfo": {}_x000D_
        }_x000D_
      },_x000D_
      "1411": {_x000D_
        "$type": "Inside.Core.Formula.Definition.DefinitionAC, Inside.Core.Formula",_x000D_
        "ID": 1411,_x000D_
        "Results": [_x000D_
          [_x000D_
            0.0_x000D_
          ]_x000D_
        ],_x000D_
        "Statistics": {_x000D_
          "CreationDate": "2023-09-22T09:51:11.7469348+02:00",_x000D_
          "LastRefreshDate": "2019-12-20T09:56:31.8279741+01:00",_x000D_
          "TotalRefreshCount": 91,_x000D_
          "CustomInfo": {}_x000D_
        }_x000D_
      },_x000D_
      "1412": {_x000D_
        "$type": "Inside.Core.Formula.Definition.DefinitionAC, Inside.Core.Formula",_x000D_
        "ID": 1412,_x000D_
        "Results": [_x000D_
          [_x000D_
            0.0_x000D_
          ]_x000D_
        ],_x000D_
        "Statistics": {_x000D_
          "CreationDate": "2023-09-22T09:51:11.7469348+02:00",_x000D_
          "LastRefreshDate": "2019-12-20T09:56:31.886774+01:00",_x000D_
          "TotalRefreshCount": 91,_x000D_
          "CustomInfo": {}_x000D_
        }_x000D_
      },_x000D_
      "1413": {_x000D_
        "$type": "Inside.Core.Formula.Definition.DefinitionAC, Inside.Core.Formula",_x000D_
        "ID": 1413,_x000D_
        "Results": [_x000D_
          [_x000D_
            5.0_x000D_
          ]_x000D_
        ],_x000D_
        "Statistics": {_x000D_
          "CreationDate": "2023-09-22T09:51:11.7469348+02:00",_x000D_
          "LastRefreshDate": "2018-04-06T14:13:40.7047674+02:00",_x000D_
          "TotalRefreshCount": 1,_x000D_
          "CustomInfo": {}_x000D_
        }_x000D_
      },_x000D_
      "1414": {_x000D_
        "$type": "Inside.Core.Formula.Definition.DefinitionAC, Inside.Core.Formula",_x000D_
        "ID": 1414,_x000D_
        "Results": [_x000D_
          [_x000D_
            23.0_x000D_
          ]_x000D_
        ],_x000D_
        "Statistics": {_x000D_
          "CreationDate": "2023-09-22T09:51:11.7469348+02:00",_x000D_
          "LastRefreshDate": "2018-04-06T14:13:40.7205326+02:00",_x000D_
          "TotalRefreshCount": 1,_x000D_
          "CustomInfo": {}_x000D_
        }_x000D_
      },_x000D_
      "1415": {_x000D_
        "$type": "Inside.Core.Formula.Definition.DefinitionAC, Inside.Core.Formula",_x000D_
        "ID": 1415,_x000D_
        "Results": [_x000D_
          [_x000D_
            0.0_x000D_
          ]_x000D_
        ],_x000D_
        "Statistics": {_x000D_
          "CreationDate": "2023-09-22T09:51:11.7469348+02:00",_x000D_
          "LastRefreshDate": "2018-04-06T14:13:40.7205326+02:00",_x000D_
          "TotalRefreshCount": 1,_x000D_
          "CustomInfo": {}_x000D_
        }_x000D_
      },_x000D_
      "1416": {_x000D_
        "$type": "Inside.Core.Formula.Definition.DefinitionAC, Inside.Core.Formula",_x000D_
        "ID": 1416,_x000D_
        "Results": [_x000D_
          [_x000D_
            72.0_x000D_
          ]_x000D_
        ],_x000D_
        "Statistics": {_x000D_
          "CreationDate": "2023-09-22T09:51:11.7469348+02:00",_x000D_
          "LastRefreshDate": "2018-04-06T14:13:40.7361591+02:00",_x000D_
          "TotalRefreshCount": 1,_x000D_
          "CustomInfo": {}_x000D_
        }_x000D_
      },_x000D_
      "1417": {_x000D_
        "$type": "Inside.Core.Formula.Definition.DefinitionAC, Inside.Core.Formula",_x000D_
        "ID": 1417,_x000D_
        "Results": [_x000D_
          [_x000D_
            0.0_x000D_
          ]_x000D_
        ],_x000D_
        "Statistics": {_x000D_
          "CreationDate": "2023-09-22T09:51:11.7469348+02:00",_x000D_
          "LastRefreshDate": "2018-04-06T14:13:40.7517999+02:00",_x000D_
          "TotalRefreshCount": 1,_x000D_
          "CustomInfo": {}_x000D_
        }_x000D_
      },_x000D_
      "1418": {_x000D_
        "$type": "Inside.Core.Formula.Definition.DefinitionAC, Inside.Core.Formula",_x000D_
        "ID": 1418,_x000D_
        "Results": [_x000D_
          [_x000D_
            0.0_x000D_
          ]_x000D_
        ],_x000D_
        "Statistics": {_x000D_
          "CreationDate": "2023-09-22T09:51:11.7469348+02:00",_x000D_
          "LastRefreshDate": "2019-12-20T09:56:31.830966+01:00",_x000D_
          "TotalRefreshCount": 91,_x000D_
          "CustomInfo": {}_x000D_
        }_x000D_
      },_x000D_
      "1419": {_x000D_
        "$type": "Inside.Core.Formula.Definition.DefinitionAC, Inside.Core.Formula",_x000D_
        "ID": 1419,_x000D_
        "Results": [_x000D_
          [_x000D_
            0.0_x000D_
          ]_x000D_
        ],_x000D_
        "Statistics": {_x000D_
          "CreationDate": "2023-09-22T09:51:11.7469348+02:00",_x000D_
          "LastRefreshDate": "2019-12-20T09:56:31.8837822+01:00",_x000D_
          "TotalRefreshCount": 91,_x000D_
          "CustomInfo": {}_x000D_
        }_x000D_
      },_x000D_
      "1420": {_x000D_
        "$type": "Inside.Core.Formula.Definition.DefinitionAC, Inside.Core.Formula",_x000D_
        "ID": 1420,_x000D_
        "Results": [_x000D_
          [_x000D_
            0.0_x000D_
          ]_x000D_
        ],_x000D_
        "Statistics": {_x000D_
          "CreationDate": "2023-09-22T09:51:11.7469348+02:00",_x000D_
          "LastRefreshDate": "2019-12-20T09:56:31.8638354+01:00",_x000D_
          "TotalRefreshCount": 91,_x000D_
          "CustomInfo": {}_x000D_
        }_x000D_
      },_x000D_
      "1421": {_x000D_
        "$type": "Inside.Core.Formula.Definition.DefinitionAC, Inside.Core.Formula",_x000D_
        "ID": 1421,_x000D_
        "Results": [_x000D_
          [_x000D_
            0.0_x000D_
          ]_x000D_
        ],_x000D_
        "Statistics": {_x000D_
          "CreationDate": "2023-09-22T09:51:11.7469348+02:00",_x000D_
          "LastRefreshDate": "2019-12-20T09:56:31.8678247+01:00",_x000D_
          "TotalRefreshCount": 91,_x000D_
          "CustomInfo": {}_x000D_
        }_x000D_
      },_x000D_
      "1422": {_x000D_
        "$type": "Inside.Core.Formula.Definition.DefinitionAC, Inside.Core.Formula",_x000D_
        "ID": 1422,_x000D_
        "Results": [_x000D_
          [_x000D_
            0.0_x000D_
          ]_x000D_
        ],_x000D_
        "Statistics": {_x000D_
          "CreationDate": "2023-09-22T09:51:11.7469348+02:00",_x000D_
          "LastRefreshDate": "2019-12-20T09:56:31.8369609+01:00",_x000D_
          "TotalRefreshCount": 91,_x000D_
          "CustomInfo": {}_x000D_
        }_x000D_
      },_x000D_
      "1423": {_x000D_
        "$type": "Inside.Core.Formula.Definition.DefinitionAC, Inside.Core.Formula",_x000D_
        "ID": 1423,_x000D_
        "Results": [_x000D_
          [_x000D_
            30.0_x000D_
          ]_x000D_
        ],_x000D_
        "Statistics": {_x000D_
          "CreationDate": "2023-09-22T09:51:11.7469348+02:00",_x000D_
          "LastRefreshDate": "2019-12-20T09:56:31.8339648+01:00",_x000D_
          "TotalRefreshCount": 91,_x000D_
          "CustomInfo": {}_x000D_
        }_x000D_
      },_x000D_
      "1424": {_x000D_
        "$type": "Inside.Core.Formula.Definition.DefinitionAC, Inside.Core.Formula",_x000D_
        "ID": 1424,_x000D_
        "Results": [_x000D_
          [_x000D_
            0.0_x000D_
          ]_x000D_
        ],_x000D_
        "Statistics": {_x000D_
          "CreationDate": "2023-09-22T09:51:11.7469348+02:00",_x000D_
          "LastRefreshDate": "2018-04-06T15:09:02.0467172+02:00",_x000D_
          "TotalRefreshCount": 10,_x000D_
          "CustomInfo": {}_x000D_
        }_x000D_
      },_x000D_
      "1425": {_x000D_
        "$type": "Inside.Core.Formula.Definition.DefinitionAC, Inside.Core.Formula",_x000D_
        "ID": 1425,_x000D_
        "Results": [_x000D_
          [_x000D_
            0.0_x000D_
          ]_x000D_
        ],_x000D_
        "Statistics": {_x000D_
          "CreationDate": "2023-09-22T09:51:11.7469348+02:00",_x000D_
          "LastRefreshDate": "2018-04-06T15:09:02.4373566+02:00",_x000D_
          "TotalRefreshCount": 8,_x000D_
          "CustomInfo": {}_x000D_
        }_x000D_
      },_x000D_
      "1426": {_x000D_
        "$type": "Inside.Core.Formula.Definition.DefinitionAC, Inside.Core.Formula",_x000D_
        "ID": 1426,_x000D_
        "Results": [_x000D_
          [_x000D_
            9.0_x000D_
          ]_x000D_
        ],_x000D_
        "Statistics": {_x000D_
          "CreationDate": "2023-09-22T09:51:11.7469348+02:00",_x000D_
          "LastRefreshDate": "2018-04-06T15:09:02.2967311+02:00",_x000D_
          "TotalRefreshCount": 5,_x000D_
          "CustomInfo": {}_x000D_
        }_x000D_
      },_x000D_
      "1427": {_x000D_
        "$type": "Inside.Core.Formula.Definition.DefinitionAC, Inside.Core.Formula",_x000D_
        "ID": 1427,_x000D_
        "Results": [_x000D_
          [_x000D_
           </t>
  </si>
  <si>
    <t xml:space="preserve"> 6.0_x000D_
          ]_x000D_
        ],_x000D_
        "Statistics": {_x000D_
          "CreationDate": "2023-09-22T09:51:11.7469348+02:00",_x000D_
          "LastRefreshDate": "2018-04-06T15:09:01.8592052+02:00",_x000D_
          "TotalRefreshCount": 5,_x000D_
          "CustomInfo": {}_x000D_
        }_x000D_
      },_x000D_
      "1428": {_x000D_
        "$type": "Inside.Core.Formula.Definition.DefinitionAC, Inside.Core.Formula",_x000D_
        "ID": 1428,_x000D_
        "Results": [_x000D_
          [_x000D_
            0.0_x000D_
          ]_x000D_
        ],_x000D_
        "Statistics": {_x000D_
          "CreationDate": "2023-09-22T09:51:11.7469348+02:00",_x000D_
          "LastRefreshDate": "2018-04-06T15:09:02.6667584+02:00",_x000D_
          "TotalRefreshCount": 10,_x000D_
          "CustomInfo": {}_x000D_
        }_x000D_
      },_x000D_
      "1429": {_x000D_
        "$type": "Inside.Core.Formula.Definition.DefinitionAC, Inside.Core.Formula",_x000D_
        "ID": 1429,_x000D_
        "Results": [_x000D_
          [_x000D_
            0.0_x000D_
          ]_x000D_
        ],_x000D_
        "Statistics": {_x000D_
          "CreationDate": "2023-09-22T09:51:11.7469348+02:00",_x000D_
          "LastRefreshDate": "2019-02-28T09:52:36.0962056+01:00",_x000D_
          "TotalRefreshCount": 38,_x000D_
          "CustomInfo": {}_x000D_
        }_x000D_
      },_x000D_
      "1430": {_x000D_
        "$type": "Inside.Core.Formula.Definition.DefinitionAC, Inside.Core.Formula",_x000D_
        "ID": 1430,_x000D_
        "Results": [_x000D_
          [_x000D_
            0.0_x000D_
          ]_x000D_
        ],_x000D_
        "Statistics": {_x000D_
          "CreationDate": "2023-09-22T09:51:11.7469348+02:00",_x000D_
          "LastRefreshDate": "2018-04-06T14:16:43.4882471+02:00",_x000D_
          "TotalRefreshCount": 2,_x000D_
          "CustomInfo": {}_x000D_
        }_x000D_
      },_x000D_
      "1431": {_x000D_
        "$type": "Inside.Core.Formula.Definition.DefinitionAC, Inside.Core.Formula",_x000D_
        "ID": 1431,_x000D_
        "Results": [_x000D_
          [_x000D_
            0.0_x000D_
          ]_x000D_
        ],_x000D_
        "Statistics": {_x000D_
          "CreationDate": "2023-09-22T09:51:11.7469348+02:00",_x000D_
          "LastRefreshDate": "2018-04-06T14:16:43.5038707+02:00",_x000D_
          "TotalRefreshCount": 2,_x000D_
          "CustomInfo": {}_x000D_
        }_x000D_
      },_x000D_
      "1432": {_x000D_
        "$type": "Inside.Core.Formula.Definition.DefinitionAC, Inside.Core.Formula",_x000D_
        "ID": 1432,_x000D_
        "Results": [_x000D_
          [_x000D_
            0.0_x000D_
          ]_x000D_
        ],_x000D_
        "Statistics": {_x000D_
          "CreationDate": "2023-09-22T09:51:11.7469348+02:00",_x000D_
          "LastRefreshDate": "2018-04-06T14:16:43.5245109+02:00",_x000D_
          "TotalRefreshCount": 2,_x000D_
          "CustomInfo": {}_x000D_
        }_x000D_
      },_x000D_
      "1433": {_x000D_
        "$type": "Inside.Core.Formula.Definition.DefinitionAC, Inside.Core.Formula",_x000D_
        "ID": 1433,_x000D_
        "Results": [_x000D_
          [_x000D_
            0.0_x000D_
          ]_x000D_
        ],_x000D_
        "Statistics": {_x000D_
          "CreationDate": "2023-09-22T09:51:11.7469348+02:00",_x000D_
          "LastRefreshDate": "2018-04-06T14:16:43.5260135+02:00",_x000D_
          "TotalRefreshCount": 2,_x000D_
          "CustomInfo": {}_x000D_
        }_x000D_
      },_x000D_
      "1434": {_x000D_
        "$type": "Inside.Core.Formula.Definition.DefinitionAC, Inside.Core.Formula",_x000D_
        "ID": 1434,_x000D_
        "Results": [_x000D_
          [_x000D_
            0.0_x000D_
          ]_x000D_
        ],_x000D_
        "Statistics": {_x000D_
          "CreationDate": "2023-09-22T09:51:11.7469348+02:00",_x000D_
          "LastRefreshDate": "2019-02-28T09:52:36.1274137+01:00",_x000D_
          "TotalRefreshCount": 39,_x000D_
          "CustomInfo": {}_x000D_
        }_x000D_
      },_x000D_
      "1435": {_x000D_
        "$type": "Inside.Core.Formula.Definition.DefinitionAC, Inside.Core.Formula",_x000D_
        "ID": 1435,_x000D_
        "Results": [_x000D_
          [_x000D_
            0.0_x000D_
          ]_x000D_
        ],_x000D_
        "Statistics": {_x000D_
          "CreationDate": "2023-09-22T09:51:11.7469348+02:00",_x000D_
          "LastRefreshDate": "2018-04-06T14:16:43.5260135+02:00",_x000D_
          "TotalRefreshCount": 2,_x000D_
          "CustomInfo": {}_x000D_
        }_x000D_
      },_x000D_
      "1436": {_x000D_
        "$type": "Inside.Core.Formula.Definition.DefinitionAC, Inside.Core.Formula",_x000D_
        "ID": 1436,_x000D_
        "Results": [_x000D_
          [_x000D_
            0.0_x000D_
          ]_x000D_
        ],_x000D_
        "Statistics": {_x000D_
          "CreationDate": "2023-09-22T09:51:11.7469348+02:00",_x000D_
          "LastRefreshDate": "2018-04-06T14:16:43.5416423+02:00",_x000D_
          "TotalRefreshCount": 2,_x000D_
          "CustomInfo": {}_x000D_
        }_x000D_
      },_x000D_
      "1437": {_x000D_
        "$type": "Inside.Core.Formula.Definition.DefinitionAC, Inside.Core.Formula",_x000D_
        "ID": 1437,_x000D_
        "Results": [_x000D_
          [_x000D_
            0.0_x000D_
          ]_x000D_
        ],_x000D_
        "Statistics": {_x000D_
          "CreationDate": "2023-09-22T09:51:11.7469348+02:00",_x000D_
          "LastRefreshDate": "2018-04-06T14:16:43.5416423+02:00",_x000D_
          "TotalRefreshCount": 2,_x000D_
          "CustomInfo": {}_x000D_
        }_x000D_
      },_x000D_
      "1438": {_x000D_
        "$type": "Inside.Core.Formula.Definition.DefinitionAC, Inside.Core.Formula",_x000D_
        "ID": 1438,_x000D_
        "Results": [_x000D_
          [_x000D_
            0.0_x000D_
          ]_x000D_
        ],_x000D_
        "Statistics": {_x000D_
          "CreationDate": "2023-09-22T09:51:11.7469348+02:00",_x000D_
          "LastRefreshDate": "2018-04-06T14:16:43.5416423+02:00",_x000D_
          "TotalRefreshCount": 2,_x000D_
          "CustomInfo": {}_x000D_
        }_x000D_
      },_x000D_
      "1439": {_x000D_
        "$type": "Inside.Core.Formula.Definition.DefinitionAC, Inside.Core.Formula",_x000D_
        "ID": 1439,_x000D_
        "Results": [_x000D_
          [_x000D_
            0.0_x000D_
          ]_x000D_
        ],_x000D_
        "Statistics": {_x000D_
          "CreationDate": "2023-09-22T09:51:11.7469348+02:00",_x000D_
          "LastRefreshDate": "2019-02-28T09:52:36.1570701+01:00",_x000D_
          "TotalRefreshCount": 39,_x000D_
          "CustomInfo": {}_x000D_
        }_x000D_
      },_x000D_
      "1440": {_x000D_
        "$type": "Inside.Core.Formula.Definition.DefinitionAC, Inside.Core.Formula",_x000D_
        "ID": 1440,_x000D_
        "Results": [_x000D_
          [_x000D_
            0.0_x000D_
          ]_x000D_
        ],_x000D_
        "Statistics": {_x000D_
          "CreationDate": "2023-09-22T09:51:11.7469348+02:00",_x000D_
          "LastRefreshDate": "2018-04-06T14:16:43.5572663+02:00",_x000D_
          "TotalRefreshCount": 2,_x000D_
          "CustomInfo": {}_x000D_
        }_x000D_
      },_x000D_
      "1441": {_x000D_
        "$type": "Inside.Core.Formula.Definition.DefinitionAC, Inside.Core.Formula",_x000D_
        "ID": 1441,_x000D_
        "Results": [_x000D_
          [_x000D_
            0.0_x000D_
          ]_x000D_
        ],_x000D_
        "Statistics": {_x000D_
          "CreationDate": "2023-09-22T09:51:11.7469348+02:00",_x000D_
          "LastRefreshDate": "2018-04-06T14:16:43.5728927+02:00",_x000D_
          "TotalRefreshCount": 2,_x000D_
          "CustomInfo": {}_x000D_
        }_x000D_
      },_x000D_
      "1442": {_x000D_
        "$type": "Inside.Core.Formula.Definition.DefinitionAC, Inside.Core.Formula",_x000D_
        "ID": 1442,_x000D_
        "Results": [_x000D_
          [_x000D_
            0.0_x000D_
          ]_x000D_
        ],_x000D_
        "Statistics": {_x000D_
          "CreationDate": "2023-09-22T09:51:11.7469348+02:00",_x000D_
          "LastRefreshDate": "2018-04-06T14:16:43.5728927+02:00",_x000D_
          "TotalRefreshCount": 2,_x000D_
          "CustomInfo": {}_x000D_
        }_x000D_
      },_x000D_
      "1443": {_x000D_
        "$type": "Inside.Core.Formula.Definition.DefinitionAC, Inside.Core.Formula",_x000D_
        "ID": 1443,_x000D_
        "Results": [_x000D_
          [_x000D_
            0.0_x000D_
          ]_x000D_
        ],_x000D_
        "Statistics": {_x000D_
          "CreationDate": "2023-09-22T09:51:11.7469348+02:00",_x000D_
          "LastRefreshDate": "2018-04-06T14:16:43.58852+02:00",_x000D_
          "TotalRefreshCount": 2,_x000D_
          "CustomInfo": {}_x000D_
        }_x000D_
      },_x000D_
      "1444": {_x000D_
        "$type": "Inside.Core.Formula.Definition.DefinitionAC, Inside.Core.Formula",_x000D_
        "ID": 1444,_x000D_
        "Results": [_x000D_
          [_x000D_
            0.0_x000D_
          ]_x000D_
        ],_x000D_
        "Statistics": {_x000D_
          "CreationDate": "2023-09-22T09:51:11.7469348+02:00",_x000D_
          "LastRefreshDate": "2019-02-28T11:15:55.5088935+01:00",_x000D_
          "TotalRefreshCount": 107,_x000D_
          "CustomInfo": {}_x000D_
        }_x000D_
      },_x000D_
      "1445": {_x000D_
        "$type": "Inside.Core.Formula.Definition.DefinitionAC, Inside.Core.Formula",_x000D_
        "ID": 1445,_x000D_
        "Results": [_x000D_
          [_x000D_
            0.0_x000D_
          ]_x000D_
        ],_x000D_
        "Statistics": {_x000D_
          "CreationDate": "2023-09-22T09:51:11.7469348+02:00",_x000D_
          "LastRefreshDate": "2018-04-06T14:17:37.79522+02:00",_x000D_
          "TotalRefreshCount": 5,_x000D_
          "CustomInfo": {}_x000D_
        }_x000D_
      },_x000D_
      "1446": {_x000D_
        "$type": "Inside.Core.Formula.Definition.DefinitionAC, Inside.Core.Formula",_x000D_
        "ID": 1446,_x000D_
        "Results": [_x000D_
          [_x000D_
            0.0_x000D_
          ]_x000D_
        ],_x000D_
        "Statistics": {_x000D_
          "CreationDate": "2023-09-22T09:51:11.7469348+02:00",_x000D_
          "LastRefreshDate": "2018-04-06T14:17:36.9906826+02:00",_x000D_
          "TotalRefreshCount": 5,_x000D_
          "CustomInfo": {}_x000D_
        }_x000D_
      },_x000D_
      "1447": {_x000D_
        "$type": "Inside.Core.Formula.Definition.DefinitionAC, Inside.Core.Formula",_x000D_
        "ID": 1447,_x000D_
        "Results": [_x000D_
          [_x000D_
            0.0_x000D_
          ]_x000D_
        ],_x000D_
        "Statistics": {_x000D_
          "CreationDate": "2023-09-22T09:51:11.7469348+02:00",_x000D_
          "LastRefreshDate": "2018-04-06T14:17:36.3582137+02:00",_x000D_
          "TotalRefreshCount": 5,_x000D_
          "CustomInfo": {}_x000D_
        }_x000D_
      },_x000D_
      "1448": {_x000D_
        "$type": "Inside.Core.Formula.Definition.DefinitionAC, Inside.Core.Formula",_x000D_
        "ID": 1448,_x000D_
        "Results": [_x000D_
          [_x000D_
            0.0_x000D_
          ]_x000D_
        ],_x000D_
        "Statistics": {_x000D_
          "CreationDate": "2023-09-22T09:51:11.7469348+02:00",_x000D_
          "LastRefreshDate": "2018-04-06T14:17:35.6573339+02:00",_x000D_
          "TotalRefreshCount": 5,_x000D_
          "CustomInfo": {}_x000D_
        }_x000D_
      },_x000D_
      "1449": {_x000D_
        "$type": "Inside.Core.Formula.Definition.DefinitionAC, Inside.Core.Formula",_x000D_
        "ID": 1449,_x000D_
        "Results": [_x000D_
          [_x000D_
            0.0_x000D_
          ]_x000D_
        ],_x000D_
        "Statistics": {_x000D_
          "CreationDate": "2023-09-22T09:51:11.7469348+02:00",_x000D_
          "LastRefreshDate": "2019-02-28T09:52:39.3855588+01:00",_x000D_
          "TotalRefreshCount": 38,_x000D_
          "CustomInfo": {}_x000D_
        }_x000D_
      },_x000D_
      "1450": {_x000D_
        "$type": "Inside.Core.Formula.Definition.DefinitionAC, Inside.Core.Formula",_x000D_
        "ID": 1450,_x000D_
        "Results": [_x000D_
          [_x000D_
            0.0_x000D_
          ]_x000D_
        ],_x000D_
        "Statistics": {_x000D_
          "CreationDate": "2023-09-22T09:51:11.7469348+02:00",_x000D_
          "LastRefreshDate": "2018-04-06T14:16:41.2539007+02:00",_x000D_
          "TotalRefreshCount": 2,_x000D_
          "CustomInfo": {}_x000D_
        }_x000D_
      },_x000D_
      "1451": {_x000D_
        "$type": "Inside.Core.Formula.Definition.DefinitionAC, Inside.Core.Formula",_x000D_
        "ID": 1451,_x000D_
        "Results": [_x000D_
          [_x000D_
            0.0_x000D_
          ]_x000D_
        ],_x000D_
        "Statistics": {_x000D_
          "CreationDate": "2023-09-22T09:51:11.7469348+02:00",_x000D_
          "LastRefreshDate": "2018-04-06T14:16:41.2695186+02:00",_x000D_
          "TotalRefreshCount": 2,_x000D_
          "CustomInfo": {}_x000D_
        }_x000D_
      },_x000D_
      "1452": {_x000D_
        "$type": "Inside.Core.Formula.Definition.DefinitionAC, Inside.Core.Formula",_x000D_
        "ID": 1452,_x000D_
        "Results": [_x000D_
          [_x000D_
            0.0_x000D_
          ]_x000D_
        ],_x000D_
        "Statistics": {_x000D_
          "CreationDate": "2023-09-22T09:51:11.7469348+02:00",_x000D_
          "LastRefreshDate": "2018-04-06T14:16:41.2695186+02:00",_x000D_
          "TotalRefreshCount": 2,_x000D_
          "CustomInfo": {}_x000D_
        }_x000D_
      },_x000D_
      "1453": {_x000D_
        "$type": "Inside.Core.Formula.Definition.DefinitionAC, Inside.Core.Formula",_x000D_
        "ID": 1453,_x000D_
        "Results": [_x000D_
          [_x000D_
            0.0_x000D_
          ]_x000D_
        ],_x000D_
        "Statistics": {_x000D_
          "CreationDate": "2023-09-22T09:51:11.7469348+02:00",_x000D_
          "LastRefreshDate": "2018-04-06T14:16:41.2851454+02:00",_x000D_
          "TotalRefreshCount": 2,_x000D_
          "CustomInfo": {}_x000D_
        }_x000D_
      },_x000D_
      "1454": {_x000D_
        "$type": "Inside.Core.Formula.Definition.DefinitionAC, Inside.Core.Formula",_x000D_
        "ID": 1454,_x000D_
        "Results": [_x000D_
          [_x000D_
            0.0_x000D_
          ]_x000D_
        ],_x000D_
        "Statistics": {_x000D_
          "CreationDate": "2023-09-22T09:51:11.7469348+02:00",_x000D_
          "LastRefreshDate": "2019-02-28T09:52:39.3900232+01:00",_x000D_
          "TotalRefreshCount": 38,_x000D_
          "CustomInfo": {}_x000D_
        }_x000D_
      },_x000D_
      "1455": {_x000D_
        "$type": "Inside.Core.Formula.Definition.DefinitionAC, Inside.Core.Formula",_x000D_
        "ID": 1455,_x000D_
        "Results": [_x000D_
          [_x000D_
            0.0_x000D_
          ]_x000D_
        ],_x000D_
        "Statistics": {_x000D_
          "CreationDate": "2023-09-22T09:51:11.7469348+02:00",_x000D_
          "LastRefreshDate": "2018-04-06T14:16:41.3007702+02:00",_x000D_
          "TotalRefreshCount": 2,_x000D_
          "CustomInfo": {}_x000D_
        }_x000D_
      },_x000D_
      "1456": {_x000D_
        "$type": "Inside.Core.Formula.Definition.DefinitionAC, Inside.Core.Formula",_x000D_
        "ID": 1456,_x000D_
        "Results": [_x000D_
          [_x000D_
            0.0_x000D_
          ]_x000D_
        ],_x000D_
        "Statistics": {_x000D_
          "CreationDate": "2023-09-22T09:51:11.7469348+02:00",_x000D_
          "LastRefreshDate": "2018-04-06T14:16:41.3007702+02:00",_x000D_
          "TotalRefreshCount": 2,_x000D_
          "CustomInfo": {}_x000D_
        }_x000D_
      },_x000D_
      "1457": {_x000D_
        "$type": "Inside.Core.Formula.Definition.DefinitionAC, Inside.Core.Formula",_x000D_
        "ID": 1457,_x000D_
        "Results": [_x000D_
          [_x000D_
            0.0_x000D_
          ]_x000D_
        ],_x000D_
        "Statistics": {_x000D_
          "CreationDate": "2023-09-22T09:51:11.7469348+02:00",_x000D_
          "LastRefreshDate": "2018-04-06T14:16:41.3007702+02:00",_x000D_
          "TotalRefreshCount": 2,_x000D_
          "CustomInfo": {}_x000D_
        }_x000D_
      },_x000D_
      "1458": {_x000D_
        "$type": "Inside.Core.Formula.Definition.DefinitionAC, Inside.Core.Formula",_x000D_
        "ID": 1458,_x000D_
        "Results": [_x000D_
          [_x000D_
            0.0_x000D_
          ]_x000D_
        ],_x000D_
        "Statistics": {_x000D_
          "CreationDate": "2023-09-22T09:51:11.7469348+02:00",_x000D_
          "LastRefreshDate": "2018-04-06T14:16:41.3169077+02:00",_x000D_
          "TotalRefreshCount": 2,_x000D_
          "CustomInfo": {}_x000D_
        }_x000D_
      },_x000D_
      "1459": {_x000D_
        "$type": "Inside.Core.Formula.Definition.DefinitionAC, Inside.Core.Formula",_x000D_
        "ID": 1459,_x000D_
        "Results": [_x000D_
          [_x000D_
            0.0_x000D_
          ]_x000D_
        ],_x000D_
        "Statistics": {_x000D_
          "CreationDate": "2023-09-22T09:51:11.7469348+02:00",_x000D_
          "LastRefreshDate": "2019-02-28T09:52:39.3944868+01:00",_x000D_
          "TotalRefreshCount": 38,_x000D_
          "CustomInfo": {}_x000D_
        }_x000D_
      },_x000D_
      "1460": {_x000D_
        "$type": "Inside.Core.Formula.Definition.DefinitionAC, Inside.Core.Formula",_x000D_
        "ID": 1460,_x000D_
        "Results": [_x000D_
          [_x000D_
            0.0_x000D_
          ]_x000D_
        ],_x000D_
        "Statistics": {_x000D_
          "CreationDate": "2023-09-22T09:51:11.7469348+02:00",_x000D_
          "LastRefreshDate": "2018-04-06T14:16:41.3229134+02:00",_x000D_
          "TotalRefreshCount": 2,_x000D_
          "CustomInfo": {}_x000D_
        }_x000D_
      },_x000D_
      "1461": {_x000D_
        "$type": "Inside.Core.Formula.Definition.DefinitionAC, Inside.Core.Formula",_x000D_
        "ID": 1461,_x000D_
        "Results": [_x000D_
          [_x000D_
            0.0_x000D_
          ]_x000D_
        ],_x000D_
        "Statistics": {_x000D_
          "CreationDate": "2023-09-22T09:51:11.7469348+02:00",_x000D_
          "LastRefreshDate": "2018-04-06T14:16:41.3229134+02:00",_x000D_
          "TotalRefreshCount": 2,_x000D_
          "CustomInfo": {}_x000D_
        }_x000D_
      },_x000D_
      "1462": {_x000D_
        "$type": "Inside.Core.Formula.Definition.DefinitionAC, Inside.Core.Formula",_x000D_
        "ID": 1462,_x000D_
        "Results": [_x000D_
          [_x000D_
            0.0_x000D_
          ]_x000D_
        ],_x000D_
        "Statistics": {_x000D_
          "CreationDate": "2023-09-22T09:51:11.7469348+02:00",_x000D_
          "LastRefreshDate": "2018-04-06T14:16:41.3229134+02:00",_x000D_
          "TotalRefreshCount": 2,_x000D_
          "CustomInfo": {}_x000D_
        }_x000D_
      },_x000D_
      "1463": {_x000D_
        "$type": "Inside.Core.Formula.Definition.DefinitionAC, Inside.Core.Formula",_x000D_
        "ID": 1463,_x000D_
        "Results": [_x000D_
          [_x000D_
            0.0_x000D_
          ]_x000D_
        ],_x000D_
        "Statistics": {_x000D_
          "CreationDate": "2023-09-22T09:51:11.7469348+02:00",_x000D_
          "LastRefreshDate": "2018-04-06T14:16:41.3385431+02:00",_x000D_
          "TotalRefreshCount": 2,_x000D_
          "CustomInfo": {}_x000D_
        }_x000D_
      },_x000D_
      "1464": {_x000D_
        "$type": "Inside.Core.Formula.Definition.DefinitionAC, Inside.Core.Formula",_x000D_
        "ID": 1464,_x000D_
        "Results": [_x000D_
          [_x000D_
            0.0_x000D_
          ]_x000D_
        ],_x000D_
        "Statistics": {_x000D_
          "CreationDate": "2023-09-22T09:51:11.7469348+02:00",_x000D_
          "LastRefreshDate": "2019-02-28T11:15:55.0048221+01:00",_x000D_
          "TotalRefreshCount": 108,_x000D_
          "CustomInfo": {}_x000D_
        }_x000D_
      },_x000D_
      "1465": {_x000D_
        "$type": "Inside.Core.Formula.Definition.DefinitionAC, Inside.Core.Formula",_x000D_
        "ID": 1465,_x000D_
        "Results": [_x000D_
          [_x000D_
            0.0_x000D_
          ]_x000D_
        ],_x000D_
        "Statistics": {_x000D_
          "CreationDate": "2023-09-22T09:51:11.7469348+02:00",_x000D_
          "LastRefreshDate": "2018-04-06T14:17:37.7922182+02:00",_x000D_
          "TotalRefreshCount": 5,_x000D_
          "CustomInfo": {}_x000D_
        }_x000D_
      },_x000D_
      "1466": {_x000D_
        "$type": "Inside.Core.Formula.Definition.DefinitionAC, Inside.Core.Formula",_x000D_
        "ID": 1466,_x000D_
        "Results": [_x000D_
          [_x000D_
            0.0_x000D_
          ]_x000D_
        ],_x000D_
        "Statistics": {_x000D_
          "CreationDate": "2023-09-22T09:51:11.7469348+02:00",_x000D_
          "LastRefreshDate": "2018-04-06T14:17:36.9750557+02:00",_x000D_
          "TotalRefreshCount": 5,_x000D_
          "CustomInfo": {}_x000D_
        }_x000D_
      },_x000D_
      "1467": {_x000D_
        "$type": "Inside.Core.Formula.Definition.DefinitionAC, Inside.Core.Formula",_x000D_
        "ID": 1467,_x000D_
        "Results": [_x000D_
          [_x000D_
            0.0_x000D_
          ]_x000D_
        ],_x000D_
        "Statistics": {_x000D_
          "CreationDate": "2023-09-22T09:51:11.7469348+02:00",_x000D_
          "LastRefreshDate": "2018-04-06T14:17:36.3582137+02:00",_x000D_
          "TotalRefreshCount": 5,_x000D_
          "CustomInfo": {}_x000D_
        }_x000D_
      },_x000D_
      "1468": {_x000D_
        "$type": "Inside.Core.Formula.Definition.DefinitionAC, Inside.Core.Formula",_x000D_
        "ID": 1468,_x000D_
        "Results": [_x000D_
          [_x000D_
            0.0_x000D_
          ]_x000D_
        ],_x000D_
        "Statistics": {_x000D_
          "CreationDate": "2023-09-22T09:51:11.7469348+02:00",_x000D_
          "LastRefreshDate": "2018-04-06T14:17:35.6573339+02:00",_x000D_
          "TotalRefreshCount": 5,_x000D_
          "CustomInfo": {}_x000D_
        }_x000D_
      },_x000D_
      "1469": {_x000D_
        "$type": "Inside.Core.Formula.Definition.DefinitionAC, Inside.Core.Formula",_x000D_
        "ID": 1469,_x000D_
        "Results": [_x000D_
          [_x000D_
            24.0_x000D_
          ]_x000D_
        ],_x000D_
        "Statistics": {_x000D_
          "CreationDate": "2023-09-22T09:51:11.7469348+02:00",_x000D_
          "LastRefreshDate": "2021-02-26T17:18:20.0428987+01:00",_x000D_
          "TotalRefreshCount": 153,_x000D_
          "CustomInfo": {}_x000D_
        }_x000D_
      },_x000D_
      "1470": {_x000D_
        "$type": "Inside.Core.Formula.Definition.DefinitionAC, Inside.Core.Formula",_x000D_
        "ID": 1470,_x000D_
        "Results": [_x000D_
          [_x000D_
            0.0_x000D_
          ]_x000D_
        ],_x000D_
        "Statistics": {_x000D_
          "CreationDate": "2023-09-22T09:51:11.7469348+02:00",_x000D_
          "LastRefreshDate": "2021-02-26T17:18:20.0399068+01:00",_x000D_
          "TotalRefreshCount": 148,_x000D_
          "CustomInfo": {}_x000D_
        }_x000D_
      },_x000D_
      "1471": {_x000D_
        "$type": "Inside.Core.Formula.Definition.DefinitionAC, Inside.Core.Formula",_x000D_
        "ID": 1471,_x000D_
        "Results": [_x000D_
          [_x000D_
            0.0_x000D_
          ]_x000D_
        ],_x000D_
        "Statistics": {_x000D_
          "CreationDate": "2023-09-22T09:51:11.7469348+02:00",_x000D_
          "LastRefreshDate": "2021-02-26T17:18:20.0379673+01:00",_x000D_
          "TotalRefreshCount": 144,_x000D_
          "CustomInfo": {}_x000D_
        }_x000D_
      },_x000D_
      "1472": {_x000D_
        "$type": "Inside.Core.Formula.Definition.DefinitionAC, Inside.Core.Formula",_x000D_
        "ID": 1472,_x000D_
        "Results": [_x000D_
          [_x000D_
            16.0_x000D_
          ]_x000D_
        ],_x000D_
        "Statistics": {_x000D_
          "CreationDate": "2023-09-22T09:51:11.7469348+02:00",_x000D_
          "LastRefreshDate": "2021-02-26T17:18:20.0349786+01:00",_x000D_
          "TotalRefreshCount": 143,_x000D_
          "CustomInfo": {}_x000D_
        }_x000D_
      },_x000D_
      "1473": {_x000D_
        "$type": "Inside.Core.Formula.Definition.DefinitionAC, Inside.Core.Formula",_x000D_
        "ID": 1473,_x000D_
        "Results": [_x000D_
          [_x000D_
            0.0_x000D_
          ]_x000D_
        ],_x000D_
        "Statistics": {_x000D_
          "CreationDate": "2023-09-22T09:51:11.7469348+02:00",_x000D_
          "LastRefreshDate": "2021-02-26T17:18:20.0458906+01:00",_x000D_
          "TotalRefreshCount": 161,_x000D_
          "CustomInfo": {}_x000D_
        }_x000D_
      },_x000D_
      "1474": {_x000D_
        "$type": "Inside.Core.Formula.Definition.DefinitionAC, Inside.Core.Formula",_x000D_
        "ID": 1474,_x000D_
        "Results": [_x000D_
          [_x000D_
            0.0_x000D_
          ]_x000D_
        ],_x000D_
        "Statistics": {_x000D_
          "CreationDate": "2023-09-22T09:51:11.7469348+02:00",_x000D_
          "LastRefreshDate": "2018-04-06T14:21:16.8983682+02:00",_x000D_
          "TotalRefreshCount": 5,_x000D_
          "CustomInfo": {}_x000D_
        }_x000D_
      },_x000D_
      "1475": {_x000D_
        "$type": "Inside.Core.Formula.Definition.DefinitionAC, Inside.Core.Formula",_x000D_
        "ID": 1475,_x000D_
        "Results": [_x000D_
          [_x000D_
            0.0_x000D_
          ]_x000D_
        ],_x000D_
        "Statistics": {_x000D_
          "CreationDate": "2023-09-22T09:51:11.7469348+02:00",_x000D_
          "LastRefreshDate": "2019-02-28T09:52:38.7312401+01:00",_x000D_
          "TotalRefreshCount": 38,_x000D_
          "CustomInfo": {}_x000D_
        }_x000D_
      },_x000D_
      "1476": {_x000D_
        "$type": "Inside.Core.Formula.Definition.DefinitionAC, Inside.Core.Formula",_x000D_
        "ID": 1476,_x000D_
        "Results": [_x000D_
          [_x000D_
            0.0_x000D_
          ]_x000D_
        ],_x000D_
        "Statistics": {_x000D_
          "CreationDate": "2023-09-22T09:51:11.7469348+02:00",_x000D_
          "LastRefreshDate": "2018-04-06T14:16:33.962902+02:00",_x000D_
          "TotalRefreshCount": 2,_x000D_
          "CustomInfo": {}_x000D_
        }_x000D_
      },_x000D_
      "1477": {_x000D_
        "$type": "Inside.Core.Formula.Definition.DefinitionAC, Inside.Core.Formula",_x000D_
        "ID": 1477,_x000D_
        "Results": [_x000D_
          [_x000D_
            0.0_x000D_
          ]_x000D_
        ],_x000D_
        "Statistics": {_x000D_
          "CreationDate": "2023-09-22T09:51:11.7469348+02:00",_x000D_
          "LastRefreshDate": "2018-04-06T14:16:33.962902+02:00",_x000D_
          "TotalRefreshCount": 2,_x000D_
          "CustomInfo": {}_x000D_
        }_x000D_
      },_x000D_
      "1478": {_x000D_
        "$type": "Inside.Core.Formula.Definition.DefinitionAC, Inside.Core.Formula",_x000D_
        "ID": 1478,_x000D_
        "Results": [_x000D_
          [_x000D_
            0.0_x000D_
          ]_x000D_
        ],_x000D_
        "Statistics": {_x000D_
          "CreationDate": "2023-09-22T09:51:11.7479333+02:00",_x000D_
          "LastRefreshDate": "2018-04-06T14:16:33.9785231+02:00",_x000D_
          "TotalRefreshCount": 2,_x000D_
          "CustomInfo": {}_x000D_
        }_x000D_
      },_x000D_
      "1479": {_x000D_
        "$type": "Inside.Core.Formula.Definition.DefinitionAC, Inside.Core.Formula",_x000D_
        "ID": 1479,_x000D_
        "Results": [_x000D_
          [_x000D_
            0.0_x000D_
          ]_x000D_
        ],_x000D_
        "Statistics": {_x000D_
          "CreationDate": "2023-09-22T09:51:11.7479333+02:00",_x000D_
          "LastRefreshDate": "2018-04-06T14:16:33.9785231+02:00",_x000D_
          "TotalRefreshCount": 2,_x000D_
          "CustomInfo": {}_x000D_
        }_x000D_
      },_x000D_
      "1480": {_x000D_
        "$type": "Inside.Core.Formula.Definition.DefinitionAC, Inside.Core.Formula",_x000D_
        "ID": 1480,_x000D_
        "Results": [_x000D_
          [_x000D_
            0.0_x000D_
          ]_x000D_
        ],_x000D_
        "Statistics": {_x000D_
          "CreationDate": "2023-09-22T09:51:11.7479333+02:00",_x000D_
          "LastRefreshDate": "2019-02-28T09:52:38.7366933+01:00",_x000D_
          "TotalRefreshCount": 38,_x000D_
          "CustomInfo": {}_x000D_
        }_x000D_
      },_x000D_
      "1481": {_x000D_
        "$type": "Inside.Core.Formula.Definition.DefinitionAC, Inside.Core.Formula",_x000D_
        "ID": 1481,_x000D_
        "Results": [_x000D_
          [_x000D_
            0.0_x000D_
          ]_x000D_
        ],_x000D_
        "Statistics": {_x000D_
          "CreationDate": "2023-09-22T09:51:11.7479333+02:00",_x000D_
          "LastRefreshDate": "2018-04-06T14:16:33.9946553+02:00",_x000D_
          "TotalRefreshCount": 2,_x000D_
          "CustomInfo": {}_x000D_
        }_x000D_
      },_x000D_
      "1482": {_x000D_
        "$type": "Inside.Core.Formula.Definition.DefinitionAC, Inside.Core.Formula",_x000D_
        "ID": 1482,_x000D_
        "Results": [_x000D_
          [_x000D_
            0.0_x000D_
          ]_x000D_
        ],_x000D_
        "Statistics": {_x000D_
          "CreationDate": "2023-09-22T09:51:11.7479333+02:00",_x000D_
          "LastRefreshDate": "2018-04-06T14:16:33.9996584+02:00",_x000D_
          "TotalRefreshCount": 2,_x000D_
          "CustomInfo": {}_x000D_
        }_x000D_
      },_x000D_
      "1483": {_x000D_
        "$type": "Inside.Core.Formula.Definition.DefinitionAC, Inside.Core.Formula",_x000D_
        "ID": 1483,_x000D_
        "Results": [_x000D_
          [_x000D_
            0.0_x000D_
          ]_x000D_
        ],_x000D_
        "Statistics": {_x000D_
          "CreationDate": "2023-09-22T09:51:11.7479333+02:00",_x000D_
          "LastRefreshDate": "2018-04-06T14:16:34.0006601+02:00",_x000D_
          "TotalRefreshCount": 2,_x000D_
          "CustomInfo": {}_x000D_
        }_x000D_
      },_x000D_
      "1484": {_x000D_
        "$type": "Inside.Core.Formula.Definition.DefinitionAC, Inside.Core.Formula",_x000D_
        "ID": 1484,_x000D_
        "Results": [_x000D_
          [_x000D_
            0.0_x000D_
          ]_x000D_
        ],_x000D_
        "Statistics": {_x000D_
          "CreationDate": "2023-09-22T09:51:11.7479333+02:00",_x000D_
          "LastRefreshDate": "2018-04-06T14:16:34.0006601+02:00",_x000D_
          "TotalRefreshCount": 2,_x000D_
          "CustomInfo": {}_x000D_
        }_x000D_
      },_x000D_
      "1485": {_x000D_
        "$type": "Inside.Core.Formula.Definition.DefinitionAC, Inside.Core.Formula",_x000D_
        "ID": 1485,_x000D_
        "Results": [_x000D_
          [_x000D_
            0.0_x000D_
          ]_x000D_
        ],_x000D_
        "Statistics": {_x000D_
          "CreationDate": "2023-09-22T09:51:11.7479333+02:00",_x000D_
          "LastRefreshDate": "2019-02-28T09:52:38.7453282+01:00",_x000D_
          "TotalRefreshCount": 38,_x000D_
          "CustomInfo": {}_x000D_
        }_x000D_
      },_x000D_
      "1486": {_x000D_
        "$type": "Inside.Core.Formula.Definition.DefinitionAC, Inside.Core.Formula",_x000D_
        "ID": 1486,_x000D_
        "Results": [_x000D_
          [_x000D_
            0.0_x000D_
          ]_x000D_
        ],_x000D_
        "Statistics": {_x000D_
          "CreationDate": "2023-09-22T09:51:11.7479333+02:00",_x000D_
          "LastRefreshDate": "2018-04-06T14:16:34.0162907+02:00",_x000D_
          "TotalRefreshCount": 2,_x000D_
          "CustomInfo": {}_x000D_
        }_x000D_
      },_x000D_
      "1487": {_x000D_
        "$type": "Inside.Core.Formula.Definition.DefinitionAC, Inside.Core.Formula",_x000D_
        "ID": 1487,_x000D_
        "Results": [_x000D_
          [_x000D_
            0.0_x000D_
          ]_x000D_
        ],_x000D_
        "Statistics": {_x000D_
          "CreationDate": "2023-09-22T09:51:11.7479333+02:00",_x000D_
          "LastRefreshDate": "2018-04-06T14:16:34.0162907+02:00",_x000D_
          "TotalRefreshCount": 2,_x000D_
          "CustomInfo": {}_x000D_
        }_x000D_
      },_x000D_
      "1488": {_x000D_
        "$type": "Inside.Core.Formula.Definition.DefinitionAC, Inside.Core.Formula",_x000D_
        "ID": 1488,_x000D_
        "Results": [_x000D_
          [_x000D_
            0.0_x000D_
          ]_x000D_
        ],_x000D_
        "Statistics": {_x000D_
          "CreationDate": "2023-09-22T09:51:11.7479333+02:00",_x000D_
          "LastRefreshDate": "2018-04-06T14:16:34.0319154+02:00",_x000D_
          "TotalRefreshCount": 2,_x000D_
          "CustomInfo": {}_x000D_
        }_x000D_
      },_x000D_
      "1489": {_x000D_
        "$type": "Inside.Core.Formula.Definition.DefinitionAC, Inside.Core.Formula",_x000D_
        "ID": 1489,_x000D_
        "Results": [_x000D_
          [_x000D_
            0.0_x000D_
          ]_x000D_
        ],_x000D_
        "Statistics": {_x000D_
          "CreationDate": "2023-09-22T09:51:11.7479333+02:00",_x000D_
          "LastRefreshDate": "2018-04-06T14:16:34.0475489+02:00",_x000D_
          "TotalRefreshCount": 2,_x000D_
          "CustomInfo": {}_x000D_
        }_x000D_
      },_x000D_
      "1490": {_x000D_
        "$type": "Inside.Core.Formula.Definition.DefinitionAC, Inside.Core.Formula",_x000D_
        "ID": 1490,_x000D_
        "Results": [_x000D_
          [_x000D_
            0.0_x000D_
          ]_x000D_
        ],_x000D_
        "Statistics": {_x000D_
          "CreationDate": "2023-09-22T09:51:11.7479333+02:00",_x000D_
          "LastRefreshDate": "2019-02-28T11:15:55.2197653+01:00",_x000D_
          "TotalRefreshCount": 107,_x000D_
          "CustomInfo": {}_x000D_
        }_x000D_
      },_x000D_
      "1491": {_x000D_
        "$type": "Inside.Core.Formula.Definition.DefinitionAC, Inside.Core.Formula",_x000D_
        "ID": 1491,_x000D_
        "Results": [_x000D_
          [_x000D_
            0.0_x000D_
          ]_x000D_
        ],_x000D_
        "Statistics": {_x000D_
          "CreationDate": "2023-09-22T09:51:11.7479333+02:00",_x000D_
          "LastRefreshDate": "2018-04-06T14:17:37.7852133+02:00",_x000D_
          "TotalRefreshCount": 5,_x000D_
          "CustomInfo": {}_x000D_
        }_x000D_
      },_x000D_
      "1492": {_x000D_
        "$type": "Inside.Core.Formula.Definition.DefinitionAC, Inside.Core.Formula",_x000D_
        "ID": 1492,_x000D_
        "Results": [_x000D_
          [_x000D_
            0.0_x000D_
          ]_x000D_
        ],_x000D_
        "Statistics": {_x000D_
          "CreationDate": "2023-09-22T09:51:11.7479333+02:00",_x000D_
          "LastRefreshDate": "2018-04-06T14:17:36.9750557+02:00",_x000D_
          "TotalRefreshCount": 5,_x000D_
          "CustomInfo": {}_x000D_
        }_x000D_
      },_x000D_
      "1493": {_x000D_
        "$type": "Inside.Core.Formula.Definition.DefinitionAC, Inside.Core.Formula",_x000D_
        "ID": 1493,_x000D_
        "Results": [_x000D_
          [_x000D_
            0.0_x000D_
          ]_x000D_
        ],_x000D_
        "Statistics": {_x000D_
          "CreationDate": "2023-09-22T09:51:11.7479333+02:00",_x000D_
          "LastRefreshDate": "2018-04-06T14:17:36.3425876+02:00",_x000D_
          "TotalRefreshCount": 5,_x000D_
          "CustomInfo": {}_x000D_
        }_x000D_
      },_x000D_
      "1494": {_x000D_
        "$type": "Inside.Core.Formula.Definition.DefinitionAC, Inside.Core.Formula",_x000D_
        "ID": 1494,_x000D_
        "Results": [_x000D_
          [_x000D_
            0.0_x000D_
          ]_x000D_
        ],_x000D_
        "Statistics": {_x000D_
          "CreationDate": "2023-09-22T09:51:11.7479333+02:00",_x000D_
          "LastRefreshDate": "2018-04-06T14:17:35.6417079+02:00",_x000D_
          "TotalRefreshCount": 5,_x000D_
          "CustomInfo": {}_x000D_
        }_x000D_
      },_x000D_
      "1495": {_x000D_
        "$type": "Inside.Core.Formula.Definition.DefinitionAC, Inside.Core.Formula",_x000D_
        "ID": 1495,_x000D_
        "Results": [_x000D_
          [_x000D_
            0.0_x000D_
          ]_x000D_
        ],_x000D_
        "Statistics": {_x000D_
          "CreationDate": "2023-09-22T09:51:11.7479333+02:00",_x000D_
          "LastRefreshDate": "2019-02-28T09:52:38.2917452+01:00",_x000D_
          "TotalRefreshCount": 38,_x000D_
          "CustomInfo": {}_x000D_
        }_x000D_
      },_x000D_
      "1496": {_x000D_
        "$type": "Inside.Core.Formula.Definition.DefinitionAC, Inside.Core.Formula",_x000D_
        "ID": 1496,_x000D_
        "Results": [_x000D_
          [_x000D_
            0.0_x000D_
          ]_x000D_
        ],_x000D_
        "Statistics": {_x000D_
          "CreationDate": "2023-09-22T09:51:11.7479333+02:00",_x000D_
          "LastRefreshDate": "2018-04-06T14:16:07.4142695+02:00",_x000D_
          "TotalRefreshCount": 2,_x000D_
          "CustomInfo": {}_x000D_
        }_x000D_
      },_x000D_
      "1497": {_x000D_
        "$type": "Inside.Core.Formula.Definition.DefinitionAC, Inside.Core.Formula",_x000D_
        "ID": 1497,_x000D_
        "Results": [_x000D_
          [_x000D_
            0.0_x000D_
          ]_x000D_
        ],_x000D_
        "Statistics": {_x000D_
          "CreationDate": "2023-09-22T09:51:11.7479333+02:00",_x000D_
          "LastRefreshDate": "2018-04-06T14:16:09.5407909+02:00",_x000D_
          "TotalRefreshCount": 2,_x000D_
          "CustomInfo": {}_x000D_
        }_x000D_
      },_x000D_
      "1498": {_x000D_
        "$type": "Inside.Core.Formula.Definition.DefinitionAC, Inside.Core.Formula",_x000D_
        "ID": 1498,_x000D_
        "Results": [_x000D_
          [_x000D_
            0.0_x000D_
          ]_x000D_
        ],_x000D_
        "Statistics": {_x000D_
          "CreationDate": "2023-09-22T09:51:11.7479333+02:00",_x000D_
          "LastRefreshDate": "2018-04-06T14:16:11.6478864+02:00",_x000D_
          "TotalRefreshCount": 2,_x000D_
          "CustomInfo": {}_x000D_
        }_x000D_
      },_x000D_
      "1499": {_x000D_
        "$type": "Inside.Core.Formula.Definition.DefinitionAC, Inside.Core.Formula",_x000D_
        "ID": 1499,_x000D_
        "Results": [_x000D_
          [_x000D_
            0.0_x000D_
          ]_x000D_
        ],_x000D_
        "Statistics": {_x000D_
          "CreationDate": "2023-09-22T09:51:11.7479333+02:00",_x000D_
          "LastRefreshDate": "2018-04-06T14:16:13.6985894+02:00",_x000D_
          "TotalRefreshCount": 2,_x000D_
          "CustomInfo": {}_x000D_
        }_x000D_
      },_x000D_
      "1500": {_x000D_
        "$type": "Inside.Core.Formula.Definition.DefinitionAC, Inside.Core.Formula",_x000D_
        "ID": 1500,_x000D_
        "Results": [_x000D_
          [_x000D_
            0.0_x000D_
          ]_x000D_
        ],_x000D_
        "Statistics": {_x000D_
          "CreationDate": "2023-09-22T09:51:11.7479333+02:00",_x000D_
          "LastRefreshDate": "2019-02-28T09:52:38.2962097+01:00",_x000D_
          "TotalRefreshCount": 38,_x000D_
          "CustomInfo": {}_x000D_
        }_x000D_
      },_x000D_
      "1501": {_x000D_
        "$type": "Inside.Core.Formula.Definition.DefinitionAC, Inside.Core.Formula",_x000D_
        "ID": 1501,_x000D_
        "Results": [_x000D_
          [_x000D_
            0.0_x000D_
          ]_x000D_
        ],_x000D_
        "Statistics": {_x000D_
          "CreationDate": "2023-09-22T09:51:11.747933</t>
  </si>
  <si>
    <t>3+02:00",_x000D_
          "LastRefreshDate": "2018-04-06T14:16:14.8010885+02:00",_x000D_
          "TotalRefreshCount": 2,_x000D_
          "CustomInfo": {}_x000D_
        }_x000D_
      },_x000D_
      "1502": {_x000D_
        "$type": "Inside.Core.Formula.Definition.DefinitionAC, Inside.Core.Formula",_x000D_
        "ID": 1502,_x000D_
        "Results": [_x000D_
          [_x000D_
            0.0_x000D_
          ]_x000D_
        ],_x000D_
        "Statistics": {_x000D_
          "CreationDate": "2023-09-22T09:51:11.7479333+02:00",_x000D_
          "LastRefreshDate": "2018-04-06T14:16:15.7187563+02:00",_x000D_
          "TotalRefreshCount": 2,_x000D_
          "CustomInfo": {}_x000D_
        }_x000D_
      },_x000D_
      "1503": {_x000D_
        "$type": "Inside.Core.Formula.Definition.DefinitionAC, Inside.Core.Formula",_x000D_
        "ID": 1503,_x000D_
        "Results": [_x000D_
          [_x000D_
            0.0_x000D_
          ]_x000D_
        ],_x000D_
        "Statistics": {_x000D_
          "CreationDate": "2023-09-22T09:51:11.7479333+02:00",_x000D_
          "LastRefreshDate": "2018-04-06T14:16:16.6740725+02:00",_x000D_
          "TotalRefreshCount": 2,_x000D_
          "CustomInfo": {}_x000D_
        }_x000D_
      },_x000D_
      "1504": {_x000D_
        "$type": "Inside.Core.Formula.Definition.DefinitionAC, Inside.Core.Formula",_x000D_
        "ID": 1504,_x000D_
        "Results": [_x000D_
          [_x000D_
            0.0_x000D_
          ]_x000D_
        ],_x000D_
        "Statistics": {_x000D_
          "CreationDate": "2023-09-22T09:51:11.7479333+02:00",_x000D_
          "LastRefreshDate": "2018-04-06T14:16:17.5515406+02:00",_x000D_
          "TotalRefreshCount": 2,_x000D_
          "CustomInfo": {}_x000D_
        }_x000D_
      },_x000D_
      "1505": {_x000D_
        "$type": "Inside.Core.Formula.Definition.DefinitionAC, Inside.Core.Formula",_x000D_
        "ID": 1505,_x000D_
        "Results": [_x000D_
          [_x000D_
            0.0_x000D_
          ]_x000D_
        ],_x000D_
        "Statistics": {_x000D_
          "CreationDate": "2023-09-22T09:51:11.7479333+02:00",_x000D_
          "LastRefreshDate": "2019-02-28T09:52:38.3006733+01:00",_x000D_
          "TotalRefreshCount": 38,_x000D_
          "CustomInfo": {}_x000D_
        }_x000D_
      },_x000D_
      "1506": {_x000D_
        "$type": "Inside.Core.Formula.Definition.DefinitionAC, Inside.Core.Formula",_x000D_
        "ID": 1506,_x000D_
        "Results": [_x000D_
          [_x000D_
            0.0_x000D_
          ]_x000D_
        ],_x000D_
        "Statistics": {_x000D_
          "CreationDate": "2023-09-22T09:51:11.7479333+02:00",_x000D_
          "LastRefreshDate": "2018-04-06T14:16:17.5687915+02:00",_x000D_
          "TotalRefreshCount": 2,_x000D_
          "CustomInfo": {}_x000D_
        }_x000D_
      },_x000D_
      "1507": {_x000D_
        "$type": "Inside.Core.Formula.Definition.DefinitionAC, Inside.Core.Formula",_x000D_
        "ID": 1507,_x000D_
        "Results": [_x000D_
          [_x000D_
            0.0_x000D_
          ]_x000D_
        ],_x000D_
        "Statistics": {_x000D_
          "CreationDate": "2023-09-22T09:51:11.7479333+02:00",_x000D_
          "LastRefreshDate": "2018-04-06T14:16:17.5757989+02:00",_x000D_
          "TotalRefreshCount": 2,_x000D_
          "CustomInfo": {}_x000D_
        }_x000D_
      },_x000D_
      "1508": {_x000D_
        "$type": "Inside.Core.Formula.Definition.DefinitionAC, Inside.Core.Formula",_x000D_
        "ID": 1508,_x000D_
        "Results": [_x000D_
          [_x000D_
            0.0_x000D_
          ]_x000D_
        ],_x000D_
        "Statistics": {_x000D_
          "CreationDate": "2023-09-22T09:51:11.7479333+02:00",_x000D_
          "LastRefreshDate": "2018-04-06T14:16:17.5815828+02:00",_x000D_
          "TotalRefreshCount": 2,_x000D_
          "CustomInfo": {}_x000D_
        }_x000D_
      },_x000D_
      "1509": {_x000D_
        "$type": "Inside.Core.Formula.Definition.DefinitionAC, Inside.Core.Formula",_x000D_
        "ID": 1509,_x000D_
        "Results": [_x000D_
          [_x000D_
            0.0_x000D_
          ]_x000D_
        ],_x000D_
        "Statistics": {_x000D_
          "CreationDate": "2023-09-22T09:51:11.7479333+02:00",_x000D_
          "LastRefreshDate": "2018-04-06T14:16:17.5886982+02:00",_x000D_
          "TotalRefreshCount": 2,_x000D_
          "CustomInfo": {}_x000D_
        }_x000D_
      },_x000D_
      "1510": {_x000D_
        "$type": "Inside.Core.Formula.Definition.DefinitionAC, Inside.Core.Formula",_x000D_
        "ID": 1510,_x000D_
        "Results": [_x000D_
          [_x000D_
            0.0_x000D_
          ]_x000D_
        ],_x000D_
        "Statistics": {_x000D_
          "CreationDate": "2023-09-22T09:51:11.7479333+02:00",_x000D_
          "LastRefreshDate": "2019-02-28T11:15:55.5922741+01:00",_x000D_
          "TotalRefreshCount": 107,_x000D_
          "CustomInfo": {}_x000D_
        }_x000D_
      },_x000D_
      "1511": {_x000D_
        "$type": "Inside.Core.Formula.Definition.DefinitionAC, Inside.Core.Formula",_x000D_
        "ID": 1511,_x000D_
        "Results": [_x000D_
          [_x000D_
            0.0_x000D_
          ]_x000D_
        ],_x000D_
        "Statistics": {_x000D_
          "CreationDate": "2023-09-22T09:51:11.7479333+02:00",_x000D_
          "LastRefreshDate": "2018-04-06T14:17:37.777208+02:00",_x000D_
          "TotalRefreshCount": 5,_x000D_
          "CustomInfo": {}_x000D_
        }_x000D_
      },_x000D_
      "1512": {_x000D_
        "$type": "Inside.Core.Formula.Definition.DefinitionAC, Inside.Core.Formula",_x000D_
        "ID": 1512,_x000D_
        "Results": [_x000D_
          [_x000D_
            0.0_x000D_
          ]_x000D_
        ],_x000D_
        "Statistics": {_x000D_
          "CreationDate": "2023-09-22T09:51:11.7479333+02:00",_x000D_
          "LastRefreshDate": "2018-04-06T14:17:36.9594293+02:00",_x000D_
          "TotalRefreshCount": 5,_x000D_
          "CustomInfo": {}_x000D_
        }_x000D_
      },_x000D_
      "1513": {_x000D_
        "$type": "Inside.Core.Formula.Definition.DefinitionAC, Inside.Core.Formula",_x000D_
        "ID": 1513,_x000D_
        "Results": [_x000D_
          [_x000D_
            0.0_x000D_
          ]_x000D_
        ],_x000D_
        "Statistics": {_x000D_
          "CreationDate": "2023-09-22T09:51:11.7479333+02:00",_x000D_
          "LastRefreshDate": "2018-04-06T14:17:36.32693+02:00",_x000D_
          "TotalRefreshCount": 5,_x000D_
          "CustomInfo": {}_x000D_
        }_x000D_
      },_x000D_
      "1514": {_x000D_
        "$type": "Inside.Core.Formula.Definition.DefinitionAC, Inside.Core.Formula",_x000D_
        "ID": 1514,_x000D_
        "Results": [_x000D_
          [_x000D_
            0.0_x000D_
          ]_x000D_
        ],_x000D_
        "Statistics": {_x000D_
          "CreationDate": "2023-09-22T09:51:11.7479333+02:00",_x000D_
          "LastRefreshDate": "2018-04-06T14:16:05.0468103+02:00",_x000D_
          "TotalRefreshCount": 3,_x000D_
          "CustomInfo": {}_x000D_
        }_x000D_
      },_x000D_
      "1515": {_x000D_
        "$type": "Inside.Core.Formula.Definition.DefinitionAC, Inside.Core.Formula",_x000D_
        "ID": 1515,_x000D_
        "Results": [_x000D_
          [_x000D_
            0.0_x000D_
          ]_x000D_
        ],_x000D_
        "Statistics": {_x000D_
          "CreationDate": "2023-09-22T09:51:11.7479333+02:00",_x000D_
          "LastRefreshDate": "2018-04-06T14:21:17.7161317+02:00",_x000D_
          "TotalRefreshCount": 5,_x000D_
          "CustomInfo": {}_x000D_
        }_x000D_
      },_x000D_
      "1516": {_x000D_
        "$type": "Inside.Core.Formula.Definition.DefinitionAC, Inside.Core.Formula",_x000D_
        "ID": 1516,_x000D_
        "Results": [_x000D_
          [_x000D_
            0.0_x000D_
          ]_x000D_
        ],_x000D_
        "Statistics": {_x000D_
          "CreationDate": "2023-09-22T09:51:11.7479333+02:00",_x000D_
          "LastRefreshDate": "2019-02-28T09:52:38.4657691+01:00",_x000D_
          "TotalRefreshCount": 38,_x000D_
          "CustomInfo": {}_x000D_
        }_x000D_
      },_x000D_
      "1517": {_x000D_
        "$type": "Inside.Core.Formula.Definition.DefinitionAC, Inside.Core.Formula",_x000D_
        "ID": 1517,_x000D_
        "Results": [_x000D_
          [_x000D_
            0.0_x000D_
          ]_x000D_
        ],_x000D_
        "Statistics": {_x000D_
          "CreationDate": "2023-09-22T09:51:11.7479333+02:00",_x000D_
          "LastRefreshDate": "2018-04-06T14:16:25.0574418+02:00",_x000D_
          "TotalRefreshCount": 2,_x000D_
          "CustomInfo": {}_x000D_
        }_x000D_
      },_x000D_
      "1518": {_x000D_
        "$type": "Inside.Core.Formula.Definition.DefinitionAC, Inside.Core.Formula",_x000D_
        "ID": 1518,_x000D_
        "Results": [_x000D_
          [_x000D_
            0.0_x000D_
          ]_x000D_
        ],_x000D_
        "Statistics": {_x000D_
          "CreationDate": "2023-09-22T09:51:11.7479333+02:00",_x000D_
          "LastRefreshDate": "2018-04-06T14:16:25.0730654+02:00",_x000D_
          "TotalRefreshCount": 2,_x000D_
          "CustomInfo": {}_x000D_
        }_x000D_
      },_x000D_
      "1519": {_x000D_
        "$type": "Inside.Core.Formula.Definition.DefinitionAC, Inside.Core.Formula",_x000D_
        "ID": 1519,_x000D_
        "Results": [_x000D_
          [_x000D_
            0.0_x000D_
          ]_x000D_
        ],_x000D_
        "Statistics": {_x000D_
          "CreationDate": "2023-09-22T09:51:11.7479333+02:00",_x000D_
          "LastRefreshDate": "2018-04-06T14:16:25.0780747+02:00",_x000D_
          "TotalRefreshCount": 2,_x000D_
          "CustomInfo": {}_x000D_
        }_x000D_
      },_x000D_
      "1520": {_x000D_
        "$type": "Inside.Core.Formula.Definition.DefinitionAC, Inside.Core.Formula",_x000D_
        "ID": 1520,_x000D_
        "Results": [_x000D_
          [_x000D_
            0.0_x000D_
          ]_x000D_
        ],_x000D_
        "Statistics": {_x000D_
          "CreationDate": "2023-09-22T09:51:11.7479333+02:00",_x000D_
          "LastRefreshDate": "2018-04-06T14:16:25.0790751+02:00",_x000D_
          "TotalRefreshCount": 2,_x000D_
          "CustomInfo": {}_x000D_
        }_x000D_
      },_x000D_
      "1521": {_x000D_
        "$type": "Inside.Core.Formula.Definition.DefinitionAC, Inside.Core.Formula",_x000D_
        "ID": 1521,_x000D_
        "Results": [_x000D_
          [_x000D_
            0.0_x000D_
          ]_x000D_
        ],_x000D_
        "Statistics": {_x000D_
          "CreationDate": "2023-09-22T09:51:11.7479333+02:00",_x000D_
          "LastRefreshDate": "2019-02-28T09:52:38.4707296+01:00",_x000D_
          "TotalRefreshCount": 38,_x000D_
          "CustomInfo": {}_x000D_
        }_x000D_
      },_x000D_
      "1522": {_x000D_
        "$type": "Inside.Core.Formula.Definition.DefinitionAC, Inside.Core.Formula",_x000D_
        "ID": 1522,_x000D_
        "Results": [_x000D_
          [_x000D_
            0.0_x000D_
          ]_x000D_
        ],_x000D_
        "Statistics": {_x000D_
          "CreationDate": "2023-09-22T09:51:11.7479333+02:00",_x000D_
          "LastRefreshDate": "2018-04-06T14:16:25.094789+02:00",_x000D_
          "TotalRefreshCount": 2,_x000D_
          "CustomInfo": {}_x000D_
        }_x000D_
      },_x000D_
      "1523": {_x000D_
        "$type": "Inside.Core.Formula.Definition.DefinitionAC, Inside.Core.Formula",_x000D_
        "ID": 1523,_x000D_
        "Results": [_x000D_
          [_x000D_
            0.0_x000D_
          ]_x000D_
        ],_x000D_
        "Statistics": {_x000D_
          "CreationDate": "2023-09-22T09:51:11.7479333+02:00",_x000D_
          "LastRefreshDate": "2018-04-06T14:16:25.094789+02:00",_x000D_
          "TotalRefreshCount": 2,_x000D_
          "CustomInfo": {}_x000D_
        }_x000D_
      },_x000D_
      "1524": {_x000D_
        "$type": "Inside.Core.Formula.Definition.DefinitionAC, Inside.Core.Formula",_x000D_
        "ID": 1524,_x000D_
        "Results": [_x000D_
          [_x000D_
            0.0_x000D_
          ]_x000D_
        ],_x000D_
        "Statistics": {_x000D_
          "CreationDate": "2023-09-22T09:51:11.7479333+02:00",_x000D_
          "LastRefreshDate": "2018-04-06T14:16:25.1104146+02:00",_x000D_
          "TotalRefreshCount": 2,_x000D_
          "CustomInfo": {}_x000D_
        }_x000D_
      },_x000D_
      "1525": {_x000D_
        "$type": "Inside.Core.Formula.Definition.DefinitionAC, Inside.Core.Formula",_x000D_
        "ID": 1525,_x000D_
        "Results": [_x000D_
          [_x000D_
            0.0_x000D_
          ]_x000D_
        ],_x000D_
        "Statistics": {_x000D_
          "CreationDate": "2023-09-22T09:51:11.7479333+02:00",_x000D_
          "LastRefreshDate": "2018-04-06T14:16:25.1104146+02:00",_x000D_
          "TotalRefreshCount": 2,_x000D_
          "CustomInfo": {}_x000D_
        }_x000D_
      },_x000D_
      "1526": {_x000D_
        "$type": "Inside.Core.Formula.Definition.DefinitionAC, Inside.Core.Formula",_x000D_
        "ID": 1526,_x000D_
        "Results": [_x000D_
          [_x000D_
            0.0_x000D_
          ]_x000D_
        ],_x000D_
        "Statistics": {_x000D_
          "CreationDate": "2023-09-22T09:51:11.7479333+02:00",_x000D_
          "LastRefreshDate": "2019-02-28T09:52:38.4751556+01:00",_x000D_
          "TotalRefreshCount": 39,_x000D_
          "CustomInfo": {}_x000D_
        }_x000D_
      },_x000D_
      "1527": {_x000D_
        "$type": "Inside.Core.Formula.Definition.DefinitionAC, Inside.Core.Formula",_x000D_
        "ID": 1527,_x000D_
        "Results": [_x000D_
          [_x000D_
            0.0_x000D_
          ]_x000D_
        ],_x000D_
        "Statistics": {_x000D_
          "CreationDate": "2023-09-22T09:51:11.7479333+02:00",_x000D_
          "LastRefreshDate": "2018-04-06T14:16:25.1260435+02:00",_x000D_
          "TotalRefreshCount": 2,_x000D_
          "CustomInfo": {}_x000D_
        }_x000D_
      },_x000D_
      "1528": {_x000D_
        "$type": "Inside.Core.Formula.Definition.DefinitionAC, Inside.Core.Formula",_x000D_
        "ID": 1528,_x000D_
        "Results": [_x000D_
          [_x000D_
            0.0_x000D_
          ]_x000D_
        ],_x000D_
        "Statistics": {_x000D_
          "CreationDate": "2023-09-22T09:51:11.7479333+02:00",_x000D_
          "LastRefreshDate": "2018-04-06T14:16:25.1416638+02:00",_x000D_
          "TotalRefreshCount": 2,_x000D_
          "CustomInfo": {}_x000D_
        }_x000D_
      },_x000D_
      "1529": {_x000D_
        "$type": "Inside.Core.Formula.Definition.DefinitionAC, Inside.Core.Formula",_x000D_
        "ID": 1529,_x000D_
        "Results": [_x000D_
          [_x000D_
            0.0_x000D_
          ]_x000D_
        ],_x000D_
        "Statistics": {_x000D_
          "CreationDate": "2023-09-22T09:51:11.7479333+02:00",_x000D_
          "LastRefreshDate": "2018-04-06T14:16:25.1416638+02:00",_x000D_
          "TotalRefreshCount": 2,_x000D_
          "CustomInfo": {}_x000D_
        }_x000D_
      },_x000D_
      "1530": {_x000D_
        "$type": "Inside.Core.Formula.Definition.DefinitionAC, Inside.Core.Formula",_x000D_
        "ID": 1530,_x000D_
        "Results": [_x000D_
          [_x000D_
            0.0_x000D_
          ]_x000D_
        ],_x000D_
        "Statistics": {_x000D_
          "CreationDate": "2023-09-22T09:51:11.7479333+02:00",_x000D_
          "LastRefreshDate": "2018-04-06T14:16:25.1416638+02:00",_x000D_
          "TotalRefreshCount": 2,_x000D_
          "CustomInfo": {}_x000D_
        }_x000D_
      },_x000D_
      "1531": {_x000D_
        "$type": "Inside.Core.Formula.Definition.DefinitionAC, Inside.Core.Formula",_x000D_
        "ID": 1531,_x000D_
        "Results": [_x000D_
          [_x000D_
            0.0_x000D_
          ]_x000D_
        ],_x000D_
        "Statistics": {_x000D_
          "CreationDate": "2023-09-22T09:51:11.7479333+02:00",_x000D_
          "LastRefreshDate": "2019-02-28T11:15:54.716976+01:00",_x000D_
          "TotalRefreshCount": 108,_x000D_
          "CustomInfo": {}_x000D_
        }_x000D_
      },_x000D_
      "1532": {_x000D_
        "$type": "Inside.Core.Formula.Definition.DefinitionAC, Inside.Core.Formula",_x000D_
        "ID": 1532,_x000D_
        "Results": [_x000D_
          [_x000D_
            0.0_x000D_
          ]_x000D_
        ],_x000D_
        "Statistics": {_x000D_
          "CreationDate": "2023-09-22T09:51:11.7479333+02:00",_x000D_
          "LastRefreshDate": "2018-04-06T14:17:37.7812107+02:00",_x000D_
          "TotalRefreshCount": 5,_x000D_
          "CustomInfo": {}_x000D_
        }_x000D_
      },_x000D_
      "1533": {_x000D_
        "$type": "Inside.Core.Formula.Definition.DefinitionAC, Inside.Core.Formula",_x000D_
        "ID": 1533,_x000D_
        "Results": [_x000D_
          [_x000D_
            0.0_x000D_
          ]_x000D_
        ],_x000D_
        "Statistics": {_x000D_
          "CreationDate": "2023-09-22T09:51:11.7479333+02:00",_x000D_
          "LastRefreshDate": "2018-04-06T14:17:36.9750557+02:00",_x000D_
          "TotalRefreshCount": 5,_x000D_
          "CustomInfo": {}_x000D_
        }_x000D_
      },_x000D_
      "1534": {_x000D_
        "$type": "Inside.Core.Formula.Definition.DefinitionAC, Inside.Core.Formula",_x000D_
        "ID": 1534,_x000D_
        "Results": [_x000D_
          [_x000D_
            0.0_x000D_
          ]_x000D_
        ],_x000D_
        "Statistics": {_x000D_
          "CreationDate": "2023-09-22T09:51:11.7479333+02:00",_x000D_
          "LastRefreshDate": "2018-04-06T14:17:36.3425876+02:00",_x000D_
          "TotalRefreshCount": 5,_x000D_
          "CustomInfo": {}_x000D_
        }_x000D_
      },_x000D_
      "1535": {_x000D_
        "$type": "Inside.Core.Formula.Definition.DefinitionAC, Inside.Core.Formula",_x000D_
        "ID": 1535,_x000D_
        "Results": [_x000D_
          [_x000D_
            0.0_x000D_
          ]_x000D_
        ],_x000D_
        "Statistics": {_x000D_
          "CreationDate": "2023-09-22T09:51:11.7479333+02:00",_x000D_
          "LastRefreshDate": "2018-04-06T14:17:35.6417079+02:00",_x000D_
          "TotalRefreshCount": 5,_x000D_
          "CustomInfo": {}_x000D_
        }_x000D_
      },_x000D_
      "1536": {_x000D_
        "$type": "Inside.Core.Formula.Definition.DefinitionAC, Inside.Core.Formula",_x000D_
        "ID": 1536,_x000D_
        "Results": [_x000D_
          [_x000D_
            5.0_x000D_
          ]_x000D_
        ],_x000D_
        "Statistics": {_x000D_
          "CreationDate": "2023-09-22T09:51:11.7479333+02:00",_x000D_
          "LastRefreshDate": "2018-04-06T15:09:00.4060145+02:00",_x000D_
          "TotalRefreshCount": 5,_x000D_
          "CustomInfo": {}_x000D_
        }_x000D_
      },_x000D_
      "1537": {_x000D_
        "$type": "Inside.Core.Formula.Definition.DefinitionAC, Inside.Core.Formula",_x000D_
        "ID": 1537,_x000D_
        "Results": [_x000D_
          [_x000D_
            0.0_x000D_
          ]_x000D_
        ],_x000D_
        "Statistics": {_x000D_
          "CreationDate": "2023-09-22T09:51:11.7479333+02:00",_x000D_
          "LastRefreshDate": "2019-02-28T09:52:38.9246976+01:00",_x000D_
          "TotalRefreshCount": 38,_x000D_
          "CustomInfo": {}_x000D_
        }_x000D_
      },_x000D_
      "1538": {_x000D_
        "$type": "Inside.Core.Formula.Definition.DefinitionAC, Inside.Core.Formula",_x000D_
        "ID": 1538,_x000D_
        "Results": [_x000D_
          [_x000D_
            0.0_x000D_
          ]_x000D_
        ],_x000D_
        "Statistics": {_x000D_
          "CreationDate": "2023-09-22T09:51:11.7479333+02:00",_x000D_
          "LastRefreshDate": "2018-04-06T14:16:36.5957901+02:00",_x000D_
          "TotalRefreshCount": 2,_x000D_
          "CustomInfo": {}_x000D_
        }_x000D_
      },_x000D_
      "1539": {_x000D_
        "$type": "Inside.Core.Formula.Definition.DefinitionAC, Inside.Core.Formula",_x000D_
        "ID": 1539,_x000D_
        "Results": [_x000D_
          [_x000D_
            0.0_x000D_
          ]_x000D_
        ],_x000D_
        "Statistics": {_x000D_
          "CreationDate": "2023-09-22T09:51:11.7479333+02:00",_x000D_
          "LastRefreshDate": "2018-04-06T14:16:36.6139203+02:00",_x000D_
          "TotalRefreshCount": 2,_x000D_
          "CustomInfo": {}_x000D_
        }_x000D_
      },_x000D_
      "1540": {_x000D_
        "$type": "Inside.Core.Formula.Definition.DefinitionAC, Inside.Core.Formula",_x000D_
        "ID": 1540,_x000D_
        "Results": [_x000D_
          [_x000D_
            0.0_x000D_
          ]_x000D_
        ],_x000D_
        "Statistics": {_x000D_
          "CreationDate": "2023-09-22T09:51:11.7479333+02:00",_x000D_
          "LastRefreshDate": "2018-04-06T14:16:36.617923+02:00",_x000D_
          "TotalRefreshCount": 2,_x000D_
          "CustomInfo": {}_x000D_
        }_x000D_
      },_x000D_
      "1541": {_x000D_
        "$type": "Inside.Core.Formula.Definition.DefinitionAC, Inside.Core.Formula",_x000D_
        "ID": 1541,_x000D_
        "Results": [_x000D_
          [_x000D_
            0.0_x000D_
          ]_x000D_
        ],_x000D_
        "Statistics": {_x000D_
          "CreationDate": "2023-09-22T09:51:11.7479333+02:00",_x000D_
          "LastRefreshDate": "2018-04-06T14:16:36.6335556+02:00",_x000D_
          "TotalRefreshCount": 2,_x000D_
          "CustomInfo": {}_x000D_
        }_x000D_
      },_x000D_
      "1542": {_x000D_
        "$type": "Inside.Core.Formula.Definition.DefinitionAC, Inside.Core.Formula",_x000D_
        "ID": 1542,_x000D_
        "Results": [_x000D_
          [_x000D_
            0.0_x000D_
          ]_x000D_
        ],_x000D_
        "Statistics": {_x000D_
          "CreationDate": "2023-09-22T09:51:11.7479333+02:00",_x000D_
          "LastRefreshDate": "2019-02-28T09:52:38.9291646+01:00",_x000D_
          "TotalRefreshCount": 39,_x000D_
          "CustomInfo": {}_x000D_
        }_x000D_
      },_x000D_
      "1543": {_x000D_
        "$type": "Inside.Core.Formula.Definition.DefinitionAC, Inside.Core.Formula",_x000D_
        "ID": 1543,_x000D_
        "Results": [_x000D_
          [_x000D_
            0.0_x000D_
          ]_x000D_
        ],_x000D_
        "Statistics": {_x000D_
          "CreationDate": "2023-09-22T09:51:11.7479333+02:00",_x000D_
          "LastRefreshDate": "2018-04-06T14:16:36.6491787+02:00",_x000D_
          "TotalRefreshCount": 2,_x000D_
          "CustomInfo": {}_x000D_
        }_x000D_
      },_x000D_
      "1544": {_x000D_
        "$type": "Inside.Core.Formula.Definition.DefinitionAC, Inside.Core.Formula",_x000D_
        "ID": 1544,_x000D_
        "Results": [_x000D_
          [_x000D_
            0.0_x000D_
          ]_x000D_
        ],_x000D_
        "Statistics": {_x000D_
          "CreationDate": "2023-09-22T09:51:11.7479333+02:00",_x000D_
          "LastRefreshDate": "2018-04-06T14:16:36.6491787+02:00",_x000D_
          "TotalRefreshCount": 2,_x000D_
          "CustomInfo": {}_x000D_
        }_x000D_
      },_x000D_
      "1545": {_x000D_
        "$type": "Inside.Core.Formula.Definition.DefinitionAC, Inside.Core.Formula",_x000D_
        "ID": 1545,_x000D_
        "Results": [_x000D_
          [_x000D_
            0.0_x000D_
          ]_x000D_
        ],_x000D_
        "Statistics": {_x000D_
          "CreationDate": "2023-09-22T09:51:11.7479333+02:00",_x000D_
          "LastRefreshDate": "2018-04-06T14:16:36.6648048+02:00",_x000D_
          "TotalRefreshCount": 2,_x000D_
          "CustomInfo": {}_x000D_
        }_x000D_
      },_x000D_
      "1546": {_x000D_
        "$type": "Inside.Core.Formula.Definition.DefinitionAC, Inside.Core.Formula",_x000D_
        "ID": 1546,_x000D_
        "Results": [_x000D_
          [_x000D_
            0.0_x000D_
          ]_x000D_
        ],_x000D_
        "Statistics": {_x000D_
          "CreationDate": "2023-09-22T09:51:11.7479333+02:00",_x000D_
          "LastRefreshDate": "2018-04-06T14:16:36.6648048+02:00",_x000D_
          "TotalRefreshCount": 2,_x000D_
          "CustomInfo": {}_x000D_
        }_x000D_
      },_x000D_
      "1547": {_x000D_
        "$type": "Inside.Core.Formula.Definition.DefinitionAC, Inside.Core.Formula",_x000D_
        "ID": 1547,_x000D_
        "Results": [_x000D_
          [_x000D_
            0.0_x000D_
          ]_x000D_
        ],_x000D_
        "Statistics": {_x000D_
          "CreationDate": "2023-09-22T09:51:11.7479333+02:00",_x000D_
          "LastRefreshDate": "2019-02-28T09:52:38.9501785+01:00",_x000D_
          "TotalRefreshCount": 39,_x000D_
          "CustomInfo": {}_x000D_
        }_x000D_
      },_x000D_
      "1548": {_x000D_
        "$type": "Inside.Core.Formula.Definition.DefinitionAC, Inside.Core.Formula",_x000D_
        "ID": 1548,_x000D_
        "Results": [_x000D_
          [_x000D_
            0.0_x000D_
          ]_x000D_
        ],_x000D_
        "Statistics": {_x000D_
          "CreationDate": "2023-09-22T09:51:11.7479333+02:00",_x000D_
          "LastRefreshDate": "2018-04-06T14:16:36.6804304+02:00",_x000D_
          "TotalRefreshCount": 2,_x000D_
          "CustomInfo": {}_x000D_
        }_x000D_
      },_x000D_
      "1549": {_x000D_
        "$type": "Inside.Core.Formula.Definition.DefinitionAC, Inside.Core.Formula",_x000D_
        "ID": 1549,_x000D_
        "Results": [_x000D_
          [_x000D_
            0.0_x000D_
          ]_x000D_
        ],_x000D_
        "Statistics": {_x000D_
          "CreationDate": "2023-09-22T09:51:11.7479333+02:00",_x000D_
          "LastRefreshDate": "2018-04-06T14:16:36.6804304+02:00",_x000D_
          "TotalRefreshCount": 2,_x000D_
          "CustomInfo": {}_x000D_
        }_x000D_
      },_x000D_
      "1550": {_x000D_
        "$type": "Inside.Core.Formula.Definition.DefinitionAC, Inside.Core.Formula",_x000D_
        "ID": 1550,_x000D_
        "Results": [_x000D_
          [_x000D_
            0.0_x000D_
          ]_x000D_
        ],_x000D_
        "Statistics": {_x000D_
          "CreationDate": "2023-09-22T09:51:11.7479333+02:00",_x000D_
          "LastRefreshDate": "2018-04-06T14:16:36.6960564+02:00",_x000D_
          "TotalRefreshCount": 2,_x000D_
          "CustomInfo": {}_x000D_
        }_x000D_
      },_x000D_
      "1551": {_x000D_
        "$type": "Inside.Core.Formula.Definition.DefinitionAC, Inside.Core.Formula",_x000D_
        "ID": 1551,_x000D_
        "Results": [_x000D_
          [_x000D_
            0.0_x000D_
          ]_x000D_
        ],_x000D_
        "Statistics": {_x000D_
          "CreationDate": "2023-09-22T09:51:11.7479333+02:00",_x000D_
          "LastRefreshDate": "2018-04-06T14:16:36.6960564+02:00",_x000D_
          "TotalRefreshCount": 2,_x000D_
          "CustomInfo": {}_x000D_
        }_x000D_
      },_x000D_
      "1552": {_x000D_
        "$type": "Inside.Core.Formula.Definition.DefinitionAC, Inside.Core.Formula",_x000D_
        "ID": 1552,_x000D_
        "Results": [_x000D_
          [_x000D_
            0.0_x000D_
          ]_x000D_
        ],_x000D_
        "Statistics": {_x000D_
          "CreationDate": "2023-09-22T09:51:11.7479333+02:00",_x000D_
          "LastRefreshDate": "2019-02-28T11:15:54.7973819+01:00",_x000D_
          "TotalRefreshCount": 108,_x000D_
          "CustomInfo": {}_x000D_
        }_x000D_
      },_x000D_
      "1553": {_x000D_
        "$type": "Inside.Core.Formula.Definition.DefinitionAC, Inside.Core.Formula",_x000D_
        "ID": 1553,_x000D_
        "Results": [_x000D_
          [_x000D_
            0.0_x000D_
          ]_x000D_
        ],_x000D_
        "Statistics": {_x000D_
          "CreationDate": "2023-09-22T09:51:11.7479333+02:00",_x000D_
          "LastRefreshDate": "2018-04-06T14:17:37.7882155+02:00",_x000D_
          "TotalRefreshCount": 5,_x000D_
          "CustomInfo": {}_x000D_
        }_x000D_
      },_x000D_
      "1554": {_x000D_
        "$type": "Inside.Core.Formula.Definition.DefinitionAC, Inside.Core.Formula",_x000D_
        "ID": 1554,_x000D_
        "Results": [_x000D_
          [_x000D_
            0.0_x000D_
          ]_x000D_
        ],_x000D_
        "Statistics": {_x000D_
          "CreationDate": "2023-09-22T09:51:11.7479333+02:00",_x000D_
          "LastRefreshDate": "2018-04-06T14:17:36.9750557+02:00",_x000D_
          "TotalRefreshCount": 5,_x000D_
          "CustomInfo": {}_x000D_
        }_x000D_
      },_x000D_
      "1555": {_x000D_
        "$type": "Inside.Core.Formula.Definition.DefinitionAC, Inside.Core.Formula",_x000D_
        "ID": 1555,_x000D_
        "Results": [_x000D_
          [_x000D_
            0.0_x000D_
          ]_x000D_
        ],_x000D_
        "Statistics": {_x000D_
          "CreationDate": "2023-09-22T09:51:11.7479333+02:00",_x000D_
          "LastRefreshDate": "2018-04-06T14:17:36.3425876+02:00",_x000D_
          "TotalRefreshCount": 5,_x000D_
          "CustomInfo": {}_x000D_
        }_x000D_
      },_x000D_
      "1556": {_x000D_
        "$type": "Inside.Core.Formula.Definition.DefinitionAC, Inside.Core.Formula",_x000D_
        "ID": 1556,_x000D_
        "Results": [_x000D_
          [_x000D_
            0.0_x000D_
          ]_x000D_
        ],_x000D_
        "Statistics": {_x000D_
          "CreationDate": "2023-09-22T09:51:11.7479333+02:00",_x000D_
          "LastRefreshDate": "2018-04-06T14:17:35.6417079+02:00",_x000D_
          "TotalRefreshCount": 5,_x000D_
          "CustomInfo": {}_x000D_
        }_x000D_
      },_x000D_
      "1557": {_x000D_
        "$type": "Inside.Core.Formula.Definition.DefinitionAC, Inside.Core.Formula",_x000D_
        "ID": 1557,_x000D_
        "Results": [_x000D_
          [_x000D_
            0.0_x000D_
          ]_x000D_
        ],_x000D_
        "Statistics": {_x000D_
          "CreationDate": "2023-09-22T09:51:11.7479333+02:00",_x000D_
          "LastRefreshDate": "2019-02-28T11:15:54.6956824+01:00",_x000D_
          "TotalRefreshCount": 106,_x000D_
          "CustomInfo": {}_x000D_
        }_x000D_
      },_x000D_
      "1558": {_x000D_
        "$type": "Inside.Core.Formula.Definition.DefinitionAC, Inside.Core.Formula",_x000D_
        "ID": 1558,_x000D_
        "Results": [_x000D_
          [_x000D_
            0.0_x000D_
          ]_x000D_
        ],_x000D_
        "Statistics": {_x000D_
          "CreationDate": "2023-09-22T09:51:11.7479333+02:00",_x000D_
          "LastRefreshDate": "2019-02-28T11:15:54.6922067+01:00",_x000D_
          "TotalRefreshCount": 106,_x000D_
          "CustomInfo": {}_x000D_
        }_x000D_
      },_x000D_
      "1559": {_x000D_
        "$type": "Inside.Core.Formula.Definition.DefinitionAC, Inside.Core.Formula",_x000D_
        "ID": 1559,_x000D_
        "Results": [_x000D_
          [_x000D_
            0.0_x000D_
          ]_x000D_
        ],_x000D_
        "Statistics": {_x000D_
          "CreationDate": "2023-09-22T09:51:11.7479333+02:00",_x000D_
          "LastRefreshDate": "2019-02-28T11:15:54.6887333+01:00",_x000D_
          "TotalRefreshCount": 106,_x000D_
          "CustomInfo": {}_x000D_
        }_x000D_
      },_x000D_
      "1560": {_x000D_
        "$type": "Inside.Core.Formula.Definition.DefinitionAC, Inside.Core.Formula",_x000D_
        "ID": 1560,_x000D_
        "Results": [_x000D_
          [_x000D_
            0.0_x000D_
          ]_x000D_
        ],_x000D_
        "Statistics": {_x000D_
          "CreationDate": "2023-09-22T09:51:11.7489293+02:00",_x000D_
          "LastRefreshDate": "2019-02-28T11:15:54.6852672+01:00",_x000D_
          "TotalRefreshCount": 106,_x000D_
          "CustomInfo": {}_x000D_
        }_x000D_
      },_x000D_
      "1561": {_x000D_
        "$type": "Inside.Core.Formula.Definition.DefinitionAC, Inside.Core.Formula",_x000D_
        "ID": 1561,_x000D_
        "Results": [_x000D_
          [_x000D_
            0.0_x000D_
          ]_x000D_
        ],_x000D_
        "Statistics": {_x000D_
          "CreationDate": "2023-09-22T09:51:11.7489293+02:00",_x000D_
          "LastRefreshDate": "2019-02-28T09:52:41.6594698+01:00",_x000D_
          "TotalRefreshCount": 37,_x000D_
          "CustomInfo": {}_x000D_
        }_x000D_
      },_x000D_
      "1562": {_x000D_
        "$type": "Inside.Core.Formula.Definition.DefinitionAC, Inside.Core.Formula",_x000D_
        "ID": 1562,_x000D_
        "Results": [_x000D_
          [_x000D_
            0.0_x000D_
          ]_x000D_
        ],_x000D_
        "Statistics": {_x000D_
          "CreationDate": "2023-09-22T09:51:11.7489293+02:00",_x000D_
          "LastRefreshDate": "2019-02-28T09:52:41.6550074+01:00",_x000D_
          "TotalRefreshCount": 37,_x000D_
          "CustomInfo": {}_x000D_
        }_x000D_
      },_x000D_
      "1563": {_x000D_
        "$type": "Inside.Core.Formula.Definition.DefinitionAC, Inside.Core.Formula",_x000D_
        "ID": 1563,_x000D_
        "Results": [_x000D_
          [_x000D_
            0.0_x000D_
          ]_x000D_
        ],_x000D_
        "Statistics": {_x000D_
          "CreationDate": "2023-09-22T09:51:11.7489293+02:00",_x000D_
          "LastRefreshDate": "2019-02-28T09:52:41.6495501+01:00",_x000D_
          "TotalRefreshCount": 37,_x000D_
          "CustomInfo": {}_x000D_
        }_x000D_
      },_x000D_
      "1564": {_x000D_
        "$type": "Inside.Core.Formula.Definition.DefinitionAC, Inside.Core.Formula",_x000D_
        "ID": 1564,_x000D_
        "Results": [_x000D_
          [_x000D_
            0.0_x000D_
          ]_x000D_
        ],_x000D_
        "Statistics": {_x000D_
          "CreationDate": "2023-09-22T09:51:11.7489293+02:00",_x000D_
          "LastRefreshDate": "2019-02-28T09:52:41.6346698+01:00",_x000D_
          "TotalRefreshCount": 37,_x000D_
          "CustomInfo": {}_x000D_
        }_x000D_
      },_x000D_
      "1565": {_x000D_
        "$type": "Inside.Core.Formula.Definition.DefinitionAC, Inside.Core.Formula",_x000D_
        "ID": 1565,_x000D_
        "Results": [_x000D_
          [_x000D_
            0.0_x000D_
          ]_x000D_
        ],_x000D_
        "Statistics": {_x000D_
          "CreationDate": "2023-09-22T09:51:11.7489293+02:00",_x000D_
          "LastRefreshDate": "2019-02-28T09:52:41.6297099+01:00",_x000D_
          "TotalRefreshCount": 37,_x000D_
          "CustomInfo": {}_x000D_
        }_x000D_
      },_x000D_
      "1566": {_x000D_
        "$type": "Inside.Core.Formula.Definition.DefinitionAC, Inside.Core.Formula",_x000D_
        "ID": 1566,_x000D_
        "Results": [_x000D_
          [_x000D_
            0.0_x000D_
          ]_x000D_
        ],_x000D_
        "Statistics": {_x000D_
          "CreationDate": "2023-09-22T09:51:11.7489293+02:00",_x000D_
          "LastRefreshDate": "2019-02-28T09:52:41.6252461+01:00",_x000D_
          "TotalRefreshCount": 37,_x000D_
          "CustomInfo": {}_x000D_
        }_x000D_
      },_x000D_
      "1567": {_x000D_
        "$type": "Inside.Core.Formula.Definition.DefinitionAC, Inside.Core.Formula",_x000D_
        "ID": 1567,_x000D_
        "Results": [_x000D_
          [_x000D_
            0.0_x000D_
          ]_x000D_
        ],_x000D_
        "Statistics": {_x000D_
          "CreationDate": "2023-09-22T09:51:11.7489293+02:00",_x000D_
          "LastRefreshDate": "2019-02-28T09:52:41.6207818+01:00",_x000D_
          "TotalRefreshCount": 37,_x000D_
          "CustomInfo": {}_x000D_
        }_x000D_
      },_x000D_
      "1568": {_x000D_
        "$type": "Inside.Core.Formula.Definition.DefinitionAC, Inside.Core.Formula",_x000D_
        "ID": 1568,_x000D_
        "Results": [_x000D_
          [_x000D_
            0.0_x000D_
          ]_x000D_
        ],_x000D_
        "Statistics": {_x000D_
          "CreationDate": "2023-09-22T09:51:11.7489293+02:00",_x000D_
          "LastRefreshDate": "2019-02-28T09:52:41.6091507+01:00",_x000D_
          "TotalRefreshCount": 37,_x000D_
          "CustomInfo": {}_x000D_
        }_x000D_
      },_x000D_
      "1569": {_x000D_
        "$type": "Inside.Core.Formula.Definition.DefinitionAC, Inside.Core.Formula",_x000D_
        "ID": 1569,_x000D_
        "Results": [_x000D_
          [_x000D_
            0.0_x000D_
          ]_x000D_
        ],_x000D_
        "Statistics": {_x000D_
          "CreationDate": "2023-09-22T09:51:11.7489293+02:00",_x000D_
          "LastRefreshDate": "2019-02-28T09:52:41.6031737+01:00",_x000D_
          "TotalRefreshCount": 37,_x000D_
          "CustomInfo": {}_x000D_
        }_x000D_
      },_x000D_
      "1570": {_x000D_
        "$type": "Inside.Core.Formula.Definition.DefinitionAC, Inside.Core.Formula",_x000D_
        "ID": 1570,_x000D_
        "Results": [_x000D_
          [_x000D_
            0.0_x000D_
          ]_x000D_
        ],_x000D_
        "Statistics": {_x000D_
          "CreationDate": "2023-09-22T09:51:11.7489293+02:00",_x000D_
          "LastRefreshDate": "2019-02-28T09:52:41.598734+01:00",_x000D_
          "TotalRefreshCount": 37,_x000D_
          "CustomInfo": {}_x000D_
        }_x000D_
      },_x000D_
      "1571": {_x000D_
        "$type": "Inside.Core.Formula.Definition.DefinitionAC, Inside.Core.Formula",_x000D_
        "ID": 1571,_x000D_
        "Results": [_x000D_
          [_x000D_
            0.0_x000D_
          ]_x000D_
        ],_x000D_
        "Statistics": {_x000D_
          "CreationDate": "2023-09-22T09:51:11.7489293+02:00",_x000D_
          "LastRefreshDate": "2019-02-28T09:52:41.5937758+01:00",_x000D_
          "TotalRefreshCount": 37,_x000D_
          "CustomInfo": {}_x000D_
        }_x000D_
      },_x000D_
      "1572": {_x000D_
        "$type": "Inside.Core.Formula.Definition.DefinitionAC, Inside.Core.Formula",_x000D_
        "ID": 1572,_x000D_
        "Results": [_x000D_
          [_x000D_
            0.0_x000D_
          ]_x000D_
        ],_x000D_
        "Statistics": {_x000D_
          "CreationDate": "2023-09-22T09:51:11.7489293+02:00",_x000D_
          "LastRefreshDate": "2019-02-28T09:52:41.5888156+01:00",_x000D_
          "TotalRefreshCount": 37,_x000D_
          "CustomInfo": {}_x000D_
        }_x000D_
      },_x000D_
      "1573": {_x000D_
        "$type": "Inside.Core.Formula.Definition.DefinitionAC, Inside.Core.Formula",_x000D_
        "ID": 1573,_x000D_
        "Results": [_x000D_
          [_x000D_
            0.0_x000D_
          ]_x000D_
        ],_x000D_
        "Statistics": {_x000D_
          "CreationDate": "2023-09-22T09:51:11.7489293+02:00",_x000D_
          "LastRefreshDate": "2018-04-06T15:09:01.312307+02:00",_x000D_
          "TotalRefreshCount": 5,_x000D_
          "CustomInfo": {}_x000D_
        }_x000D_
      },_x000D_
      "1574": {_x000D_
        "$type": "Inside.Core.Formula.Definition.DefinitionAC, Inside.Core.Formula",_x000D_
        "ID": 1574,_x000D_
        "Results": [_x000D_
          [_x000D_
            0.0_x000D_
          ]_x000D_
        ],_x000D_
        "Statistics": {_x000D_
          "CreationDate": "2023-09-22T09:51:11.7489293+02:00",_x000D_
          "LastRefreshDate": "2018-04-06T15:08:58.6715612+02:00",_x000D_
          "TotalRefreshCount": 5,_x000D_
          "CustomInfo": {}_x000D_
        }_x000D_
      },_x000D_
      "1575": {_x000D_
        "$type": "Inside.Core.Formula.Definition.DefinitionAC, Inside.Core.Formula",_x000D_
        "ID": 1575,_x000D_
        "Results": [_x000D_
          [_x000D_
            0.0_x000D_
          ]_x000D_
        ],_x000D_
        "Statistics": {_x000D_
          "CreationDate": "2023-09-22T09:51:11.7489293+02:00",_x000D_
          "LastRefreshDate": "2018-04-06T15:09:02.374855+02:00",_x000D_
          "TotalRefreshCount": 5</t>
  </si>
  <si>
    <t xml:space="preserve">,_x000D_
          "CustomInfo": {}_x000D_
        }_x000D_
      },_x000D_
      "1576": {_x000D_
        "$type": "Inside.Core.Formula.Definition.DefinitionAC, Inside.Core.Formula",_x000D_
        "ID": 1576,_x000D_
        "Results": [_x000D_
          [_x000D_
            0.0_x000D_
          ]_x000D_
        ],_x000D_
        "Statistics": {_x000D_
          "CreationDate": "2023-09-22T09:51:11.7489293+02:00",_x000D_
          "LastRefreshDate": "2018-04-06T15:09:01.9217085+02:00",_x000D_
          "TotalRefreshCount": 5,_x000D_
          "CustomInfo": {}_x000D_
        }_x000D_
      },_x000D_
      "1577": {_x000D_
        "$type": "Inside.Core.Formula.Definition.DefinitionAC, Inside.Core.Formula",_x000D_
        "ID": 1577,_x000D_
        "Results": [_x000D_
          [_x000D_
            0.0_x000D_
          ]_x000D_
        ],_x000D_
        "Statistics": {_x000D_
          "CreationDate": "2023-09-22T09:51:11.7489293+02:00",_x000D_
          "LastRefreshDate": "2018-04-06T15:09:01.296681+02:00",_x000D_
          "TotalRefreshCount": 5,_x000D_
          "CustomInfo": {}_x000D_
        }_x000D_
      },_x000D_
      "1578": {_x000D_
        "$type": "Inside.Core.Formula.Definition.DefinitionAC, Inside.Core.Formula",_x000D_
        "ID": 1578,_x000D_
        "Results": [_x000D_
          [_x000D_
            0.0_x000D_
          ]_x000D_
        ],_x000D_
        "Statistics": {_x000D_
          "CreationDate": "2023-09-22T09:51:11.7489293+02:00",_x000D_
          "LastRefreshDate": "2018-04-06T15:08:58.6246838+02:00",_x000D_
          "TotalRefreshCount": 5,_x000D_
          "CustomInfo": {}_x000D_
        }_x000D_
      },_x000D_
      "1579": {_x000D_
        "$type": "Inside.Core.Formula.Definition.DefinitionAC, Inside.Core.Formula",_x000D_
        "ID": 1579,_x000D_
        "Results": [_x000D_
          [_x000D_
            0.0_x000D_
          ]_x000D_
        ],_x000D_
        "Statistics": {_x000D_
          "CreationDate": "2023-09-22T09:51:11.7489293+02:00",_x000D_
          "LastRefreshDate": "2018-04-06T15:09:02.374855+02:00",_x000D_
          "TotalRefreshCount": 5,_x000D_
          "CustomInfo": {}_x000D_
        }_x000D_
      },_x000D_
      "1580": {_x000D_
        "$type": "Inside.Core.Formula.Definition.DefinitionAC, Inside.Core.Formula",_x000D_
        "ID": 1580,_x000D_
        "Results": [_x000D_
          [_x000D_
            0.0_x000D_
          ]_x000D_
        ],_x000D_
        "Statistics": {_x000D_
          "CreationDate": "2023-09-22T09:51:11.7489293+02:00",_x000D_
          "LastRefreshDate": "2018-04-06T15:09:01.9060834+02:00",_x000D_
          "TotalRefreshCount": 5,_x000D_
          "CustomInfo": {}_x000D_
        }_x000D_
      },_x000D_
      "1581": {_x000D_
        "$type": "Inside.Core.Formula.Definition.DefinitionAC, Inside.Core.Formula",_x000D_
        "ID": 1581,_x000D_
        "Results": [_x000D_
          [_x000D_
            0.0_x000D_
          ]_x000D_
        ],_x000D_
        "Statistics": {_x000D_
          "CreationDate": "2023-09-22T09:51:11.7489293+02:00",_x000D_
          "LastRefreshDate": "2018-04-06T15:09:01.296681+02:00",_x000D_
          "TotalRefreshCount": 5,_x000D_
          "CustomInfo": {}_x000D_
        }_x000D_
      },_x000D_
      "1582": {_x000D_
        "$type": "Inside.Core.Formula.Definition.DefinitionAC, Inside.Core.Formula",_x000D_
        "ID": 1582,_x000D_
        "Results": [_x000D_
          [_x000D_
            0.0_x000D_
          ]_x000D_
        ],_x000D_
        "Statistics": {_x000D_
          "CreationDate": "2023-09-22T09:51:11.7489293+02:00",_x000D_
          "LastRefreshDate": "2018-04-06T15:08:58.5778089+02:00",_x000D_
          "TotalRefreshCount": 5,_x000D_
          "CustomInfo": {}_x000D_
        }_x000D_
      },_x000D_
      "1583": {_x000D_
        "$type": "Inside.Core.Formula.Definition.DefinitionAC, Inside.Core.Formula",_x000D_
        "ID": 1583,_x000D_
        "Results": [_x000D_
          [_x000D_
            0.0_x000D_
          ]_x000D_
        ],_x000D_
        "Statistics": {_x000D_
          "CreationDate": "2023-09-22T09:51:11.7489293+02:00",_x000D_
          "LastRefreshDate": "2019-02-28T11:15:54.9603949+01:00",_x000D_
          "TotalRefreshCount": 106,_x000D_
          "CustomInfo": {}_x000D_
        }_x000D_
      },_x000D_
      "1584": {_x000D_
        "$type": "Inside.Core.Formula.Definition.DefinitionAC, Inside.Core.Formula",_x000D_
        "ID": 1584,_x000D_
        "Results": [_x000D_
          [_x000D_
            0.0_x000D_
          ]_x000D_
        ],_x000D_
        "Statistics": {_x000D_
          "CreationDate": "2023-09-22T09:51:11.7489293+02:00",_x000D_
          "LastRefreshDate": "2019-02-28T11:15:54.956924+01:00",_x000D_
          "TotalRefreshCount": 106,_x000D_
          "CustomInfo": {}_x000D_
        }_x000D_
      },_x000D_
      "1585": {_x000D_
        "$type": "Inside.Core.Formula.Definition.DefinitionAC, Inside.Core.Formula",_x000D_
        "ID": 1585,_x000D_
        "Results": [_x000D_
          [_x000D_
            0.0_x000D_
          ]_x000D_
        ],_x000D_
        "Statistics": {_x000D_
          "CreationDate": "2023-09-22T09:51:11.7489293+02:00",_x000D_
          "LastRefreshDate": "2019-02-28T11:15:54.9534495+01:00",_x000D_
          "TotalRefreshCount": 106,_x000D_
          "CustomInfo": {}_x000D_
        }_x000D_
      },_x000D_
      "1586": {_x000D_
        "$type": "Inside.Core.Formula.Definition.DefinitionAC, Inside.Core.Formula",_x000D_
        "ID": 1586,_x000D_
        "Results": [_x000D_
          [_x000D_
            0.0_x000D_
          ]_x000D_
        ],_x000D_
        "Statistics": {_x000D_
          "CreationDate": "2023-09-22T09:51:11.7489293+02:00",_x000D_
          "LastRefreshDate": "2019-02-28T11:15:54.9499796+01:00",_x000D_
          "TotalRefreshCount": 106,_x000D_
          "CustomInfo": {}_x000D_
        }_x000D_
      },_x000D_
      "1587": {_x000D_
        "$type": "Inside.Core.Formula.Definition.DefinitionAC, Inside.Core.Formula",_x000D_
        "ID": 1587,_x000D_
        "Results": [_x000D_
          [_x000D_
            0.0_x000D_
          ]_x000D_
        ],_x000D_
        "Statistics": {_x000D_
          "CreationDate": "2023-09-22T09:51:11.7489293+02:00",_x000D_
          "LastRefreshDate": "2019-02-28T09:52:41.9678855+01:00",_x000D_
          "TotalRefreshCount": 37,_x000D_
          "CustomInfo": {}_x000D_
        }_x000D_
      },_x000D_
      "1588": {_x000D_
        "$type": "Inside.Core.Formula.Definition.DefinitionAC, Inside.Core.Formula",_x000D_
        "ID": 1588,_x000D_
        "Results": [_x000D_
          [_x000D_
            0.0_x000D_
          ]_x000D_
        ],_x000D_
        "Statistics": {_x000D_
          "CreationDate": "2023-09-22T09:51:11.7489293+02:00",_x000D_
          "LastRefreshDate": "2019-02-28T09:52:41.9634218+01:00",_x000D_
          "TotalRefreshCount": 37,_x000D_
          "CustomInfo": {}_x000D_
        }_x000D_
      },_x000D_
      "1589": {_x000D_
        "$type": "Inside.Core.Formula.Definition.DefinitionAC, Inside.Core.Formula",_x000D_
        "ID": 1589,_x000D_
        "Results": [_x000D_
          [_x000D_
            0.0_x000D_
          ]_x000D_
        ],_x000D_
        "Statistics": {_x000D_
          "CreationDate": "2023-09-22T09:51:11.7489293+02:00",_x000D_
          "LastRefreshDate": "2019-02-28T09:52:41.9584609+01:00",_x000D_
          "TotalRefreshCount": 37,_x000D_
          "CustomInfo": {}_x000D_
        }_x000D_
      },_x000D_
      "1590": {_x000D_
        "$type": "Inside.Core.Formula.Definition.DefinitionAC, Inside.Core.Formula",_x000D_
        "ID": 1590,_x000D_
        "Results": [_x000D_
          [_x000D_
            0.0_x000D_
          ]_x000D_
        ],_x000D_
        "Statistics": {_x000D_
          "CreationDate": "2023-09-22T09:51:11.7489293+02:00",_x000D_
          "LastRefreshDate": "2019-02-28T09:52:41.9525096+01:00",_x000D_
          "TotalRefreshCount": 37,_x000D_
          "CustomInfo": {}_x000D_
        }_x000D_
      },_x000D_
      "1591": {_x000D_
        "$type": "Inside.Core.Formula.Definition.DefinitionAC, Inside.Core.Formula",_x000D_
        "ID": 1591,_x000D_
        "Results": [_x000D_
          [_x000D_
            0.0_x000D_
          ]_x000D_
        ],_x000D_
        "Statistics": {_x000D_
          "CreationDate": "2023-09-22T09:51:11.7489293+02:00",_x000D_
          "LastRefreshDate": "2019-02-28T09:52:41.9138211+01:00",_x000D_
          "TotalRefreshCount": 37,_x000D_
          "CustomInfo": {}_x000D_
        }_x000D_
      },_x000D_
      "1592": {_x000D_
        "$type": "Inside.Core.Formula.Definition.DefinitionAC, Inside.Core.Formula",_x000D_
        "ID": 1592,_x000D_
        "Results": [_x000D_
          [_x000D_
            0.0_x000D_
          ]_x000D_
        ],_x000D_
        "Statistics": {_x000D_
          "CreationDate": "2023-09-22T09:51:11.7489293+02:00",_x000D_
          "LastRefreshDate": "2019-02-28T09:52:41.9093566+01:00",_x000D_
          "TotalRefreshCount": 37,_x000D_
          "CustomInfo": {}_x000D_
        }_x000D_
      },_x000D_
      "1593": {_x000D_
        "$type": "Inside.Core.Formula.Definition.DefinitionAC, Inside.Core.Formula",_x000D_
        "ID": 1593,_x000D_
        "Results": [_x000D_
          [_x000D_
            0.0_x000D_
          ]_x000D_
        ],_x000D_
        "Statistics": {_x000D_
          "CreationDate": "2023-09-22T09:51:11.7489293+02:00",_x000D_
          "LastRefreshDate": "2019-02-28T09:52:41.9048929+01:00",_x000D_
          "TotalRefreshCount": 37,_x000D_
          "CustomInfo": {}_x000D_
        }_x000D_
      },_x000D_
      "1594": {_x000D_
        "$type": "Inside.Core.Formula.Definition.DefinitionAC, Inside.Core.Formula",_x000D_
        "ID": 1594,_x000D_
        "Results": [_x000D_
          [_x000D_
            0.0_x000D_
          ]_x000D_
        ],_x000D_
        "Statistics": {_x000D_
          "CreationDate": "2023-09-22T09:51:11.7489293+02:00",_x000D_
          "LastRefreshDate": "2019-02-28T09:52:41.899448+01:00",_x000D_
          "TotalRefreshCount": 37,_x000D_
          "CustomInfo": {}_x000D_
        }_x000D_
      },_x000D_
      "1595": {_x000D_
        "$type": "Inside.Core.Formula.Definition.DefinitionAC, Inside.Core.Formula",_x000D_
        "ID": 1595,_x000D_
        "Results": [_x000D_
          [_x000D_
            0.0_x000D_
          ]_x000D_
        ],_x000D_
        "Statistics": {_x000D_
          "CreationDate": "2023-09-22T09:51:11.7489293+02:00",_x000D_
          "LastRefreshDate": "2019-02-28T09:52:41.8934862+01:00",_x000D_
          "TotalRefreshCount": 37,_x000D_
          "CustomInfo": {}_x000D_
        }_x000D_
      },_x000D_
      "1596": {_x000D_
        "$type": "Inside.Core.Formula.Definition.DefinitionAC, Inside.Core.Formula",_x000D_
        "ID": 1596,_x000D_
        "Results": [_x000D_
          [_x000D_
            0.0_x000D_
          ]_x000D_
        ],_x000D_
        "Statistics": {_x000D_
          "CreationDate": "2023-09-22T09:51:11.7489293+02:00",_x000D_
          "LastRefreshDate": "2019-02-28T09:52:41.888525+01:00",_x000D_
          "TotalRefreshCount": 37,_x000D_
          "CustomInfo": {}_x000D_
        }_x000D_
      },_x000D_
      "1597": {_x000D_
        "$type": "Inside.Core.Formula.Definition.DefinitionAC, Inside.Core.Formula",_x000D_
        "ID": 1597,_x000D_
        "Results": [_x000D_
          [_x000D_
            0.0_x000D_
          ]_x000D_
        ],_x000D_
        "Statistics": {_x000D_
          "CreationDate": "2023-09-22T09:51:11.7489293+02:00",_x000D_
          "LastRefreshDate": "2019-02-28T09:52:41.8840605+01:00",_x000D_
          "TotalRefreshCount": 37,_x000D_
          "CustomInfo": {}_x000D_
        }_x000D_
      },_x000D_
      "1598": {_x000D_
        "$type": "Inside.Core.Formula.Definition.DefinitionAC, Inside.Core.Formula",_x000D_
        "ID": 1598,_x000D_
        "Results": [_x000D_
          [_x000D_
            0.0_x000D_
          ]_x000D_
        ],_x000D_
        "Statistics": {_x000D_
          "CreationDate": "2023-09-22T09:51:11.7489293+02:00",_x000D_
          "LastRefreshDate": "2019-02-28T09:52:41.8791011+01:00",_x000D_
          "TotalRefreshCount": 37,_x000D_
          "CustomInfo": {}_x000D_
        }_x000D_
      },_x000D_
      "1599": {_x000D_
        "$type": "Inside.Core.Formula.Definition.DefinitionAC, Inside.Core.Formula",_x000D_
        "ID": 1599,_x000D_
        "Results": [_x000D_
          [_x000D_
            0.0_x000D_
          ]_x000D_
        ],_x000D_
        "Statistics": {_x000D_
          "CreationDate": "2023-09-22T09:51:11.7489293+02:00",_x000D_
          "LastRefreshDate": "2019-02-28T11:15:55.2029015+01:00",_x000D_
          "TotalRefreshCount": 106,_x000D_
          "CustomInfo": {}_x000D_
        }_x000D_
      },_x000D_
      "1600": {_x000D_
        "$type": "Inside.Core.Formula.Definition.DefinitionAC, Inside.Core.Formula",_x000D_
        "ID": 1600,_x000D_
        "Results": [_x000D_
          [_x000D_
            821.29625_x000D_
          ]_x000D_
        ],_x000D_
        "Statistics": {_x000D_
          "CreationDate": "2023-09-22T09:51:11.7489293+02:00",_x000D_
          "LastRefreshDate": "2019-02-28T11:15:55.1994289+01:00",_x000D_
          "TotalRefreshCount": 106,_x000D_
          "CustomInfo": {}_x000D_
        }_x000D_
      },_x000D_
      "1601": {_x000D_
        "$type": "Inside.Core.Formula.Definition.DefinitionAC, Inside.Core.Formula",_x000D_
        "ID": 1601,_x000D_
        "Results": [_x000D_
          [_x000D_
            0.0_x000D_
          ]_x000D_
        ],_x000D_
        "Statistics": {_x000D_
          "CreationDate": "2023-09-22T09:51:11.7489293+02:00",_x000D_
          "LastRefreshDate": "2019-02-28T11:15:55.1964566+01:00",_x000D_
          "TotalRefreshCount": 106,_x000D_
          "CustomInfo": {}_x000D_
        }_x000D_
      },_x000D_
      "1602": {_x000D_
        "$type": "Inside.Core.Formula.Definition.DefinitionAC, Inside.Core.Formula",_x000D_
        "ID": 1602,_x000D_
        "Results": [_x000D_
          [_x000D_
            0.0_x000D_
          ]_x000D_
        ],_x000D_
        "Statistics": {_x000D_
          "CreationDate": "2023-09-22T09:51:11.7489293+02:00",_x000D_
          "LastRefreshDate": "2019-02-28T11:15:55.1929812+01:00",_x000D_
          "TotalRefreshCount": 106,_x000D_
          "CustomInfo": {}_x000D_
        }_x000D_
      },_x000D_
      "1603": {_x000D_
        "$type": "Inside.Core.Formula.Definition.DefinitionAC, Inside.Core.Formula",_x000D_
        "ID": 1603,_x000D_
        "Results": [_x000D_
          [_x000D_
            0.0_x000D_
          ]_x000D_
        ],_x000D_
        "Statistics": {_x000D_
          "CreationDate": "2023-09-22T09:51:11.7489293+02:00",_x000D_
          "LastRefreshDate": "2019-02-28T09:52:41.7413181+01:00",_x000D_
          "TotalRefreshCount": 37,_x000D_
          "CustomInfo": {}_x000D_
        }_x000D_
      },_x000D_
      "1604": {_x000D_
        "$type": "Inside.Core.Formula.Definition.DefinitionAC, Inside.Core.Formula",_x000D_
        "ID": 1604,_x000D_
        "Results": [_x000D_
          [_x000D_
            0.0_x000D_
          ]_x000D_
        ],_x000D_
        "Statistics": {_x000D_
          "CreationDate": "2023-09-22T09:51:11.7489293+02:00",_x000D_
          "LastRefreshDate": "2019-02-28T09:52:41.7368542+01:00",_x000D_
          "TotalRefreshCount": 37,_x000D_
          "CustomInfo": {}_x000D_
        }_x000D_
      },_x000D_
      "1605": {_x000D_
        "$type": "Inside.Core.Formula.Definition.DefinitionAC, Inside.Core.Formula",_x000D_
        "ID": 1605,_x000D_
        "Results": [_x000D_
          [_x000D_
            0.0_x000D_
          ]_x000D_
        ],_x000D_
        "Statistics": {_x000D_
          "CreationDate": "2023-09-22T09:51:11.7489293+02:00",_x000D_
          "LastRefreshDate": "2019-02-28T09:52:41.7323895+01:00",_x000D_
          "TotalRefreshCount": 37,_x000D_
          "CustomInfo": {}_x000D_
        }_x000D_
      },_x000D_
      "1606": {_x000D_
        "$type": "Inside.Core.Formula.Definition.DefinitionAC, Inside.Core.Formula",_x000D_
        "ID": 1606,_x000D_
        "Results": [_x000D_
          [_x000D_
            0.0_x000D_
          ]_x000D_
        ],_x000D_
        "Statistics": {_x000D_
          "CreationDate": "2023-09-22T09:51:11.7489293+02:00",_x000D_
          "LastRefreshDate": "2019-02-28T09:52:41.7279254+01:00",_x000D_
          "TotalRefreshCount": 37,_x000D_
          "CustomInfo": {}_x000D_
        }_x000D_
      },_x000D_
      "1607": {_x000D_
        "$type": "Inside.Core.Formula.Definition.DefinitionAC, Inside.Core.Formula",_x000D_
        "ID": 1607,_x000D_
        "Results": [_x000D_
          [_x000D_
            0.0_x000D_
          ]_x000D_
        ],_x000D_
        "Statistics": {_x000D_
          "CreationDate": "2023-09-22T09:51:11.7489293+02:00",_x000D_
          "LastRefreshDate": "2019-02-28T09:52:41.7234615+01:00",_x000D_
          "TotalRefreshCount": 37,_x000D_
          "CustomInfo": {}_x000D_
        }_x000D_
      },_x000D_
      "1608": {_x000D_
        "$type": "Inside.Core.Formula.Definition.DefinitionAC, Inside.Core.Formula",_x000D_
        "ID": 1608,_x000D_
        "Results": [_x000D_
          [_x000D_
            0.0_x000D_
          ]_x000D_
        ],_x000D_
        "Statistics": {_x000D_
          "CreationDate": "2023-09-22T09:51:11.7489293+02:00",_x000D_
          "LastRefreshDate": "2019-02-28T09:52:41.718998+01:00",_x000D_
          "TotalRefreshCount": 37,_x000D_
          "CustomInfo": {}_x000D_
        }_x000D_
      },_x000D_
      "1609": {_x000D_
        "$type": "Inside.Core.Formula.Definition.DefinitionAC, Inside.Core.Formula",_x000D_
        "ID": 1609,_x000D_
        "Results": [_x000D_
          [_x000D_
            0.0_x000D_
          ]_x000D_
        ],_x000D_
        "Statistics": {_x000D_
          "CreationDate": "2023-09-22T09:51:11.7489293+02:00",_x000D_
          "LastRefreshDate": "2019-02-28T09:52:41.7145339+01:00",_x000D_
          "TotalRefreshCount": 37,_x000D_
          "CustomInfo": {}_x000D_
        }_x000D_
      },_x000D_
      "1610": {_x000D_
        "$type": "Inside.Core.Formula.Definition.DefinitionAC, Inside.Core.Formula",_x000D_
        "ID": 1610,_x000D_
        "Results": [_x000D_
          [_x000D_
            0.0_x000D_
          ]_x000D_
        ],_x000D_
        "Statistics": {_x000D_
          "CreationDate": "2023-09-22T09:51:11.7489293+02:00",_x000D_
          "LastRefreshDate": "2019-02-28T09:52:41.7095735+01:00",_x000D_
          "TotalRefreshCount": 37,_x000D_
          "CustomInfo": {}_x000D_
        }_x000D_
      },_x000D_
      "1611": {_x000D_
        "$type": "Inside.Core.Formula.Definition.DefinitionAC, Inside.Core.Formula",_x000D_
        "ID": 1611,_x000D_
        "Results": [_x000D_
          [_x000D_
            0.0_x000D_
          ]_x000D_
        ],_x000D_
        "Statistics": {_x000D_
          "CreationDate": "2023-09-22T09:51:11.7489293+02:00",_x000D_
          "LastRefreshDate": "2019-02-28T09:52:41.7046136+01:00",_x000D_
          "TotalRefreshCount": 37,_x000D_
          "CustomInfo": {}_x000D_
        }_x000D_
      },_x000D_
      "1612": {_x000D_
        "$type": "Inside.Core.Formula.Definition.DefinitionAC, Inside.Core.Formula",_x000D_
        "ID": 1612,_x000D_
        "Results": [_x000D_
          [_x000D_
            0.0_x000D_
          ]_x000D_
        ],_x000D_
        "Statistics": {_x000D_
          "CreationDate": "2023-09-22T09:51:11.7489293+02:00",_x000D_
          "LastRefreshDate": "2019-02-28T09:52:41.7001494+01:00",_x000D_
          "TotalRefreshCount": 37,_x000D_
          "CustomInfo": {}_x000D_
        }_x000D_
      },_x000D_
      "1613": {_x000D_
        "$type": "Inside.Core.Formula.Definition.DefinitionAC, Inside.Core.Formula",_x000D_
        "ID": 1613,_x000D_
        "Results": [_x000D_
          [_x000D_
            0.0_x000D_
          ]_x000D_
        ],_x000D_
        "Statistics": {_x000D_
          "CreationDate": "2023-09-22T09:51:11.7489293+02:00",_x000D_
          "LastRefreshDate": "2019-02-28T09:52:41.69519+01:00",_x000D_
          "TotalRefreshCount": 37,_x000D_
          "CustomInfo": {}_x000D_
        }_x000D_
      },_x000D_
      "1614": {_x000D_
        "$type": "Inside.Core.Formula.Definition.DefinitionAC, Inside.Core.Formula",_x000D_
        "ID": 1614,_x000D_
        "Results": [_x000D_
          [_x000D_
            0.0_x000D_
          ]_x000D_
        ],_x000D_
        "Statistics": {_x000D_
          "CreationDate": "2023-09-22T09:51:11.7489293+02:00",_x000D_
          "LastRefreshDate": "2019-02-28T09:52:41.6902302+01:00",_x000D_
          "TotalRefreshCount": 37,_x000D_
          "CustomInfo": {}_x000D_
        }_x000D_
      },_x000D_
      "1615": {_x000D_
        "$type": "Inside.Core.Formula.Definition.DefinitionAC, Inside.Core.Formula",_x000D_
        "ID": 1615,_x000D_
        "Results": [_x000D_
          [_x000D_
            0.0_x000D_
          ]_x000D_
        ],_x000D_
        "Statistics": {_x000D_
          "CreationDate": "2023-09-22T09:51:11.7489293+02:00",_x000D_
          "LastRefreshDate": "2019-02-28T11:15:55.4959975+01:00",_x000D_
          "TotalRefreshCount": 106,_x000D_
          "CustomInfo": {}_x000D_
        }_x000D_
      },_x000D_
      "1616": {_x000D_
        "$type": "Inside.Core.Formula.Definition.DefinitionAC, Inside.Core.Formula",_x000D_
        "ID": 1616,_x000D_
        "Results": [_x000D_
          [_x000D_
            0.0_x000D_
          ]_x000D_
        ],_x000D_
        "Statistics": {_x000D_
          "CreationDate": "2023-09-22T09:51:11.7489293+02:00",_x000D_
          "LastRefreshDate": "2019-02-28T11:15:55.4930215+01:00",_x000D_
          "TotalRefreshCount": 106,_x000D_
          "CustomInfo": {}_x000D_
        }_x000D_
      },_x000D_
      "1617": {_x000D_
        "$type": "Inside.Core.Formula.Definition.DefinitionAC, Inside.Core.Formula",_x000D_
        "ID": 1617,_x000D_
        "Results": [_x000D_
          [_x000D_
            0.0_x000D_
          ]_x000D_
        ],_x000D_
        "Statistics": {_x000D_
          "CreationDate": "2023-09-22T09:51:11.7489293+02:00",_x000D_
          "LastRefreshDate": "2019-02-28T11:15:55.4900456+01:00",_x000D_
          "TotalRefreshCount": 106,_x000D_
          "CustomInfo": {}_x000D_
        }_x000D_
      },_x000D_
      "1618": {_x000D_
        "$type": "Inside.Core.Formula.Definition.DefinitionAC, Inside.Core.Formula",_x000D_
        "ID": 1618,_x000D_
        "Results": [_x000D_
          [_x000D_
            0.0_x000D_
          ]_x000D_
        ],_x000D_
        "Statistics": {_x000D_
          "CreationDate": "2023-09-22T09:51:11.7489293+02:00",_x000D_
          "LastRefreshDate": "2019-02-28T11:15:55.4865735+01:00",_x000D_
          "TotalRefreshCount": 106,_x000D_
          "CustomInfo": {}_x000D_
        }_x000D_
      },_x000D_
      "1619": {_x000D_
        "$type": "Inside.Core.Formula.Definition.DefinitionAC, Inside.Core.Formula",_x000D_
        "ID": 1619,_x000D_
        "Results": [_x000D_
          [_x000D_
            0.0_x000D_
          ]_x000D_
        ],_x000D_
        "Statistics": {_x000D_
          "CreationDate": "2023-09-22T09:51:11.7489293+02:00",_x000D_
          "LastRefreshDate": "2019-02-28T09:52:41.8746373+01:00",_x000D_
          "TotalRefreshCount": 37,_x000D_
          "CustomInfo": {}_x000D_
        }_x000D_
      },_x000D_
      "1620": {_x000D_
        "$type": "Inside.Core.Formula.Definition.DefinitionAC, Inside.Core.Formula",_x000D_
        "ID": 1620,_x000D_
        "Results": [_x000D_
          [_x000D_
            0.0_x000D_
          ]_x000D_
        ],_x000D_
        "Statistics": {_x000D_
          "CreationDate": "2023-09-22T09:51:11.7489293+02:00",_x000D_
          "LastRefreshDate": "2019-02-28T09:52:41.8701732+01:00",_x000D_
          "TotalRefreshCount": 37,_x000D_
          "CustomInfo": {}_x000D_
        }_x000D_
      },_x000D_
      "1621": {_x000D_
        "$type": "Inside.Core.Formula.Definition.DefinitionAC, Inside.Core.Formula",_x000D_
        "ID": 1621,_x000D_
        "Results": [_x000D_
          [_x000D_
            0.0_x000D_
          ]_x000D_
        ],_x000D_
        "Statistics": {_x000D_
          "CreationDate": "2023-09-22T09:51:11.7489293+02:00",_x000D_
          "LastRefreshDate": "2019-02-28T09:52:41.8652381+01:00",_x000D_
          "TotalRefreshCount": 37,_x000D_
          "CustomInfo": {}_x000D_
        }_x000D_
      },_x000D_
      "1622": {_x000D_
        "$type": "Inside.Core.Formula.Definition.DefinitionAC, Inside.Core.Formula",_x000D_
        "ID": 1622,_x000D_
        "Results": [_x000D_
          [_x000D_
            0.0_x000D_
          ]_x000D_
        ],_x000D_
        "Statistics": {_x000D_
          "CreationDate": "2023-09-22T09:51:11.7489293+02:00",_x000D_
          "LastRefreshDate": "2019-02-28T09:52:41.8602581+01:00",_x000D_
          "TotalRefreshCount": 37,_x000D_
          "CustomInfo": {}_x000D_
        }_x000D_
      },_x000D_
      "1623": {_x000D_
        "$type": "Inside.Core.Formula.Definition.DefinitionAC, Inside.Core.Formula",_x000D_
        "ID": 1623,_x000D_
        "Results": [_x000D_
          [_x000D_
            0.0_x000D_
          ]_x000D_
        ],_x000D_
        "Statistics": {_x000D_
          "CreationDate": "2023-09-22T09:51:11.7489293+02:00",_x000D_
          "LastRefreshDate": "2019-02-28T09:52:41.8552934+01:00",_x000D_
          "TotalRefreshCount": 37,_x000D_
          "CustomInfo": {}_x000D_
        }_x000D_
      },_x000D_
      "1624": {_x000D_
        "$type": "Inside.Core.Formula.Definition.DefinitionAC, Inside.Core.Formula",_x000D_
        "ID": 1624,_x000D_
        "Results": [_x000D_
          [_x000D_
            0.0_x000D_
          ]_x000D_
        ],_x000D_
        "Statistics": {_x000D_
          "CreationDate": "2023-09-22T09:51:11.7489293+02:00",_x000D_
          "LastRefreshDate": "2019-02-28T09:52:41.8422019+01:00",_x000D_
          "TotalRefreshCount": 37,_x000D_
          "CustomInfo": {}_x000D_
        }_x000D_
      },_x000D_
      "1625": {_x000D_
        "$type": "Inside.Core.Formula.Definition.DefinitionAC, Inside.Core.Formula",_x000D_
        "ID": 1625,_x000D_
        "Results": [_x000D_
          [_x000D_
            0.0_x000D_
          ]_x000D_
        ],_x000D_
        "Statistics": {_x000D_
          "CreationDate": "2023-09-22T09:51:11.7489293+02:00",_x000D_
          "LastRefreshDate": "2019-02-28T09:52:41.8352576+01:00",_x000D_
          "TotalRefreshCount": 37,_x000D_
          "CustomInfo": {}_x000D_
        }_x000D_
      },_x000D_
      "1626": {_x000D_
        "$type": "Inside.Core.Formula.Definition.DefinitionAC, Inside.Core.Formula",_x000D_
        "ID": 1626,_x000D_
        "Results": [_x000D_
          [_x000D_
            0.0_x000D_
          ]_x000D_
        ],_x000D_
        "Statistics": {_x000D_
          "CreationDate": "2023-09-22T09:51:11.7489293+02:00",_x000D_
          "LastRefreshDate": "2019-02-28T09:52:41.8298022+01:00",_x000D_
          "TotalRefreshCount": 37,_x000D_
          "CustomInfo": {}_x000D_
        }_x000D_
      },_x000D_
      "1627": {_x000D_
        "$type": "Inside.Core.Formula.Definition.DefinitionAC, Inside.Core.Formula",_x000D_
        "ID": 1627,_x000D_
        "Results": [_x000D_
          [_x000D_
            0.0_x000D_
          ]_x000D_
        ],_x000D_
        "Statistics": {_x000D_
          "CreationDate": "2023-09-22T09:51:11.7489293+02:00",_x000D_
          "LastRefreshDate": "2019-02-28T09:52:41.825338+01:00",_x000D_
          "TotalRefreshCount": 37,_x000D_
          "CustomInfo": {}_x000D_
        }_x000D_
      },_x000D_
      "1628": {_x000D_
        "$type": "Inside.Core.Formula.Definition.DefinitionAC, Inside.Core.Formula",_x000D_
        "ID": 1628,_x000D_
        "Results": [_x000D_
          [_x000D_
            0.0_x000D_
          ]_x000D_
        ],_x000D_
        "Statistics": {_x000D_
          "CreationDate": "2023-09-22T09:51:11.7489293+02:00",_x000D_
          "LastRefreshDate": "2019-02-28T09:52:41.8203529+01:00",_x000D_
          "TotalRefreshCount": 37,_x000D_
          "CustomInfo": {}_x000D_
        }_x000D_
      },_x000D_
      "1629": {_x000D_
        "$type": "Inside.Core.Formula.Definition.DefinitionAC, Inside.Core.Formula",_x000D_
        "ID": 1629,_x000D_
        "Results": [_x000D_
          [_x000D_
            0.0_x000D_
          ]_x000D_
        ],_x000D_
        "Statistics": {_x000D_
          "CreationDate": "2023-09-22T09:51:11.7489293+02:00",_x000D_
          "LastRefreshDate": "2019-02-28T09:52:41.81589+01:00",_x000D_
          "TotalRefreshCount": 37,_x000D_
          "CustomInfo": {}_x000D_
        }_x000D_
      },_x000D_
      "1630": {_x000D_
        "$type": "Inside.Core.Formula.Definition.DefinitionAC, Inside.Core.Formula",_x000D_
        "ID": 1630,_x000D_
        "Results": [_x000D_
          [_x000D_
            0.0_x000D_
          ]_x000D_
        ],_x000D_
        "Statistics": {_x000D_
          "CreationDate": "2023-09-22T09:51:11.7489293+02:00",_x000D_
          "LastRefreshDate": "2019-02-28T09:52:41.8114257+01:00",_x000D_
          "TotalRefreshCount": 37,_x000D_
          "CustomInfo": {}_x000D_
        }_x000D_
      },_x000D_
      "1631": {_x000D_
        "$type": "Inside.Core.Formula.Definition.DefinitionAC, Inside.Core.Formula",_x000D_
        "ID": 1631,_x000D_
        "Results": [_x000D_
          [_x000D_
            0.0_x000D_
          ]_x000D_
        ],_x000D_
        "Statistics": {_x000D_
          "CreationDate": "2023-09-22T09:51:11.7489293+02:00",_x000D_
          "LastRefreshDate": "2018-04-06T15:09:02.7738282+02:00",_x000D_
          "TotalRefreshCount": 5,_x000D_
          "CustomInfo": {}_x000D_
        }_x000D_
      },_x000D_
      "1632": {_x000D_
        "$type": "Inside.Core.Formula.Definition.DefinitionAC, Inside.Core.Formula",_x000D_
        "ID": 1632,_x000D_
        "Results": [_x000D_
          [_x000D_
            0.0_x000D_
          ]_x000D_
        ],_x000D_
        "Statistics": {_x000D_
          "CreationDate": "2023-09-22T09:51:11.7489293+02:00",_x000D_
          "LastRefreshDate": "2018-04-06T15:09:02.3123558+02:00",_x000D_
          "TotalRefreshCount": 5,_x000D_
          "CustomInfo": {}_x000D_
        }_x000D_
      },_x000D_
      "1633": {_x000D_
        "$type": "Inside.Core.Formula.Definition.DefinitionAC, Inside.Core.Formula",_x000D_
        "ID": 1633,_x000D_
        "Results": [_x000D_
          [_x000D_
            0.0_x000D_
          ]_x000D_
        ],_x000D_
        "Statistics": {_x000D_
          "CreationDate": "2023-09-22T09:51:11.7489293+02:00",_x000D_
          "LastRefreshDate": "2018-04-06T15:09:03.0160889+02:00",_x000D_
          "TotalRefreshCount": 8,_x000D_
          "CustomInfo": {}_x000D_
        }_x000D_
      },_x000D_
      "1634": {_x000D_
        "$type": "Inside.Core.Formula.Definition.DefinitionAC, Inside.Core.Formula",_x000D_
        "ID": 1634,_x000D_
        "Results": [_x000D_
          [_x000D_
            0_x000D_
          ]_x000D_
        ],_x000D_
        "Statistics": {_x000D_
          "CreationDate": "2023-09-22T09:51:11.7489293+02:00",_x000D_
          "LastRefreshDate": "2018-04-06T15:08:59.1247068+02:00",_x000D_
          "TotalRefreshCount": 5,_x000D_
          "CustomInfo": {}_x000D_
        }_x000D_
      },_x000D_
      "1635": {_x000D_
        "$type": "Inside.Core.Formula.Definition.DefinitionAC, Inside.Core.Formula",_x000D_
        "ID": 1635,_x000D_
        "Results": [_x000D_
          [_x000D_
            46181.37000000001_x000D_
          ]_x000D_
        ],_x000D_
        "Statistics": {_x000D_
          "CreationDate": "2023-09-22T09:51:11.7489293+02:00",_x000D_
          "LastRefreshDate": "2018-04-06T15:09:02.4998595+02:00",_x000D_
          "TotalRefreshCount": 5,_x000D_
          "CustomInfo": {}_x000D_
        }_x000D_
      },_x000D_
      "1636": {_x000D_
        "$type": "Inside.Core.Formula.Definition.DefinitionAC, Inside.Core.Formula",_x000D_
        "ID": 1636,_x000D_
        "Results": [_x000D_
          [_x000D_
            0_x000D_
          ]_x000D_
        ],_x000D_
        "Statistics": {_x000D_
          "CreationDate": "2023-09-22T09:51:11.7489293+02:00",_x000D_
          "LastRefreshDate": "2018-04-06T15:09:02.1248427+02:00",_x000D_
          "TotalRefreshCount": 5,_x000D_
          "CustomInfo": {}_x000D_
        }_x000D_
      },_x000D_
      "1637": {_x000D_
        "$type": "Inside.Core.Formula.Definition.DefinitionAC, Inside.Core.Formula",_x000D_
        "ID": 1637,_x000D_
        "Results": [_x000D_
          [_x000D_
            6049.51_x000D_
          ]_x000D_
        ],_x000D_
        "Statistics": {_x000D_
          "CreationDate": "2023-09-22T09:51:11.7489293+02:00",_x000D_
          "LastRefreshDate": "2018-04-06T15:09:01.5466905+02:00",_x000D_
          "TotalRefreshCount": 5,_x000D_
          "CustomInfo": {}_x000D_
        }_x000D_
      },_x000D_
      "1638": {_x000D_
        "$type": "Inside.Core.Formula.Definition.DefinitionAC, Inside.Core.Formula",_x000D_
        "ID": 1638,_x000D_
        "Results": [_x000D_
          [_x000D_
            0_x000D_
          ]_x000D_
        ],_x000D_
        "Statistics": {_x000D_
          "CreationDate": "2023-09-22T09:51:11.7489293+02:00",_x000D_
          "LastRefreshDate": "2018-04-06T15:08:59.0622055+02:00",_x000D_
          "TotalRefreshCount": 5,_x000D_
          "CustomInfo": {}_x000D_
        }_x000D_
      },_x000D_
      "1639": {_x000D_
        "$type": "Inside.Core.Formula.Definition.DefinitionAC, Inside.Core.Formula",_x000D_
        "ID": 1639,_x000D_
        "Results": [_x000D_
          [_x000D_
            16228.710000000003_x000D_
          ]_x000D_
        ],_x000D_
        "Statistics": {_x000D_
          "CreationDate": "2023-09-22T09:51:11.7489293+02:00",_x000D_
          "LastRefreshDate": "2018-04-06T15:09:02.4842336+02:00",_x000D_
          "TotalRefreshCount": 5,_x000D_
          "CustomInfo": {}_x000D_
        }_x000D_
      },_x000D_
      "1640": {_x000D_
        "$type": "Inside.Core.Formula.Definition.DefinitionAC, Inside.Core.Formula",_x000D_
        "ID": 1640,_x000D_
        "Results": [_x000D_
          [_x000D_
            0.0_x000D_
          ]_x000D_
        ],_x000D_
        "Statistics": {_x000D_
          "CreationDate": "2023-09-22T09:51:11.7489293+02:00",_x000D_
          "LastRefreshDate": "2018-04-06T15:09:02.062341+02:00",_x000D_
          "TotalRefreshCount": 5,_x000D_
          "CustomInfo": {}_x000D_
        }_x000D_
      },_x000D_
      "1641": {_x000D_
        "$type": "Inside.Core.Formula.Definition.DefinitionAC, Inside.Core.Formula",_x000D_
        "ID": 1641,_x000D_
        "Results": [_x000D_
          [_x000D_
            0.0_x000D_
          ]_x000D_
        ],_x000D_
        "Statistics": {_x000D_
          "CreationDate": "2023-09-22T09:51:11.7489293+02:00",_x000D_
          "LastRefreshDate": "2018-04-06T15:09:01.4998152+02:00",_x000D_
          "TotalRefreshCount": 5,_x000D_
          "CustomInfo": {}_x000D_
        }_x000D_
      },_x000D_
      "1642": {_x000D_
        "$type": "Inside.Core.Formula.Definition.DefinitionAC, Inside.Core.Formula",_x000D_
        "ID": 1642,_x000D_
        "Results": [_x000D_
          [_x000D_
            0_x000D_
          ]_x000D_
        ],_x000D_
        "Statistics": {_x000D_
          "CreationDate": "2023-09-22T09:51:11.7489293+02:00",_x000D_
          "LastRefreshDate": "2018-04-06T15:08:59.0309516+02:00",_x000D_
          "TotalRefreshCount": 5,_x000D_
          "CustomInfo": {}_x000D_
        }_x000D_
      },_x000D_
      "1643": {_x000D_
        "$type": "Inside.Core.Formula.Definition.DefinitionAC, Inside.Core.Formula",_x000D_
        "ID": 1643,_x000D_
        "Results": [_x000D_
          [_x000D_
            23599.810000000009_x000D_
          ]_x000D_
        ],_x000D_
        "Statistics": {_x000D_
          "CreationDate": "2023-09-22T09:51:11.7489293+02:00",_x000D_
          "LastRefreshDate": "2018-04-06T15:09:02.4842336+02:00",_x000D_
          "TotalRefreshCount": 5,_x000D_
          "CustomInfo": {}_x000D_
        }_x000D_
      },_x000D_
      "1644": {_x000D_
        "$type": "Inside.Core.Formula.Definition.DefinitionAC, Inside.Core.Formula",_x000D_
        "ID": 1644,_x000D_
        "Results": [_x000D_
          [_x000D_
            0.0_x000D_
          ]_x000D_
        ],_x000D_
        "Statistics": {_x000D_
          "CreationDate": "2023-09-22T09:51:11.7489293+02:00",_x000D_
          "LastRefreshDate": "2019-02-28T11:15:55.1360333+01:00",_x000D_
          "TotalRefreshCount": 106,_x000D_
          "CustomInfo": {}_x000D_
        }_x000D_
      },_x000D_
      "1645": {_x000D_
        "$type": "Inside.Core.Formula.Definition.DefinitionAC, Inside.Core.Formula",_x000D_
        "ID": 1645,_x000D_
        "Results": [_x000D_
          [_x000D_
            569.44_x000D_
          ]_x000D_
        ],_x000D_
        "Statistics": {_x000D_
          "CreationDate": "2023-09-22T09:51:11.7489293+02:00",_x000D_
          "LastRefreshDate": "2019-02-28T11:15:55.1325258+01:00",_x000D_
          "TotalRefreshCount": 106,_x000D_
          "CustomInfo": {}_x000D_
        }_x000D_
      },_x000D_
      "1646": {_x000D_
        "$type": "Inside.Core.Formula.Definition.DefinitionAC, Inside.Core.Formula",_x000D_
        "ID": 1646,_x000D_
        "Results": [_x000D_
          [_x000D_
            0.0_x000D_
          ]_x000D_
        ],_x000D_
        "Statistics": {_x000D_
          "CreationDate": "2023-09-22T09:51:11.7489293+02:00",_x000D_
          "LastRefreshDate": "2019-02-28T11:15:55.1290894+01:00",_x000D_
          "TotalRefreshCount": 106,_x000D_
          "CustomInfo": {}_x000D_
        }_x000D_
      },_x000D_
      "1647": {_x000D_
        "$type": "Inside.Core.Formula.Definition.DefinitionAC, Inside.Core.Formula",_x000D_
        "ID": 1647,_x000D_
        "Results": [_x000D_
          [_x000D_
            0.0_x000D_
          ]_x000D_
        ],_x000D_
        "Statistics": {_x000D_
          "CreationDate": "2023-09-22T09:51:11.7489293+02:00",_x000D_
          "LastRefreshDate": "2019-02-28T11:15:55.1256185+01:00",_x000D_
          "TotalRefreshCount": 106,_x000D_
          "CustomInfo": {}_x000D_
        }_x000D_
      },_x000D_
      "1648": {_x000D_
        "$type": "Inside.Core.Formula.Definition.DefinitionAC, Inside.Core.Formula",_x000D_
        "ID": 1648,_x000D_
        "Results": [_x000D_
          [_x000D_
            0.0_x000D_
          ]_x000D_
        ],_x000D_
        "Statistics": {_x000D_
          "CreationDate": "2023-09-22T09:51:11.7489293+02:00",_x000D_
          "LastRefreshDate": "2019-02-28T09:52:41.3982288+01:00",_x000D_
          "TotalRefreshCount": 37,_x000D_
          "CustomInfo": {}_x000D_
        }_x000D_
      },_x000D_
      "1649": {_x000D_
        "$type": "Inside.Core.Formula.Definition.DefinitionAC, Inside.Core.Formula",_x000D_
        "ID": 1649,_x000D_
        "Results": [_x000D_
          [_x000D_
            0.0_x000D_
          ]_x000D_
        ],_x000D_
        "Statistics": {_x000D_
          "CreationDate": "2023-09-22T09:51:11.7489293+02:00",_x000D_
          "LastRefreshDate": "2019-02-28T09:52:41.3327264+01:00",_x000D_
          "TotalRefreshCount": 37,_x000D_
          "CustomInfo": </t>
  </si>
  <si>
    <t>{}_x000D_
        }_x000D_
      },_x000D_
      "1650": {_x000D_
        "$type": "Inside.Core.Formula.Definition.DefinitionAC, Inside.Core.Formula",_x000D_
        "ID": 1650,_x000D_
        "Results": [_x000D_
          [_x000D_
            0.0_x000D_
          ]_x000D_
        ],_x000D_
        "Statistics": {_x000D_
          "CreationDate": "2023-09-22T09:51:11.7489293+02:00",_x000D_
          "LastRefreshDate": "2019-02-28T09:52:41.2702303+01:00",_x000D_
          "TotalRefreshCount": 37,_x000D_
          "CustomInfo": {}_x000D_
        }_x000D_
      },_x000D_
      "1651": {_x000D_
        "$type": "Inside.Core.Formula.Definition.DefinitionAC, Inside.Core.Formula",_x000D_
        "ID": 1651,_x000D_
        "Results": [_x000D_
          [_x000D_
            0.0_x000D_
          ]_x000D_
        ],_x000D_
        "Statistics": {_x000D_
          "CreationDate": "2023-09-22T09:51:11.7489293+02:00",_x000D_
          "LastRefreshDate": "2019-02-28T09:52:41.2092903+01:00",_x000D_
          "TotalRefreshCount": 37,_x000D_
          "CustomInfo": {}_x000D_
        }_x000D_
      },_x000D_
      "1652": {_x000D_
        "$type": "Inside.Core.Formula.Definition.DefinitionAC, Inside.Core.Formula",_x000D_
        "ID": 1652,_x000D_
        "Results": [_x000D_
          [_x000D_
            0.0_x000D_
          ]_x000D_
        ],_x000D_
        "Statistics": {_x000D_
          "CreationDate": "2023-09-22T09:51:11.749929+02:00",_x000D_
          "LastRefreshDate": "2019-02-28T09:52:41.148779+01:00",_x000D_
          "TotalRefreshCount": 37,_x000D_
          "CustomInfo": {}_x000D_
        }_x000D_
      },_x000D_
      "1653": {_x000D_
        "$type": "Inside.Core.Formula.Definition.DefinitionAC, Inside.Core.Formula",_x000D_
        "ID": 1653,_x000D_
        "Results": [_x000D_
          [_x000D_
            0.0_x000D_
          ]_x000D_
        ],_x000D_
        "Statistics": {_x000D_
          "CreationDate": "2023-09-22T09:51:11.749929+02:00",_x000D_
          "LastRefreshDate": "2019-02-28T09:52:41.0795075+01:00",_x000D_
          "TotalRefreshCount": 37,_x000D_
          "CustomInfo": {}_x000D_
        }_x000D_
      },_x000D_
      "1654": {_x000D_
        "$type": "Inside.Core.Formula.Definition.DefinitionAC, Inside.Core.Formula",_x000D_
        "ID": 1654,_x000D_
        "Results": [_x000D_
          [_x000D_
            0.0_x000D_
          ]_x000D_
        ],_x000D_
        "Statistics": {_x000D_
          "CreationDate": "2023-09-22T09:51:11.749929+02:00",_x000D_
          "LastRefreshDate": "2019-02-28T09:52:41.0145321+01:00",_x000D_
          "TotalRefreshCount": 37,_x000D_
          "CustomInfo": {}_x000D_
        }_x000D_
      },_x000D_
      "1655": {_x000D_
        "$type": "Inside.Core.Formula.Definition.DefinitionAC, Inside.Core.Formula",_x000D_
        "ID": 1655,_x000D_
        "Results": [_x000D_
          [_x000D_
            0.0_x000D_
          ]_x000D_
        ],_x000D_
        "Statistics": {_x000D_
          "CreationDate": "2023-09-22T09:51:11.749929+02:00",_x000D_
          "LastRefreshDate": "2019-02-28T09:52:40.9505499+01:00",_x000D_
          "TotalRefreshCount": 37,_x000D_
          "CustomInfo": {}_x000D_
        }_x000D_
      },_x000D_
      "1656": {_x000D_
        "$type": "Inside.Core.Formula.Definition.DefinitionAC, Inside.Core.Formula",_x000D_
        "ID": 1656,_x000D_
        "Results": [_x000D_
          [_x000D_
            0.0_x000D_
          ]_x000D_
        ],_x000D_
        "Statistics": {_x000D_
          "CreationDate": "2023-09-22T09:51:11.749929+02:00",_x000D_
          "LastRefreshDate": "2019-02-28T09:52:40.888053+01:00",_x000D_
          "TotalRefreshCount": 37,_x000D_
          "CustomInfo": {}_x000D_
        }_x000D_
      },_x000D_
      "1657": {_x000D_
        "$type": "Inside.Core.Formula.Definition.DefinitionAC, Inside.Core.Formula",_x000D_
        "ID": 1657,_x000D_
        "Results": [_x000D_
          [_x000D_
            0.0_x000D_
          ]_x000D_
        ],_x000D_
        "Statistics": {_x000D_
          "CreationDate": "2023-09-22T09:51:11.749929+02:00",_x000D_
          "LastRefreshDate": "2019-02-28T09:52:40.8067084+01:00",_x000D_
          "TotalRefreshCount": 37,_x000D_
          "CustomInfo": {}_x000D_
        }_x000D_
      },_x000D_
      "1658": {_x000D_
        "$type": "Inside.Core.Formula.Definition.DefinitionAC, Inside.Core.Formula",_x000D_
        "ID": 1658,_x000D_
        "Results": [_x000D_
          [_x000D_
            0.0_x000D_
          ]_x000D_
        ],_x000D_
        "Statistics": {_x000D_
          "CreationDate": "2023-09-22T09:51:11.749929+02:00",_x000D_
          "LastRefreshDate": "2019-02-28T09:52:40.7424337+01:00",_x000D_
          "TotalRefreshCount": 37,_x000D_
          "CustomInfo": {}_x000D_
        }_x000D_
      },_x000D_
      "1659": {_x000D_
        "$type": "Inside.Core.Formula.Definition.DefinitionAC, Inside.Core.Formula",_x000D_
        "ID": 1659,_x000D_
        "Results": [_x000D_
          [_x000D_
            0.0_x000D_
          ]_x000D_
        ],_x000D_
        "Statistics": {_x000D_
          "CreationDate": "2023-09-22T09:51:11.749929+02:00",_x000D_
          "LastRefreshDate": "2019-02-28T09:52:40.6794409+01:00",_x000D_
          "TotalRefreshCount": 37,_x000D_
          "CustomInfo": {}_x000D_
        }_x000D_
      },_x000D_
      "1660": {_x000D_
        "$type": "Inside.Core.Formula.Definition.DefinitionAC, Inside.Core.Formula",_x000D_
        "ID": 1660,_x000D_
        "Results": [_x000D_
          [_x000D_
            0.0_x000D_
          ]_x000D_
        ],_x000D_
        "Statistics": {_x000D_
          "CreationDate": "2023-09-22T09:51:11.749929+02:00",_x000D_
          "LastRefreshDate": "2019-02-28T11:15:55.4399855+01:00",_x000D_
          "TotalRefreshCount": 105,_x000D_
          "CustomInfo": {}_x000D_
        }_x000D_
      },_x000D_
      "1661": {_x000D_
        "$type": "Inside.Core.Formula.Definition.DefinitionAC, Inside.Core.Formula",_x000D_
        "ID": 1661,_x000D_
        "Results": [_x000D_
          [_x000D_
            0.0_x000D_
          ]_x000D_
        ],_x000D_
        "Statistics": {_x000D_
          "CreationDate": "2023-09-22T09:51:11.749929+02:00",_x000D_
          "LastRefreshDate": "2019-02-28T11:15:55.4360368+01:00",_x000D_
          "TotalRefreshCount": 88,_x000D_
          "CustomInfo": {}_x000D_
        }_x000D_
      },_x000D_
      "1662": {_x000D_
        "$type": "Inside.Core.Formula.Definition.DefinitionAC, Inside.Core.Formula",_x000D_
        "ID": 1662,_x000D_
        "Results": [_x000D_
          [_x000D_
            0.0_x000D_
          ]_x000D_
        ],_x000D_
        "Statistics": {_x000D_
          "CreationDate": "2023-09-22T09:51:11.749929+02:00",_x000D_
          "LastRefreshDate": "2019-02-28T11:15:55.432564+01:00",_x000D_
          "TotalRefreshCount": 105,_x000D_
          "CustomInfo": {}_x000D_
        }_x000D_
      },_x000D_
      "1663": {_x000D_
        "$type": "Inside.Core.Formula.Definition.DefinitionAC, Inside.Core.Formula",_x000D_
        "ID": 1663,_x000D_
        "Results": [_x000D_
          [_x000D_
            0.0_x000D_
          ]_x000D_
        ],_x000D_
        "Statistics": {_x000D_
          "CreationDate": "2023-09-22T09:51:11.749929+02:00",_x000D_
          "LastRefreshDate": "2019-02-28T11:15:55.4290919+01:00",_x000D_
          "TotalRefreshCount": 105,_x000D_
          "CustomInfo": {}_x000D_
        }_x000D_
      },_x000D_
      "1664": {_x000D_
        "$type": "Inside.Core.Formula.Definition.DefinitionAC, Inside.Core.Formula",_x000D_
        "ID": 1664,_x000D_
        "Results": [_x000D_
          [_x000D_
            0.0_x000D_
          ]_x000D_
        ],_x000D_
        "Statistics": {_x000D_
          "CreationDate": "2023-09-22T09:51:11.749929+02:00",_x000D_
          "LastRefreshDate": "2019-02-28T09:52:41.5838296+01:00",_x000D_
          "TotalRefreshCount": 37,_x000D_
          "CustomInfo": {}_x000D_
        }_x000D_
      },_x000D_
      "1665": {_x000D_
        "$type": "Inside.Core.Formula.Definition.DefinitionAC, Inside.Core.Formula",_x000D_
        "ID": 1665,_x000D_
        "Results": [_x000D_
          [_x000D_
            0.0_x000D_
          ]_x000D_
        ],_x000D_
        "Statistics": {_x000D_
          "CreationDate": "2023-09-22T09:51:11.749929+02:00",_x000D_
          "LastRefreshDate": "2019-02-28T09:52:41.5793667+01:00",_x000D_
          "TotalRefreshCount": 37,_x000D_
          "CustomInfo": {}_x000D_
        }_x000D_
      },_x000D_
      "1666": {_x000D_
        "$type": "Inside.Core.Formula.Definition.DefinitionAC, Inside.Core.Formula",_x000D_
        "ID": 1666,_x000D_
        "Results": [_x000D_
          [_x000D_
            0.0_x000D_
          ]_x000D_
        ],_x000D_
        "Statistics": {_x000D_
          "CreationDate": "2023-09-22T09:51:11.749929+02:00",_x000D_
          "LastRefreshDate": "2019-02-28T09:52:41.5744055+01:00",_x000D_
          "TotalRefreshCount": 37,_x000D_
          "CustomInfo": {}_x000D_
        }_x000D_
      },_x000D_
      "1667": {_x000D_
        "$type": "Inside.Core.Formula.Definition.DefinitionAC, Inside.Core.Formula",_x000D_
        "ID": 1667,_x000D_
        "Results": [_x000D_
          [_x000D_
            0.0_x000D_
          ]_x000D_
        ],_x000D_
        "Statistics": {_x000D_
          "CreationDate": "2023-09-22T09:51:11.749929+02:00",_x000D_
          "LastRefreshDate": "2019-02-28T09:52:41.5573008+01:00",_x000D_
          "TotalRefreshCount": 37,_x000D_
          "CustomInfo": {}_x000D_
        }_x000D_
      },_x000D_
      "1668": {_x000D_
        "$type": "Inside.Core.Formula.Definition.DefinitionAC, Inside.Core.Formula",_x000D_
        "ID": 1668,_x000D_
        "Results": [_x000D_
          [_x000D_
            0.0_x000D_
          ]_x000D_
        ],_x000D_
        "Statistics": {_x000D_
          "CreationDate": "2023-09-22T09:51:11.749929+02:00",_x000D_
          "LastRefreshDate": "2019-02-28T09:52:41.5513485+01:00",_x000D_
          "TotalRefreshCount": 37,_x000D_
          "CustomInfo": {}_x000D_
        }_x000D_
      },_x000D_
      "1669": {_x000D_
        "$type": "Inside.Core.Formula.Definition.DefinitionAC, Inside.Core.Formula",_x000D_
        "ID": 1669,_x000D_
        "Results": [_x000D_
          [_x000D_
            0.0_x000D_
          ]_x000D_
        ],_x000D_
        "Statistics": {_x000D_
          "CreationDate": "2023-09-22T09:51:11.749929+02:00",_x000D_
          "LastRefreshDate": "2019-02-28T09:52:41.5463883+01:00",_x000D_
          "TotalRefreshCount": 37,_x000D_
          "CustomInfo": {}_x000D_
        }_x000D_
      },_x000D_
      "1670": {_x000D_
        "$type": "Inside.Core.Formula.Definition.DefinitionAC, Inside.Core.Formula",_x000D_
        "ID": 1670,_x000D_
        "Results": [_x000D_
          [_x000D_
            0.0_x000D_
          ]_x000D_
        ],_x000D_
        "Statistics": {_x000D_
          "CreationDate": "2023-09-22T09:51:11.749929+02:00",_x000D_
          "LastRefreshDate": "2019-02-28T09:52:41.5414052+01:00",_x000D_
          "TotalRefreshCount": 37,_x000D_
          "CustomInfo": {}_x000D_
        }_x000D_
      },_x000D_
      "1671": {_x000D_
        "$type": "Inside.Core.Formula.Definition.DefinitionAC, Inside.Core.Formula",_x000D_
        "ID": 1671,_x000D_
        "Results": [_x000D_
          [_x000D_
            0.0_x000D_
          ]_x000D_
        ],_x000D_
        "Statistics": {_x000D_
          "CreationDate": "2023-09-22T09:51:11.749929+02:00",_x000D_
          "LastRefreshDate": "2019-02-28T09:52:41.5369413+01:00",_x000D_
          "TotalRefreshCount": 37,_x000D_
          "CustomInfo": {}_x000D_
        }_x000D_
      },_x000D_
      "1672": {_x000D_
        "$type": "Inside.Core.Formula.Definition.DefinitionAC, Inside.Core.Formula",_x000D_
        "ID": 1672,_x000D_
        "Results": [_x000D_
          [_x000D_
            0.0_x000D_
          ]_x000D_
        ],_x000D_
        "Statistics": {_x000D_
          "CreationDate": "2023-09-22T09:51:11.749929+02:00",_x000D_
          "LastRefreshDate": "2019-02-28T09:52:41.5324771+01:00",_x000D_
          "TotalRefreshCount": 37,_x000D_
          "CustomInfo": {}_x000D_
        }_x000D_
      },_x000D_
      "1673": {_x000D_
        "$type": "Inside.Core.Formula.Definition.DefinitionAC, Inside.Core.Formula",_x000D_
        "ID": 1673,_x000D_
        "Results": [_x000D_
          [_x000D_
            0.0_x000D_
          ]_x000D_
        ],_x000D_
        "Statistics": {_x000D_
          "CreationDate": "2023-09-22T09:51:11.749929+02:00",_x000D_
          "LastRefreshDate": "2019-02-28T09:52:41.5280135+01:00",_x000D_
          "TotalRefreshCount": 37,_x000D_
          "CustomInfo": {}_x000D_
        }_x000D_
      },_x000D_
      "1674": {_x000D_
        "$type": "Inside.Core.Formula.Definition.DefinitionAC, Inside.Core.Formula",_x000D_
        "ID": 1674,_x000D_
        "Results": [_x000D_
          [_x000D_
            0.0_x000D_
          ]_x000D_
        ],_x000D_
        "Statistics": {_x000D_
          "CreationDate": "2023-09-22T09:51:11.749929+02:00",_x000D_
          "LastRefreshDate": "2019-02-28T09:52:41.5230518+01:00",_x000D_
          "TotalRefreshCount": 37,_x000D_
          "CustomInfo": {}_x000D_
        }_x000D_
      },_x000D_
      "1675": {_x000D_
        "$type": "Inside.Core.Formula.Definition.DefinitionAC, Inside.Core.Formula",_x000D_
        "ID": 1675,_x000D_
        "Results": [_x000D_
          [_x000D_
            0.0_x000D_
          ]_x000D_
        ],_x000D_
        "Statistics": {_x000D_
          "CreationDate": "2023-09-22T09:51:11.749929+02:00",_x000D_
          "LastRefreshDate": "2019-02-28T09:52:41.5185875+01:00",_x000D_
          "TotalRefreshCount": 37,_x000D_
          "CustomInfo": {}_x000D_
        }_x000D_
      },_x000D_
      "1676": {_x000D_
        "$type": "Inside.Core.Formula.Definition.DefinitionAC, Inside.Core.Formula",_x000D_
        "ID": 1676,_x000D_
        "Results": [_x000D_
          [_x000D_
            0.0_x000D_
          ]_x000D_
        ],_x000D_
        "Statistics": {_x000D_
          "CreationDate": "2023-09-22T09:51:11.749929+02:00",_x000D_
          "LastRefreshDate": "2018-04-06T15:09:01.6560736+02:00",_x000D_
          "TotalRefreshCount": 5,_x000D_
          "CustomInfo": {}_x000D_
        }_x000D_
      },_x000D_
      "1677": {_x000D_
        "$type": "Inside.Core.Formula.Definition.DefinitionAC, Inside.Core.Formula",_x000D_
        "ID": 1677,_x000D_
        "Results": [_x000D_
          [_x000D_
            0.0_x000D_
          ]_x000D_
        ],_x000D_
        "Statistics": {_x000D_
          "CreationDate": "2023-09-22T09:51:11.749929+02:00",_x000D_
          "LastRefreshDate": "2018-04-06T15:08:59.6247478+02:00",_x000D_
          "TotalRefreshCount": 5,_x000D_
          "CustomInfo": {}_x000D_
        }_x000D_
      },_x000D_
      "1678": {_x000D_
        "$type": "Inside.Core.Formula.Definition.DefinitionAC, Inside.Core.Formula",_x000D_
        "ID": 1678,_x000D_
        "Results": [_x000D_
          [_x000D_
            0.0_x000D_
          ]_x000D_
        ],_x000D_
        "Statistics": {_x000D_
          "CreationDate": "2023-09-22T09:51:11.749929+02:00",_x000D_
          "LastRefreshDate": "2018-04-06T15:09:02.6767675+02:00",_x000D_
          "TotalRefreshCount": 5,_x000D_
          "CustomInfo": {}_x000D_
        }_x000D_
      },_x000D_
      "1679": {_x000D_
        "$type": "Inside.Core.Formula.Definition.DefinitionAC, Inside.Core.Formula",_x000D_
        "ID": 1679,_x000D_
        "Results": [_x000D_
          [_x000D_
            0.0_x000D_
          ]_x000D_
        ],_x000D_
        "Statistics": {_x000D_
          "CreationDate": "2023-09-22T09:51:11.749929+02:00",_x000D_
          "LastRefreshDate": "2018-04-06T15:09:01.7967237+02:00",_x000D_
          "TotalRefreshCount": 5,_x000D_
          "CustomInfo": {}_x000D_
        }_x000D_
      },_x000D_
      "1680": {_x000D_
        "$type": "Inside.Core.Formula.Definition.DefinitionAC, Inside.Core.Formula",_x000D_
        "ID": 1680,_x000D_
        "Results": [_x000D_
          [_x000D_
            0.0_x000D_
          ]_x000D_
        ],_x000D_
        "Statistics": {_x000D_
          "CreationDate": "2023-09-22T09:51:11.749929+02:00",_x000D_
          "LastRefreshDate": "2018-04-06T15:09:00.6872762+02:00",_x000D_
          "TotalRefreshCount": 5,_x000D_
          "CustomInfo": {}_x000D_
        }_x000D_
      },_x000D_
      "1681": {_x000D_
        "$type": "Inside.Core.Formula.Definition.DefinitionAC, Inside.Core.Formula",_x000D_
        "ID": 1681,_x000D_
        "Results": [_x000D_
          [_x000D_
            0.0_x000D_
          ]_x000D_
        ],_x000D_
        "Statistics": {_x000D_
          "CreationDate": "2023-09-22T09:51:11.749929+02:00",_x000D_
          "LastRefreshDate": "2018-04-06T15:08:59.6247478+02:00",_x000D_
          "TotalRefreshCount": 5,_x000D_
          "CustomInfo": {}_x000D_
        }_x000D_
      },_x000D_
      "1682": {_x000D_
        "$type": "Inside.Core.Formula.Definition.DefinitionAC, Inside.Core.Formula",_x000D_
        "ID": 1682,_x000D_
        "Results": [_x000D_
          [_x000D_
            0.0_x000D_
          ]_x000D_
        ],_x000D_
        "Statistics": {_x000D_
          "CreationDate": "2023-09-22T09:51:11.749929+02:00",_x000D_
          "LastRefreshDate": "2018-04-06T15:09:02.6717631+02:00",_x000D_
          "TotalRefreshCount": 5,_x000D_
          "CustomInfo": {}_x000D_
        }_x000D_
      },_x000D_
      "1683": {_x000D_
        "$type": "Inside.Core.Formula.Definition.DefinitionAC, Inside.Core.Formula",_x000D_
        "ID": 1683,_x000D_
        "Results": [_x000D_
          [_x000D_
            0.0_x000D_
          ]_x000D_
        ],_x000D_
        "Statistics": {_x000D_
          "CreationDate": "2023-09-22T09:51:11.749929+02:00",_x000D_
          "LastRefreshDate": "2018-04-06T15:09:01.2185531+02:00",_x000D_
          "TotalRefreshCount": 5,_x000D_
          "CustomInfo": {}_x000D_
        }_x000D_
      },_x000D_
      "1684": {_x000D_
        "$type": "Inside.Core.Formula.Definition.DefinitionAC, Inside.Core.Formula",_x000D_
        "ID": 1684,_x000D_
        "Results": [_x000D_
          [_x000D_
            0.0_x000D_
          ]_x000D_
        ],_x000D_
        "Statistics": {_x000D_
          "CreationDate": "2023-09-22T09:51:11.749929+02:00",_x000D_
          "LastRefreshDate": "2018-04-06T15:09:01.6560736+02:00",_x000D_
          "TotalRefreshCount": 5,_x000D_
          "CustomInfo": {}_x000D_
        }_x000D_
      },_x000D_
      "1685": {_x000D_
        "$type": "Inside.Core.Formula.Definition.DefinitionAC, Inside.Core.Formula",_x000D_
        "ID": 1685,_x000D_
        "Results": [_x000D_
          [_x000D_
            0.0_x000D_
          ]_x000D_
        ],_x000D_
        "Statistics": {_x000D_
          "CreationDate": "2023-09-22T09:51:11.749929+02:00",_x000D_
          "LastRefreshDate": "2018-04-06T15:08:59.6091215+02:00",_x000D_
          "TotalRefreshCount": 5,_x000D_
          "CustomInfo": {}_x000D_
        }_x000D_
      },_x000D_
      "1686": {_x000D_
        "$type": "Inside.Core.Formula.Definition.DefinitionAC, Inside.Core.Formula",_x000D_
        "ID": 1686,_x000D_
        "Results": [_x000D_
          [_x000D_
            0.0_x000D_
          ]_x000D_
        ],_x000D_
        "Statistics": {_x000D_
          "CreationDate": "2023-09-22T09:51:11.749929+02:00",_x000D_
          "LastRefreshDate": "2018-04-06T14:21:18.1646543+02:00",_x000D_
          "TotalRefreshCount": 3,_x000D_
          "CustomInfo": {}_x000D_
        }_x000D_
      },_x000D_
      "1687": {_x000D_
        "$type": "Inside.Core.Formula.Definition.DefinitionAC, Inside.Core.Formula",_x000D_
        "ID": 1687,_x000D_
        "Results": [_x000D_
          [_x000D_
            22.0_x000D_
          ]_x000D_
        ],_x000D_
        "Statistics": {_x000D_
          "CreationDate": "2023-09-22T09:51:11.749929+02:00",_x000D_
          "LastRefreshDate": "2021-02-26T17:18:21.1808325+01:00",_x000D_
          "TotalRefreshCount": 145,_x000D_
          "CustomInfo": {}_x000D_
        }_x000D_
      },_x000D_
      "1688": {_x000D_
        "$type": "Inside.Core.Formula.Definition.DefinitionAC, Inside.Core.Formula",_x000D_
        "ID": 1688,_x000D_
        "Results": [_x000D_
          [_x000D_
            0.0_x000D_
          ]_x000D_
        ],_x000D_
        "Statistics": {_x000D_
          "CreationDate": "2023-09-22T09:51:11.749929+02:00",_x000D_
          "LastRefreshDate": "2021-02-26T17:18:21.1778399+01:00",_x000D_
          "TotalRefreshCount": 143,_x000D_
          "CustomInfo": {}_x000D_
        }_x000D_
      },_x000D_
      "1689": {_x000D_
        "$type": "Inside.Core.Formula.Definition.DefinitionAC, Inside.Core.Formula",_x000D_
        "ID": 1689,_x000D_
        "Results": [_x000D_
          [_x000D_
            0.0_x000D_
          ]_x000D_
        ],_x000D_
        "Statistics": {_x000D_
          "CreationDate": "2023-09-22T09:51:11.749929+02:00",_x000D_
          "LastRefreshDate": "2021-02-26T17:18:21.1758461+01:00",_x000D_
          "TotalRefreshCount": 139,_x000D_
          "CustomInfo": {}_x000D_
        }_x000D_
      },_x000D_
      "1690": {_x000D_
        "$type": "Inside.Core.Formula.Definition.DefinitionAC, Inside.Core.Formula",_x000D_
        "ID": 1690,_x000D_
        "Results": [_x000D_
          [_x000D_
            16.0_x000D_
          ]_x000D_
        ],_x000D_
        "Statistics": {_x000D_
          "CreationDate": "2023-09-22T09:51:11.749929+02:00",_x000D_
          "LastRefreshDate": "2021-02-26T17:18:21.1728532+01:00",_x000D_
          "TotalRefreshCount": 142,_x000D_
          "CustomInfo": {}_x000D_
        }_x000D_
      },_x000D_
      "1691": {_x000D_
        "$type": "Inside.Core.Formula.Definition.DefinitionAC, Inside.Core.Formula",_x000D_
        "ID": 1691,_x000D_
        "Results": [_x000D_
          [_x000D_
            0.0_x000D_
          ]_x000D_
        ],_x000D_
        "Statistics": {_x000D_
          "CreationDate": "2023-09-22T09:51:11.749929+02:00",_x000D_
          "LastRefreshDate": "2021-02-26T17:18:21.1828268+01:00",_x000D_
          "TotalRefreshCount": 154,_x000D_
          "CustomInfo": {}_x000D_
        }_x000D_
      },_x000D_
      "1692": {_x000D_
        "$type": "Inside.Core.Formula.Definition.DefinitionAC, Inside.Core.Formula",_x000D_
        "ID": 1692,_x000D_
        "Results": [_x000D_
          [_x000D_
            0.0_x000D_
          ]_x000D_
        ],_x000D_
        "Statistics": {_x000D_
          "CreationDate": "2023-09-22T09:51:11.749929+02:00",_x000D_
          "LastRefreshDate": "2018-04-06T15:09:03.1567202+02:00",_x000D_
          "TotalRefreshCount": 8,_x000D_
          "CustomInfo": {}_x000D_
        }_x000D_
      },_x000D_
      "1693": {_x000D_
        "$type": "Inside.Core.Formula.Definition.DefinitionAC, Inside.Core.Formula",_x000D_
        "ID": 1693,_x000D_
        "Results": [_x000D_
          [_x000D_
            0.0_x000D_
          ]_x000D_
        ],_x000D_
        "Statistics": {_x000D_
          "CreationDate": "2023-09-22T09:51:11.749929+02:00",_x000D_
          "LastRefreshDate": "2019-12-20T09:56:31.8180056+01:00",_x000D_
          "TotalRefreshCount": 94,_x000D_
          "CustomInfo": {}_x000D_
        }_x000D_
      },_x000D_
      "1694": {_x000D_
        "$type": "Inside.Core.Formula.Definition.DefinitionAC, Inside.Core.Formula",_x000D_
        "ID": 1694,_x000D_
        "Results": [_x000D_
          [_x000D_
            0.0_x000D_
          ]_x000D_
        ],_x000D_
        "Statistics": {_x000D_
          "CreationDate": "2023-09-22T09:51:11.749929+02:00",_x000D_
          "LastRefreshDate": "2019-12-20T09:56:31.8409338+01:00",_x000D_
          "TotalRefreshCount": 92,_x000D_
          "CustomInfo": {}_x000D_
        }_x000D_
      },_x000D_
      "1695": {_x000D_
        "$type": "Inside.Core.Formula.Definition.DefinitionAC, Inside.Core.Formula",_x000D_
        "ID": 1695,_x000D_
        "Results": [_x000D_
          [_x000D_
            0.0_x000D_
          ]_x000D_
        ],_x000D_
        "Statistics": {_x000D_
          "CreationDate": "2023-09-22T09:51:11.749929+02:00",_x000D_
          "LastRefreshDate": "2019-12-20T09:56:31.8698193+01:00",_x000D_
          "TotalRefreshCount": 91,_x000D_
          "CustomInfo": {}_x000D_
        }_x000D_
      },_x000D_
      "1696": {_x000D_
        "$type": "Inside.Core.Formula.Definition.DefinitionAC, Inside.Core.Formula",_x000D_
        "ID": 1696,_x000D_
        "Results": [_x000D_
          [_x000D_
            0.0_x000D_
          ]_x000D_
        ],_x000D_
        "Statistics": {_x000D_
          "CreationDate": "2023-09-22T09:51:11.749929+02:00",_x000D_
          "LastRefreshDate": "2019-12-20T09:56:31.8478772+01:00",_x000D_
          "TotalRefreshCount": 91,_x000D_
          "CustomInfo": {}_x000D_
        }_x000D_
      },_x000D_
      "1697": {_x000D_
        "$type": "Inside.Core.Formula.Definition.DefinitionAC, Inside.Core.Formula",_x000D_
        "ID": 1697,_x000D_
        "Results": [_x000D_
          [_x000D_
            0.0_x000D_
          ]_x000D_
        ],_x000D_
        "Statistics": {_x000D_
          "CreationDate": "2023-09-22T09:51:11.749929+02:00",_x000D_
          "LastRefreshDate": "2019-12-20T09:56:31.8578515+01:00",_x000D_
          "TotalRefreshCount": 97,_x000D_
          "CustomInfo": {}_x000D_
        }_x000D_
      },_x000D_
      "1698": {_x000D_
        "$type": "Inside.Core.Formula.Definition.DefinitionAC, Inside.Core.Formula",_x000D_
        "ID": 1698,_x000D_
        "Results": [_x000D_
          [_x000D_
            0.0_x000D_
          ]_x000D_
        ],_x000D_
        "Statistics": {_x000D_
          "CreationDate": "2023-09-22T09:51:11.749929+02:00",_x000D_
          "LastRefreshDate": "2018-04-06T14:19:59.2504096+02:00",_x000D_
          "TotalRefreshCount": 6,_x000D_
          "CustomInfo": {}_x000D_
        }_x000D_
      },_x000D_
      "1699": {_x000D_
        "$type": "Inside.Core.Formula.Definition.DefinitionAC, Inside.Core.Formula",_x000D_
        "ID": 1699,_x000D_
        "Results": [_x000D_
          [_x000D_
            5.0_x000D_
          ]_x000D_
        ],_x000D_
        "Statistics": {_x000D_
          "CreationDate": "2023-09-22T09:51:11.749929+02:00",_x000D_
          "LastRefreshDate": "2018-04-06T14:19:59.3002936+02:00",_x000D_
          "TotalRefreshCount": 7,_x000D_
          "CustomInfo": {}_x000D_
        }_x000D_
      },_x000D_
      "1700": {_x000D_
        "$type": "Inside.Core.Formula.Definition.DefinitionAC, Inside.Core.Formula",_x000D_
        "ID": 1700,_x000D_
        "Results": [_x000D_
          [_x000D_
            5.0_x000D_
          ]_x000D_
        ],_x000D_
        "Statistics": {_x000D_
          "CreationDate": "2023-09-22T09:51:11.749929+02:00",_x000D_
          "LastRefreshDate": "2018-04-06T14:19:59.3002936+02:00",_x000D_
          "TotalRefreshCount": 7,_x000D_
          "CustomInfo": {}_x000D_
        }_x000D_
      },_x000D_
      "1701": {_x000D_
        "$type": "Inside.Core.Formula.Definition.DefinitionAC, Inside.Core.Formula",_x000D_
        "ID": 1701,_x000D_
        "Results": [_x000D_
          [_x000D_
            3.0_x000D_
          ]_x000D_
        ],_x000D_
        "Statistics": {_x000D_
          "CreationDate": "2023-09-22T09:51:11.749929+02:00",_x000D_
          "LastRefreshDate": "2018-04-06T14:19:59.2312801+02:00",_x000D_
          "TotalRefreshCount": 7,_x000D_
          "CustomInfo": {}_x000D_
        }_x000D_
      },_x000D_
      "1702": {_x000D_
        "$type": "Inside.Core.Formula.Definition.DefinitionAC, Inside.Core.Formula",_x000D_
        "ID": 1702,_x000D_
        "Results": [_x000D_
          [_x000D_
            3.0_x000D_
          ]_x000D_
        ],_x000D_
        "Statistics": {_x000D_
          "CreationDate": "2023-09-22T09:51:11.749929+02:00",_x000D_
          "LastRefreshDate": "2018-04-06T14:19:59.2690505+02:00",_x000D_
          "TotalRefreshCount": 7,_x000D_
          "CustomInfo": {}_x000D_
        }_x000D_
      },_x000D_
      "1703": {_x000D_
        "$type": "Inside.Core.Formula.Definition.DefinitionAC, Inside.Core.Formula",_x000D_
        "ID": 1703,_x000D_
        "Results": [_x000D_
          [_x000D_
            4.0_x000D_
          ]_x000D_
        ],_x000D_
        "Statistics": {_x000D_
          "CreationDate": "2023-09-22T09:51:11.749929+02:00",_x000D_
          "LastRefreshDate": "2018-04-06T14:19:59.31592+02:00",_x000D_
          "TotalRefreshCount": 7,_x000D_
          "CustomInfo": {}_x000D_
        }_x000D_
      },_x000D_
      "1704": {_x000D_
        "$type": "Inside.Core.Formula.Definition.DefinitionAC, Inside.Core.Formula",_x000D_
        "ID": 1704,_x000D_
        "Results": [_x000D_
          [_x000D_
            0.0_x000D_
          ]_x000D_
        ],_x000D_
        "Statistics": {_x000D_
          "CreationDate": "2023-09-22T09:51:11.749929+02:00",_x000D_
          "LastRefreshDate": "2018-04-06T14:19:59.2690505+02:00",_x000D_
          "TotalRefreshCount": 3,_x000D_
          "CustomInfo": {}_x000D_
        }_x000D_
      },_x000D_
      "1705": {_x000D_
        "$type": "Inside.Core.Formula.Definition.DefinitionAC, Inside.Core.Formula",_x000D_
        "ID": 1705,_x000D_
        "Results": [_x000D_
          [_x000D_
            11.0_x000D_
          ]_x000D_
        ],_x000D_
        "Statistics": {_x000D_
          "CreationDate": "2023-09-22T09:51:11.749929+02:00",_x000D_
          "LastRefreshDate": "2018-04-06T14:19:59.2312801+02:00",_x000D_
          "TotalRefreshCount": 3,_x000D_
          "CustomInfo": {}_x000D_
        }_x000D_
      },_x000D_
      "1706": {_x000D_
        "$type": "Inside.Core.Formula.Definition.DefinitionAC, Inside.Core.Formula",_x000D_
        "ID": 1706,_x000D_
        "Results": [_x000D_
          [_x000D_
            7.0_x000D_
          ]_x000D_
        ],_x000D_
        "Statistics": {_x000D_
          "CreationDate": "2023-09-22T09:51:11.749929+02:00",_x000D_
          "LastRefreshDate": "2018-04-06T14:19:59.2156553+02:00",_x000D_
          "TotalRefreshCount": 3,_x000D_
          "CustomInfo": {}_x000D_
        }_x000D_
      },_x000D_
      "1707": {_x000D_
        "$type": "Inside.Core.Formula.Definition.DefinitionAC, Inside.Core.Formula",_x000D_
        "ID": 1707,_x000D_
        "Results": [_x000D_
          [_x000D_
            4.0_x000D_
          ]_x000D_
        ],_x000D_
        "Statistics": {_x000D_
          "CreationDate": "2023-09-22T09:51:11.749929+02:00",_x000D_
          "LastRefreshDate": "2018-04-06T14:19:59.2846675+02:00",_x000D_
          "TotalRefreshCount": 3,_x000D_
          "CustomInfo": {}_x000D_
        }_x000D_
      },_x000D_
      "1708": {_x000D_
        "$type": "Inside.Core.Formula.Definition.DefinitionAC, Inside.Core.Formula",_x000D_
        "ID": 1708,_x000D_
        "Results": [_x000D_
          [_x000D_
            7.0_x000D_
          ]_x000D_
        ],_x000D_
        "Statistics": {_x000D_
          "CreationDate": "2023-09-22T09:51:11.749929+02:00",_x000D_
          "LastRefreshDate": "2018-04-06T14:19:59.3002936+02:00",_x000D_
          "TotalRefreshCount": 3,_x000D_
          "CustomInfo": {}_x000D_
        }_x000D_
      },_x000D_
      "1709": {_x000D_
        "$type": "Inside.Core.Formula.Definition.DefinitionAC, Inside.Core.Formula",_x000D_
        "ID": 1709,_x000D_
        "Results": [_x000D_
          [_x000D_
            4.0_x000D_
          ]_x000D_
        ],_x000D_
        "Statistics": {_x000D_
          "CreationDate": "2023-09-22T09:51:11.749929+02:00",_x000D_
          "LastRefreshDate": "2018-04-06T14:19:59.2690505+02:00",_x000D_
          "TotalRefreshCount": 3,_x000D_
          "CustomInfo": {}_x000D_
        }_x000D_
      },_x000D_
      "1710": {_x000D_
        "$type": "Inside.Core.Formula.Definition.DefinitionAC, Inside.Core.Formula",_x000D_
        "ID": 1710,_x000D_
        "Results": [_x000D_
          [_x000D_
            0.0_x000D_
          ]_x000D_
        ],_x000D_
        "Statistics": {_x000D_
          "CreationDate": "2023-09-22T09:51:11.749929+02:00",_x000D_
          "LastRefreshDate": "2018-04-06T14:19:59.2846675+02:00",_x000D_
          "TotalRefreshCount": 3,_x000D_
          "CustomInfo": {}_x000D_
        }_x000D_
      },_x000D_
      "1711": {_x000D_
        "$type": "Inside.Core.Formula.Definition.DefinitionAC, Inside.Core.Formula",_x000D_
        "ID": 1711,_x000D_
        "Results": [_x000D_
          [_x000D_
            9.0_x000D_
          ]_x000D_
        ],_x000D_
        "Statistics": {_x000D_
          "CreationDate": "2023-09-22T09:51:11.749929+02:00",_x000D_
          "LastRefreshDate": "2018-04-06T14:19:59.3002936+02:00",_x000D_
          "TotalRefreshCount": 3,_x000D_
          "CustomInfo": {}_x000D_
        }_x000D_
      },_x000D_
      "1712": {_x000D_
        "$type": "Inside.Core.Formula.Definition.DefinitionAC, Inside.Core.Formula",_x000D_
        "ID": 1712,_x000D_
        "Results": [_x000D_
          [_x000D_
            2.0_x000D_
          ]_x000D_
        ],_x000D_
        "Statistics": {_x000D_
          "CreationDate": "2023-09-22T09:51:11.749929+02:00",_x000D_
          "LastRefreshDate": "2018-04-06T14:19:59.2846675+02:00",_x000D_
          "TotalRefreshCount": 3,_x000D_
          "CustomInfo": {}_x000D_
        }_x000D_
      },_x000D_
      "1713": {_x000D_
        "$type": "Inside.Core.Formula.Definition.DefinitionAC, Inside.Core.Formula",_x000D_
        "ID": 1713,_x000D_
        "Results": [_x000D_
          [_x000D_
            3.0_x000D_
          ]_x000D_
        ],_x000D_
        "Statistics": {_x000D_
          "CreationDate": "2023-09-22T09:51:11.749929+02:00",_x000D_
          "LastRefreshDate": "2018-04-06T14:19:59.2690505+02:00",_x000D_
          "TotalRefreshCount": 3,_x000D_
          "CustomInfo": {}_x000D_
        }_x000D_
      },_x000D_
      "1714": {_x000D_
        "$type": "Inside.Core.Formula.Definition.DefinitionAC, Inside.Core.Formula",_x000D_
        "ID": 1714,_x000D_
        "Results": [_x000D_
          [_x000D_
            6.0_x000D_
          ]_x000D_
        ],_x000D_
        "Statistics": {_x000D_
          "CreationDate": "2023-09-22T09:51:11.749929+02:00",_x000D_
          "LastRefreshDate": "2018-04-06T14:19:59.2156553+02:00",_x000D_
          "TotalRefreshCount": 3,_x000D_
          "CustomInfo": {}_x000D_
        }_x000D_
      },_x000D_
      "1715": {_x000D_
        "$type": "Inside.Core.Formula.Definition.DefinitionAC, Inside.Core.Formula",_x000D_
        "ID": 1715,_x000D_
        "Results": [_x000D_
          [_x000D_
            0.0_x000D_
          ]_x000D_
        ],_x000D_
        "Statistics": {_x000D_
          "CreationDate": "2023-09-22T09:51:11.749929+02:00",_x000D_
          "LastRefreshDate": "2018-04-06T14:19:59.2312801+02:00",_x000D_
          "TotalRefreshCount": 3,_x000D_
          "CustomInfo": {}_x000D_
        }_x000D_
      },_x000D_
      "1716": {_x000D_
        "$type": "Inside.Core.Formula.Definition.DefinitionAC, Inside.Core.Formula",_x000D_
        "ID": 1716,_x000D_
        "Results": [_x000D_
          [_x000D_
            0.0_x000D_
          ]_x000D_
        ],_x000D_
        "Statistics": {_x000D_
          "CreationDate": "2023-09-22T09:51:11.749929+02:00",_x000D_
          "LastRefreshDate": "2018-04-06T14:19:59.2534118+02:00",_x000D_
          "TotalRefreshCount": 3,_x000D_
          "CustomInfo": {}_x000D_
        }_x000D_
      },_x000D_
      "1717": {_x000D_
        "$type": "Inside.Core.Formula.Definition.DefinitionAC, Inside.Core.Formula",_x000D_
        "ID": 1717,_x000D_
        "Results": [_x000D_
          [_x000D_
            5.0_x000D_
          ]_x000D_
        ],_x000D_
        "Statistics": {_x000D_
          "CreationDate": "2023-09-22T09:51:11.749929+02:00",_x000D_
          "LastRefreshDate": "2018-04-06T14:19:59.2000289+02:00",_x000D_
          "TotalRefreshCount": 3,_x000D_
          "CustomInfo": {}_x000D_
        }_x000D_
      },_x000D_
      "1718": {_x000D_
        "$type": "Inside.Core.Formula.Definition.DefinitionAC, Inside.Core.Formula",_x000D_
        "ID": 1718,_x000D_
        "Results": [_x000D_
          [_x000D_
            5.0_x000D_
          ]_x000D_
        ],_x000D_
        "Statistics": {_x000D_
          "CreationDate": "2023-09-22T09:51:11.749929+02:00",_x000D_
          "LastRefreshDate": "2018-04-06T14:19:59.2000289+02:00",_x000D_
          "TotalRefreshCount": 3,_x000D_
          "CustomInfo": {}_x000D_
        }_x000D_
      },_x000D_
      "1719": {_x000D_
        "$type": "Inside.Core.Formula.Definition.DefinitionAC, Inside.Core.Formula",_x000D_
        "ID": 1719,_x000D_
        "Results": [_x000D_
          [_x000D_
            3.0_x000D_
          ]_x000D_
        ],_x000D_
        "Statistics": {_x000D_
          "CreationDate": "2023-09-22T09:51:11.749929+02:00",_x000D_
          "LastRefreshDate": "2018-04-06T14:19:59.31592+02:00",_x000D_
          "TotalRefreshCount": 3,_x000D_
          "CustomInfo": {}_x000D_
        }_x000D_
      },_x000D_
      "1720": {_x000D_
        "$type": "Inside.Core.Formula.Definition.DefinitionAC, Inside.Core.Formula",_x000D_
        "ID": 1720,_x000D_
        "Results": [_x000D_
          [_x000D_
            3.0_x000D_
          ]_x000D_
        ],_x000D_
        "Statistics": {_x000D_
          "CreationDate": "2023-09-22T09:51:11.749929+02:00",_x000D_
          "LastRefreshDate": "2018-04-06T14:19:59.2846675+02:00",_x000D_
          "TotalRefreshCount": 3,_x000D_
          "CustomInfo": {}_x000D_
        }_x000D_
      },_x000D_
      "1721": {_x000D_
        "$type": "Inside.Core.Formula.Definition.DefinitionAC, Inside.Core.Formula",_x000D_
        "ID": 1721,_x000D_
        "Results": [_x000D_
          [_x000D_
            4.0_x000D_
          ]_x000D_
        ],_x000D_
        "Statistics": {_x000D_
          "CreationDate": "2023-09-22T09:51:11.749929+02:00",_x000D_
          "LastRefreshDate": "2018-04-06T14:19:59.2534118+02:00",_x000D_
          "TotalRefreshCount": 3,_x000D_
          "CustomInfo": {}_x000D_
        }_x000D_
      },_x000D_
      "1722": {_x000D_
        "$type": "Inside.Core.Formula.Definition.DefinitionAC, Inside.Core.Formula",_x000D_
        "ID": 1722,_x000D_
        "Results": [_x000D_
          [_x000D_
            0.0_x000D_
          ]_x000D_
        ],_x000D_
        "Statistics": {_x000D_
          "CreationDate": "2023-09-22T09:51:11.749929+02:00",_x000D_
          "LastRefreshDate": "2019-02-28T10:03:59.2866815+01:00",_x000D_
          "TotalRefreshCount": 32,_x000D_
          "CustomInfo": {}_x000D_
        }_x000D_
      },_x000D_
      "1723": {_x000D_
        "$type": "Inside.Core.Formula.Definition.DefinitionAC, Inside.Core.Formula",_x000D_
        "ID": 1723,_x000D_
        "Results": [_x000D_
          [_x000D_
            0.0_x000D_
          ]_x000D_
        ],_x000D_
        "Statistics": {_x000D_
          "CreationDate": "2023-09-22T09:51:11.749929+02:00",_x000D_
          "LastRefreshDate": "2019-02-28T10:03:59.537692+01:00",_x000D_
          "TotalRefreshCount": 31,_x000D_
          "CustomInfo": {}_x000D_
        }_x000D_
      },_x000D_
      "1724": {_x000D_
        "$type": "Inside.Core.Formula.Definition.DefinitionAC, Inside.Core.Formula",_x000D_
        "ID": 1724,_x000D_
        "Result</t>
  </si>
  <si>
    <t xml:space="preserve">s": [_x000D_
          [_x000D_
            0.0_x000D_
          ]_x000D_
        ],_x000D_
        "Statistics": {_x000D_
          "CreationDate": "2023-09-22T09:51:11.749929+02:00",_x000D_
          "LastRefreshDate": "2019-02-28T10:03:59.0426538+01:00",_x000D_
          "TotalRefreshCount": 32,_x000D_
          "CustomInfo": {}_x000D_
        }_x000D_
      },_x000D_
      "1725": {_x000D_
        "$type": "Inside.Core.Formula.Definition.DefinitionAC, Inside.Core.Formula",_x000D_
        "ID": 1725,_x000D_
        "Results": [_x000D_
          [_x000D_
            0.0_x000D_
          ]_x000D_
        ],_x000D_
        "Statistics": {_x000D_
          "CreationDate": "2023-09-22T09:51:11.749929+02:00",_x000D_
          "LastRefreshDate": "2019-02-28T10:03:59.3179448+01:00",_x000D_
          "TotalRefreshCount": 32,_x000D_
          "CustomInfo": {}_x000D_
        }_x000D_
      },_x000D_
      "1726": {_x000D_
        "$type": "Inside.Core.Formula.Definition.DefinitionAC, Inside.Core.Formula",_x000D_
        "ID": 1726,_x000D_
        "Results": [_x000D_
          [_x000D_
            0.0_x000D_
          ]_x000D_
        ],_x000D_
        "Statistics": {_x000D_
          "CreationDate": "2023-09-22T09:51:11.749929+02:00",_x000D_
          "LastRefreshDate": "2019-02-28T10:03:59.3615852+01:00",_x000D_
          "TotalRefreshCount": 32,_x000D_
          "CustomInfo": {}_x000D_
        }_x000D_
      },_x000D_
      "1727": {_x000D_
        "$type": "Inside.Core.Formula.Definition.DefinitionAC, Inside.Core.Formula",_x000D_
        "ID": 1727,_x000D_
        "Results": [_x000D_
          [_x000D_
            0.0_x000D_
          ]_x000D_
        ],_x000D_
        "Statistics": {_x000D_
          "CreationDate": "2023-09-22T09:51:11.749929+02:00",_x000D_
          "LastRefreshDate": "2019-02-28T10:03:58.8179144+01:00",_x000D_
          "TotalRefreshCount": 31,_x000D_
          "CustomInfo": {}_x000D_
        }_x000D_
      },_x000D_
      "1728": {_x000D_
        "$type": "Inside.Core.Formula.Definition.DefinitionAC, Inside.Core.Formula",_x000D_
        "ID": 1728,_x000D_
        "Results": [_x000D_
          [_x000D_
            0.0_x000D_
          ]_x000D_
        ],_x000D_
        "Statistics": {_x000D_
          "CreationDate": "2023-09-22T09:51:11.749929+02:00",_x000D_
          "LastRefreshDate": "2019-02-28T10:03:59.3253764+01:00",_x000D_
          "TotalRefreshCount": 31,_x000D_
          "CustomInfo": {}_x000D_
        }_x000D_
      },_x000D_
      "1729": {_x000D_
        "$type": "Inside.Core.Formula.Definition.DefinitionAC, Inside.Core.Formula",_x000D_
        "ID": 1729,_x000D_
        "Results": [_x000D_
          [_x000D_
            0.0_x000D_
          ]_x000D_
        ],_x000D_
        "Statistics": {_x000D_
          "CreationDate": "2023-09-22T09:51:11.749929+02:00",_x000D_
          "LastRefreshDate": "2019-02-28T10:03:59.4543342+01:00",_x000D_
          "TotalRefreshCount": 31,_x000D_
          "CustomInfo": {}_x000D_
        }_x000D_
      },_x000D_
      "1730": {_x000D_
        "$type": "Inside.Core.Formula.Definition.DefinitionAC, Inside.Core.Formula",_x000D_
        "ID": 1730,_x000D_
        "Results": [_x000D_
          [_x000D_
            0.0_x000D_
          ]_x000D_
        ],_x000D_
        "Statistics": {_x000D_
          "CreationDate": "2023-09-22T09:51:11.749929+02:00",_x000D_
          "LastRefreshDate": "2019-02-28T10:03:59.0322376+01:00",_x000D_
          "TotalRefreshCount": 32,_x000D_
          "CustomInfo": {}_x000D_
        }_x000D_
      },_x000D_
      "1731": {_x000D_
        "$type": "Inside.Core.Formula.Definition.DefinitionAC, Inside.Core.Formula",_x000D_
        "ID": 1731,_x000D_
        "Results": [_x000D_
          [_x000D_
            0.0_x000D_
          ]_x000D_
        ],_x000D_
        "Statistics": {_x000D_
          "CreationDate": "2023-09-22T09:51:11.749929+02:00",_x000D_
          "LastRefreshDate": "2019-02-28T10:03:59.5327404+01:00",_x000D_
          "TotalRefreshCount": 32,_x000D_
          "CustomInfo": {}_x000D_
        }_x000D_
      },_x000D_
      "1732": {_x000D_
        "$type": "Inside.Core.Formula.Definition.DefinitionAC, Inside.Core.Formula",_x000D_
        "ID": 1732,_x000D_
        "Results": [_x000D_
          [_x000D_
            0.0_x000D_
          ]_x000D_
        ],_x000D_
        "Statistics": {_x000D_
          "CreationDate": "2023-09-22T09:51:11.749929+02:00",_x000D_
          "LastRefreshDate": "2019-02-28T10:03:59.3347999+01:00",_x000D_
          "TotalRefreshCount": 32,_x000D_
          "CustomInfo": {}_x000D_
        }_x000D_
      },_x000D_
      "1733": {_x000D_
        "$type": "Inside.Core.Formula.Definition.DefinitionAC, Inside.Core.Formula",_x000D_
        "ID": 1733,_x000D_
        "Results": [_x000D_
          [_x000D_
            0.0_x000D_
          ]_x000D_
        ],_x000D_
        "Statistics": {_x000D_
          "CreationDate": "2023-09-22T09:51:11.749929+02:00",_x000D_
          "LastRefreshDate": "2019-02-28T10:03:59.4731819+01:00",_x000D_
          "TotalRefreshCount": 31,_x000D_
          "CustomInfo": {}_x000D_
        }_x000D_
      },_x000D_
      "1734": {_x000D_
        "$type": "Inside.Core.Formula.Definition.DefinitionAC, Inside.Core.Formula",_x000D_
        "ID": 1734,_x000D_
        "Results": [_x000D_
          [_x000D_
            0.0_x000D_
          ]_x000D_
        ],_x000D_
        "Statistics": {_x000D_
          "CreationDate": "2023-09-22T09:51:11.749929+02:00",_x000D_
          "LastRefreshDate": "2019-02-28T10:03:59.463262+01:00",_x000D_
          "TotalRefreshCount": 31,_x000D_
          "CustomInfo": {}_x000D_
        }_x000D_
      },_x000D_
      "1735": {_x000D_
        "$type": "Inside.Core.Formula.Definition.DefinitionAC, Inside.Core.Formula",_x000D_
        "ID": 1735,_x000D_
        "Results": [_x000D_
          [_x000D_
            0.0_x000D_
          ]_x000D_
        ],_x000D_
        "Statistics": {_x000D_
          "CreationDate": "2023-09-22T09:51:11.749929+02:00",_x000D_
          "LastRefreshDate": "2019-02-28T10:03:59.0376938+01:00",_x000D_
          "TotalRefreshCount": 31,_x000D_
          "CustomInfo": {}_x000D_
        }_x000D_
      },_x000D_
      "1736": {_x000D_
        "$type": "Inside.Core.Formula.Definition.DefinitionAC, Inside.Core.Formula",_x000D_
        "ID": 1736,_x000D_
        "Results": [_x000D_
          [_x000D_
            0.0_x000D_
          ]_x000D_
        ],_x000D_
        "Statistics": {_x000D_
          "CreationDate": "2023-09-22T09:51:11.749929+02:00",_x000D_
          "LastRefreshDate": "2019-02-28T10:03:59.3437278+01:00",_x000D_
          "TotalRefreshCount": 32,_x000D_
          "CustomInfo": {}_x000D_
        }_x000D_
      },_x000D_
      "1737": {_x000D_
        "$type": "Inside.Core.Formula.Definition.DefinitionAC, Inside.Core.Formula",_x000D_
        "ID": 1737,_x000D_
        "Results": [_x000D_
          [_x000D_
            0.0_x000D_
          ]_x000D_
        ],_x000D_
        "Statistics": {_x000D_
          "CreationDate": "2023-09-22T09:51:11.749929+02:00",_x000D_
          "LastRefreshDate": "2019-02-28T10:03:59.5476121+01:00",_x000D_
          "TotalRefreshCount": 32,_x000D_
          "CustomInfo": {}_x000D_
        }_x000D_
      },_x000D_
      "1738": {_x000D_
        "$type": "Inside.Core.Formula.Definition.DefinitionAC, Inside.Core.Formula",_x000D_
        "ID": 1738,_x000D_
        "Results": [_x000D_
          [_x000D_
            0.0_x000D_
          ]_x000D_
        ],_x000D_
        "Statistics": {_x000D_
          "CreationDate": "2023-09-22T09:51:11.749929+02:00",_x000D_
          "LastRefreshDate": "2019-02-28T10:03:59.4454069+01:00",_x000D_
          "TotalRefreshCount": 32,_x000D_
          "CustomInfo": {}_x000D_
        }_x000D_
      },_x000D_
      "1739": {_x000D_
        "$type": "Inside.Core.Formula.Definition.DefinitionAC, Inside.Core.Formula",_x000D_
        "ID": 1739,_x000D_
        "Results": [_x000D_
          [_x000D_
            0.0_x000D_
          ]_x000D_
        ],_x000D_
        "Statistics": {_x000D_
          "CreationDate": "2023-09-22T09:51:11.749929+02:00",_x000D_
          "LastRefreshDate": "2019-02-28T10:03:59.4811179+01:00",_x000D_
          "TotalRefreshCount": 31,_x000D_
          "CustomInfo": {}_x000D_
        }_x000D_
      },_x000D_
      "1740": {_x000D_
        "$type": "Inside.Core.Formula.Definition.DefinitionAC, Inside.Core.Formula",_x000D_
        "ID": 1740,_x000D_
        "Results": [_x000D_
          [_x000D_
            0.0_x000D_
          ]_x000D_
        ],_x000D_
        "Statistics": {_x000D_
          "CreationDate": "2023-09-22T09:51:11.749929+02:00",_x000D_
          "LastRefreshDate": "2019-02-28T10:03:59.2762667+01:00",_x000D_
          "TotalRefreshCount": 32,_x000D_
          "CustomInfo": {}_x000D_
        }_x000D_
      },_x000D_
      "1741": {_x000D_
        "$type": "Inside.Core.Formula.Definition.DefinitionAC, Inside.Core.Formula",_x000D_
        "ID": 1741,_x000D_
        "Results": [_x000D_
          [_x000D_
            0.0_x000D_
          ]_x000D_
        ],_x000D_
        "Statistics": {_x000D_
          "CreationDate": "2023-09-22T09:51:11.749929+02:00",_x000D_
          "LastRefreshDate": "2019-02-28T10:03:59.353648+01:00",_x000D_
          "TotalRefreshCount": 31,_x000D_
          "CustomInfo": {}_x000D_
        }_x000D_
      },_x000D_
      "1742": {_x000D_
        "$type": "Inside.Core.Formula.Definition.DefinitionAC, Inside.Core.Formula",_x000D_
        "ID": 1742,_x000D_
        "Results": [_x000D_
          [_x000D_
            0.0_x000D_
          ]_x000D_
        ],_x000D_
        "Statistics": {_x000D_
          "CreationDate": "2023-09-22T09:51:11.749929+02:00",_x000D_
          "LastRefreshDate": "2019-02-28T10:03:58.6968912+01:00",_x000D_
          "TotalRefreshCount": 32,_x000D_
          "CustomInfo": {}_x000D_
        }_x000D_
      },_x000D_
      "1743": {_x000D_
        "$type": "Inside.Core.Formula.Definition.DefinitionAC, Inside.Core.Formula",_x000D_
        "ID": 1743,_x000D_
        "Results": [_x000D_
          [_x000D_
            0.0_x000D_
          ]_x000D_
        ],_x000D_
        "Statistics": {_x000D_
          "CreationDate": "2023-09-22T09:51:11.749929+02:00",_x000D_
          "LastRefreshDate": "2019-02-28T10:03:59.5272765+01:00",_x000D_
          "TotalRefreshCount": 32,_x000D_
          "CustomInfo": {}_x000D_
        }_x000D_
      },_x000D_
      "1744": {_x000D_
        "$type": "Inside.Core.Formula.Definition.DefinitionAC, Inside.Core.Formula",_x000D_
        "ID": 1744,_x000D_
        "Results": [_x000D_
          [_x000D_
            0.0_x000D_
          ]_x000D_
        ],_x000D_
        "Statistics": {_x000D_
          "CreationDate": "2023-09-22T09:51:11.7509239+02:00",_x000D_
          "LastRefreshDate": "2019-02-28T10:03:59.2817216+01:00",_x000D_
          "TotalRefreshCount": 31,_x000D_
          "CustomInfo": {}_x000D_
        }_x000D_
      },_x000D_
      "1745": {_x000D_
        "$type": "Inside.Core.Formula.Definition.DefinitionAC, Inside.Core.Formula",_x000D_
        "ID": 1745,_x000D_
        "Results": [_x000D_
          [_x000D_
            0.0_x000D_
          ]_x000D_
        ],_x000D_
        "Statistics": {_x000D_
          "CreationDate": "2023-09-22T09:51:11.7509239+02:00",_x000D_
          "LastRefreshDate": "2019-02-28T10:03:59.4369761+01:00",_x000D_
          "TotalRefreshCount": 31,_x000D_
          "CustomInfo": {}_x000D_
        }_x000D_
      },_x000D_
      "1746": {_x000D_
        "$type": "Inside.Core.Formula.Definition.DefinitionAC, Inside.Core.Formula",_x000D_
        "ID": 1746,_x000D_
        "Results": [_x000D_
          [_x000D_
            0.0_x000D_
          ]_x000D_
        ],_x000D_
        "Statistics": {_x000D_
          "CreationDate": "2023-09-22T09:51:11.7509239+02:00",_x000D_
          "LastRefreshDate": "2019-02-28T09:52:38.2364417+01:00",_x000D_
          "TotalRefreshCount": 34,_x000D_
          "CustomInfo": {}_x000D_
        }_x000D_
      },_x000D_
      "1747": {_x000D_
        "$type": "Inside.Core.Formula.Definition.DefinitionAC, Inside.Core.Formula",_x000D_
        "ID": 1747,_x000D_
        "Results": [_x000D_
          [_x000D_
            0.0_x000D_
          ]_x000D_
        ],_x000D_
        "Statistics": {_x000D_
          "CreationDate": "2023-09-22T09:51:11.7509239+02:00",_x000D_
          "LastRefreshDate": "2019-02-28T09:52:38.5511555+01:00",_x000D_
          "TotalRefreshCount": 34,_x000D_
          "CustomInfo": {}_x000D_
        }_x000D_
      },_x000D_
      "1748": {_x000D_
        "$type": "Inside.Core.Formula.Definition.DefinitionAC, Inside.Core.Formula",_x000D_
        "ID": 1748,_x000D_
        "Results": [_x000D_
          [_x000D_
            0.0_x000D_
          ]_x000D_
        ],_x000D_
        "Statistics": {_x000D_
          "CreationDate": "2023-09-22T09:51:11.7509239+02:00",_x000D_
          "LastRefreshDate": "2019-02-28T09:52:37.9959943+01:00",_x000D_
          "TotalRefreshCount": 34,_x000D_
          "CustomInfo": {}_x000D_
        }_x000D_
      },_x000D_
      "1749": {_x000D_
        "$type": "Inside.Core.Formula.Definition.DefinitionAC, Inside.Core.Formula",_x000D_
        "ID": 1749,_x000D_
        "Results": [_x000D_
          [_x000D_
            0.0_x000D_
          ]_x000D_
        ],_x000D_
        "Statistics": {_x000D_
          "CreationDate": "2023-09-22T09:51:11.7509239+02:00",_x000D_
          "LastRefreshDate": "2019-02-28T09:52:38.3617802+01:00",_x000D_
          "TotalRefreshCount": 35,_x000D_
          "CustomInfo": {}_x000D_
        }_x000D_
      },_x000D_
      "1750": {_x000D_
        "$type": "Inside.Core.Formula.Definition.DefinitionAC, Inside.Core.Formula",_x000D_
        "ID": 1750,_x000D_
        "Results": [_x000D_
          [_x000D_
            0.0_x000D_
          ]_x000D_
        ],_x000D_
        "Statistics": {_x000D_
          "CreationDate": "2023-09-22T09:51:11.7509239+02:00",_x000D_
          "LastRefreshDate": "2019-02-28T09:52:39.4838019+01:00",_x000D_
          "TotalRefreshCount": 34,_x000D_
          "CustomInfo": {}_x000D_
        }_x000D_
      },_x000D_
      "1751": {_x000D_
        "$type": "Inside.Core.Formula.Definition.DefinitionAC, Inside.Core.Formula",_x000D_
        "ID": 1751,_x000D_
        "Results": [_x000D_
          [_x000D_
            0.0_x000D_
          ]_x000D_
        ],_x000D_
        "Statistics": {_x000D_
          "CreationDate": "2023-09-22T09:51:11.7509239+02:00",_x000D_
          "LastRefreshDate": "2019-02-28T09:52:38.3716996+01:00",_x000D_
          "TotalRefreshCount": 35,_x000D_
          "CustomInfo": {}_x000D_
        }_x000D_
      },_x000D_
      "1752": {_x000D_
        "$type": "Inside.Core.Formula.Definition.DefinitionAC, Inside.Core.Formula",_x000D_
        "ID": 1752,_x000D_
        "Results": [_x000D_
          [_x000D_
            0.0_x000D_
          ]_x000D_
        ],_x000D_
        "Statistics": {_x000D_
          "CreationDate": "2023-09-22T09:51:11.7509239+02:00",_x000D_
          "LastRefreshDate": "2019-02-28T09:52:38.8028637+01:00",_x000D_
          "TotalRefreshCount": 35,_x000D_
          "CustomInfo": {}_x000D_
        }_x000D_
      },_x000D_
      "1753": {_x000D_
        "$type": "Inside.Core.Formula.Definition.DefinitionAC, Inside.Core.Formula",_x000D_
        "ID": 1753,_x000D_
        "Results": [_x000D_
          [_x000D_
            0.0_x000D_
          ]_x000D_
        ],_x000D_
        "Statistics": {_x000D_
          "CreationDate": "2023-09-22T09:51:11.7509239+02:00",_x000D_
          "LastRefreshDate": "2019-02-28T09:52:39.4590034+01:00",_x000D_
          "TotalRefreshCount": 34,_x000D_
          "CustomInfo": {}_x000D_
        }_x000D_
      },_x000D_
      "1754": {_x000D_
        "$type": "Inside.Core.Formula.Definition.DefinitionAC, Inside.Core.Formula",_x000D_
        "ID": 1754,_x000D_
        "Results": [_x000D_
          [_x000D_
            0.0_x000D_
          ]_x000D_
        ],_x000D_
        "Statistics": {_x000D_
          "CreationDate": "2023-09-22T09:51:11.7509239+02:00",_x000D_
          "LastRefreshDate": "2019-02-28T09:52:39.0137508+01:00",_x000D_
          "TotalRefreshCount": 34,_x000D_
          "CustomInfo": {}_x000D_
        }_x000D_
      },_x000D_
      "1755": {_x000D_
        "$type": "Inside.Core.Formula.Definition.DefinitionAC, Inside.Core.Formula",_x000D_
        "ID": 1755,_x000D_
        "Results": [_x000D_
          [_x000D_
            0.0_x000D_
          ]_x000D_
        ],_x000D_
        "Statistics": {_x000D_
          "CreationDate": "2023-09-22T09:51:11.7509239+02:00",_x000D_
          "LastRefreshDate": "2019-02-28T09:52:38.1044442+01:00",_x000D_
          "TotalRefreshCount": 34,_x000D_
          "CustomInfo": {}_x000D_
        }_x000D_
      },_x000D_
      "1756": {_x000D_
        "$type": "Inside.Core.Formula.Definition.DefinitionAC, Inside.Core.Formula",_x000D_
        "ID": 1756,_x000D_
        "Results": [_x000D_
          [_x000D_
            0.0_x000D_
          ]_x000D_
        ],_x000D_
        "Statistics": {_x000D_
          "CreationDate": "2023-09-22T09:51:11.7509239+02:00",_x000D_
          "LastRefreshDate": "2019-02-28T09:52:38.5461954+01:00",_x000D_
          "TotalRefreshCount": 34,_x000D_
          "CustomInfo": {}_x000D_
        }_x000D_
      },_x000D_
      "1757": {_x000D_
        "$type": "Inside.Core.Formula.Definition.DefinitionAC, Inside.Core.Formula",_x000D_
        "ID": 1757,_x000D_
        "Results": [_x000D_
          [_x000D_
            0.0_x000D_
          ]_x000D_
        ],_x000D_
        "Statistics": {_x000D_
          "CreationDate": "2023-09-22T09:51:11.7509239+02:00",_x000D_
          "LastRefreshDate": "2019-02-28T09:52:39.0038303+01:00",_x000D_
          "TotalRefreshCount": 34,_x000D_
          "CustomInfo": {}_x000D_
        }_x000D_
      },_x000D_
      "1758": {_x000D_
        "$type": "Inside.Core.Formula.Definition.DefinitionAC, Inside.Core.Formula",_x000D_
        "ID": 1758,_x000D_
        "Results": [_x000D_
          [_x000D_
            0.0_x000D_
          ]_x000D_
        ],_x000D_
        "Statistics": {_x000D_
          "CreationDate": "2023-09-22T09:51:11.7509239+02:00",_x000D_
          "LastRefreshDate": "2019-02-28T09:52:37.8982523+01:00",_x000D_
          "TotalRefreshCount": 35,_x000D_
          "CustomInfo": {}_x000D_
        }_x000D_
      },_x000D_
      "1759": {_x000D_
        "$type": "Inside.Core.Formula.Definition.DefinitionAC, Inside.Core.Formula",_x000D_
        "ID": 1759,_x000D_
        "Results": [_x000D_
          [_x000D_
            0.0_x000D_
          ]_x000D_
        ],_x000D_
        "Statistics": {_x000D_
          "CreationDate": "2023-09-22T09:51:11.7509239+02:00",_x000D_
          "LastRefreshDate": "2019-02-28T09:52:38.5362739+01:00",_x000D_
          "TotalRefreshCount": 34,_x000D_
          "CustomInfo": {}_x000D_
        }_x000D_
      },_x000D_
      "1760": {_x000D_
        "$type": "Inside.Core.Formula.Definition.DefinitionAC, Inside.Core.Formula",_x000D_
        "ID": 1760,_x000D_
        "Results": [_x000D_
          [_x000D_
            0.0_x000D_
          ]_x000D_
        ],_x000D_
        "Statistics": {_x000D_
          "CreationDate": "2023-09-22T09:51:11.7509239+02:00",_x000D_
          "LastRefreshDate": "2019-02-28T09:52:38.8078238+01:00",_x000D_
          "TotalRefreshCount": 35,_x000D_
          "CustomInfo": {}_x000D_
        }_x000D_
      },_x000D_
      "1761": {_x000D_
        "$type": "Inside.Core.Formula.Definition.DefinitionAC, Inside.Core.Formula",_x000D_
        "ID": 1761,_x000D_
        "Results": [_x000D_
          [_x000D_
            0.0_x000D_
          ]_x000D_
        ],_x000D_
        "Statistics": {_x000D_
          "CreationDate": "2023-09-22T09:51:11.7509239+02:00",_x000D_
          "LastRefreshDate": "2019-02-28T09:52:39.4768588+01:00",_x000D_
          "TotalRefreshCount": 35,_x000D_
          "CustomInfo": {}_x000D_
        }_x000D_
      },_x000D_
      "1762": {_x000D_
        "$type": "Inside.Core.Formula.Definition.DefinitionAC, Inside.Core.Formula",_x000D_
        "ID": 1762,_x000D_
        "Results": [_x000D_
          [_x000D_
            0.0_x000D_
          ]_x000D_
        ],_x000D_
        "Statistics": {_x000D_
          "CreationDate": "2023-09-22T09:51:11.7509239+02:00",_x000D_
          "LastRefreshDate": "2019-02-28T09:52:38.366744+01:00",_x000D_
          "TotalRefreshCount": 35,_x000D_
          "CustomInfo": {}_x000D_
        }_x000D_
      },_x000D_
      "1763": {_x000D_
        "$type": "Inside.Core.Formula.Definition.DefinitionAC, Inside.Core.Formula",_x000D_
        "ID": 1763,_x000D_
        "Results": [_x000D_
          [_x000D_
            0.0_x000D_
          ]_x000D_
        ],_x000D_
        "Statistics": {_x000D_
          "CreationDate": "2023-09-22T09:51:11.7509239+02:00",_x000D_
          "LastRefreshDate": "2019-02-28T09:52:38.7979042+01:00",_x000D_
          "TotalRefreshCount": 34,_x000D_
          "CustomInfo": {}_x000D_
        }_x000D_
      },_x000D_
      "1764": {_x000D_
        "$type": "Inside.Core.Formula.Definition.DefinitionAC, Inside.Core.Formula",_x000D_
        "ID": 1764,_x000D_
        "Results": [_x000D_
          [_x000D_
            0.0_x000D_
          ]_x000D_
        ],_x000D_
        "Statistics": {_x000D_
          "CreationDate": "2023-09-22T09:51:11.7509239+02:00",_x000D_
          "LastRefreshDate": "2019-02-28T09:52:39.4540759+01:00",_x000D_
          "TotalRefreshCount": 34,_x000D_
          "CustomInfo": {}_x000D_
        }_x000D_
      },_x000D_
      "1765": {_x000D_
        "$type": "Inside.Core.Formula.Definition.DefinitionAC, Inside.Core.Formula",_x000D_
        "ID": 1765,_x000D_
        "Results": [_x000D_
          [_x000D_
            0.0_x000D_
          ]_x000D_
        ],_x000D_
        "Statistics": {_x000D_
          "CreationDate": "2023-09-22T09:51:11.7509239+02:00",_x000D_
          "LastRefreshDate": "2019-02-28T09:52:38.3573152+01:00",_x000D_
          "TotalRefreshCount": 35,_x000D_
          "CustomInfo": {}_x000D_
        }_x000D_
      },_x000D_
      "1766": {_x000D_
        "$type": "Inside.Core.Formula.Definition.DefinitionAC, Inside.Core.Formula",_x000D_
        "ID": 1766,_x000D_
        "Results": [_x000D_
          [_x000D_
            0.0_x000D_
          ]_x000D_
        ],_x000D_
        "Statistics": {_x000D_
          "CreationDate": "2023-09-22T09:51:11.7509239+02:00",_x000D_
          "LastRefreshDate": "2019-02-28T09:52:39.0087903+01:00",_x000D_
          "TotalRefreshCount": 34,_x000D_
          "CustomInfo": {}_x000D_
        }_x000D_
      },_x000D_
      "1767": {_x000D_
        "$type": "Inside.Core.Formula.Definition.DefinitionAC, Inside.Core.Formula",_x000D_
        "ID": 1767,_x000D_
        "Results": [_x000D_
          [_x000D_
            0.0_x000D_
          ]_x000D_
        ],_x000D_
        "Statistics": {_x000D_
          "CreationDate": "2023-09-22T09:51:11.7509239+02:00",_x000D_
          "LastRefreshDate": "2019-02-28T09:52:38.5412334+01:00",_x000D_
          "TotalRefreshCount": 34,_x000D_
          "CustomInfo": {}_x000D_
        }_x000D_
      },_x000D_
      "1768": {_x000D_
        "$type": "Inside.Core.Formula.Definition.DefinitionAC, Inside.Core.Formula",_x000D_
        "ID": 1768,_x000D_
        "Results": [_x000D_
          [_x000D_
            0.0_x000D_
          ]_x000D_
        ],_x000D_
        "Statistics": {_x000D_
          "CreationDate": "2023-09-22T09:51:11.7509239+02:00",_x000D_
          "LastRefreshDate": "2019-02-28T09:52:38.9993662+01:00",_x000D_
          "TotalRefreshCount": 34,_x000D_
          "CustomInfo": {}_x000D_
        }_x000D_
      },_x000D_
      "1769": {_x000D_
        "$type": "Inside.Core.Formula.Definition.DefinitionAC, Inside.Core.Formula",_x000D_
        "ID": 1769,_x000D_
        "Results": [_x000D_
          [_x000D_
            0.0_x000D_
          ]_x000D_
        ],_x000D_
        "Statistics": {_x000D_
          "CreationDate": "2023-09-22T09:51:11.7509239+02:00",_x000D_
          "LastRefreshDate": "2019-02-28T09:52:38.7929629+01:00",_x000D_
          "TotalRefreshCount": 34,_x000D_
          "CustomInfo": {}_x000D_
        }_x000D_
      },_x000D_
      "1770": {_x000D_
        "$type": "Inside.Core.Formula.Definition.DefinitionAC, Inside.Core.Formula",_x000D_
        "ID": 1770,_x000D_
        "Results": [_x000D_
          [_x000D_
            0.0_x000D_
          ]_x000D_
        ],_x000D_
        "Statistics": {_x000D_
          "CreationDate": "2023-09-22T09:51:11.7509239+02:00",_x000D_
          "LastRefreshDate": "2019-02-28T09:52:38.2609384+01:00",_x000D_
          "TotalRefreshCount": 35,_x000D_
          "CustomInfo": {}_x000D_
        }_x000D_
      },_x000D_
      "1771": {_x000D_
        "$type": "Inside.Core.Formula.Definition.DefinitionAC, Inside.Core.Formula",_x000D_
        "ID": 1771,_x000D_
        "Results": [_x000D_
          [_x000D_
            0.0_x000D_
          ]_x000D_
        ],_x000D_
        "Statistics": {_x000D_
          "CreationDate": "2023-09-22T09:51:11.7509239+02:00",_x000D_
          "LastRefreshDate": "2019-02-28T09:52:38.5819771+01:00",_x000D_
          "TotalRefreshCount": 34,_x000D_
          "CustomInfo": {}_x000D_
        }_x000D_
      },_x000D_
      "1772": {_x000D_
        "$type": "Inside.Core.Formula.Definition.DefinitionAC, Inside.Core.Formula",_x000D_
        "ID": 1772,_x000D_
        "Results": [_x000D_
          [_x000D_
            0.0_x000D_
          ]_x000D_
        ],_x000D_
        "Statistics": {_x000D_
          "CreationDate": "2023-09-22T09:51:11.7509239+02:00",_x000D_
          "LastRefreshDate": "2019-02-28T09:52:39.0421747+01:00",_x000D_
          "TotalRefreshCount": 34,_x000D_
          "CustomInfo": {}_x000D_
        }_x000D_
      },_x000D_
      "1773": {_x000D_
        "$type": "Inside.Core.Formula.Definition.DefinitionAC, Inside.Core.Formula",_x000D_
        "ID": 1773,_x000D_
        "Results": [_x000D_
          [_x000D_
            0.0_x000D_
          ]_x000D_
        ],_x000D_
        "Statistics": {_x000D_
          "CreationDate": "2023-09-22T09:51:11.7509239+02:00",_x000D_
          "LastRefreshDate": "2019-02-28T09:52:38.2510108+01:00",_x000D_
          "TotalRefreshCount": 34,_x000D_
          "CustomInfo": {}_x000D_
        }_x000D_
      },_x000D_
      "1774": {_x000D_
        "$type": "Inside.Core.Formula.Definition.DefinitionAC, Inside.Core.Formula",_x000D_
        "ID": 1774,_x000D_
        "Results": [_x000D_
          [_x000D_
            0.0_x000D_
          ]_x000D_
        ],_x000D_
        "Statistics": {_x000D_
          "CreationDate": "2023-09-22T09:51:11.7509239+02:00",_x000D_
          "LastRefreshDate": "2019-02-28T09:52:38.5715644+01:00",_x000D_
          "TotalRefreshCount": 35,_x000D_
          "CustomInfo": {}_x000D_
        }_x000D_
      },_x000D_
      "1775": {_x000D_
        "$type": "Inside.Core.Formula.Definition.DefinitionAC, Inside.Core.Formula",_x000D_
        "ID": 1775,_x000D_
        "Results": [_x000D_
          [_x000D_
            0.0_x000D_
          ]_x000D_
        ],_x000D_
        "Statistics": {_x000D_
          "CreationDate": "2023-09-22T09:51:11.7509239+02:00",_x000D_
          "LastRefreshDate": "2019-02-28T09:52:39.0187097+01:00",_x000D_
          "TotalRefreshCount": 35,_x000D_
          "CustomInfo": {}_x000D_
        }_x000D_
      },_x000D_
      "1776": {_x000D_
        "$type": "Inside.Core.Formula.Definition.DefinitionAC, Inside.Core.Formula",_x000D_
        "ID": 1776,_x000D_
        "Results": [_x000D_
          [_x000D_
            0.0_x000D_
          ]_x000D_
        ],_x000D_
        "Statistics": {_x000D_
          "CreationDate": "2023-09-22T09:51:11.7509239+02:00",_x000D_
          "LastRefreshDate": "2019-02-28T09:52:39.0481264+01:00",_x000D_
          "TotalRefreshCount": 35,_x000D_
          "CustomInfo": {}_x000D_
        }_x000D_
      },_x000D_
      "1777": {_x000D_
        "$type": "Inside.Core.Formula.Definition.DefinitionAC, Inside.Core.Formula",_x000D_
        "ID": 1777,_x000D_
        "Results": [_x000D_
          [_x000D_
            0.0_x000D_
          ]_x000D_
        ],_x000D_
        "Statistics": {_x000D_
          "CreationDate": "2023-09-22T09:51:11.7509239+02:00",_x000D_
          "LastRefreshDate": "2019-02-28T09:52:38.576521+01:00",_x000D_
          "TotalRefreshCount": 35,_x000D_
          "CustomInfo": {}_x000D_
        }_x000D_
      },_x000D_
      "1778": {_x000D_
        "$type": "Inside.Core.Formula.Definition.DefinitionAC, Inside.Core.Formula",_x000D_
        "ID": 1778,_x000D_
        "Results": [_x000D_
          [_x000D_
            0.0_x000D_
          ]_x000D_
        ],_x000D_
        "Statistics": {_x000D_
          "CreationDate": "2023-09-22T09:51:11.7509239+02:00",_x000D_
          "LastRefreshDate": "2019-02-28T09:52:39.0231742+01:00",_x000D_
          "TotalRefreshCount": 34,_x000D_
          "CustomInfo": {}_x000D_
        }_x000D_
      },_x000D_
      "1779": {_x000D_
        "$type": "Inside.Core.Formula.Definition.DefinitionAC, Inside.Core.Formula",_x000D_
        "ID": 1779,_x000D_
        "Results": [_x000D_
          [_x000D_
            0.0_x000D_
          ]_x000D_
        ],_x000D_
        "Statistics": {_x000D_
          "CreationDate": "2023-09-22T09:51:11.7509239+02:00",_x000D_
          "LastRefreshDate": "2019-02-28T09:52:38.5561152+01:00",_x000D_
          "TotalRefreshCount": 35,_x000D_
          "CustomInfo": {}_x000D_
        }_x000D_
      },_x000D_
      "1780": {_x000D_
        "$type": "Inside.Core.Formula.Definition.DefinitionAC, Inside.Core.Formula",_x000D_
        "ID": 1780,_x000D_
        "Results": [_x000D_
          [_x000D_
            0.0_x000D_
          ]_x000D_
        ],_x000D_
        "Statistics": {_x000D_
          "CreationDate": "2023-09-22T09:51:11.7509239+02:00",_x000D_
          "LastRefreshDate": "2019-02-28T09:52:39.510072+01:00",_x000D_
          "TotalRefreshCount": 34,_x000D_
          "CustomInfo": {}_x000D_
        }_x000D_
      },_x000D_
      "1781": {_x000D_
        "$type": "Inside.Core.Formula.Definition.DefinitionAC, Inside.Core.Formula",_x000D_
        "ID": 1781,_x000D_
        "Results": [_x000D_
          [_x000D_
            0.0_x000D_
          ]_x000D_
        ],_x000D_
        "Statistics": {_x000D_
          "CreationDate": "2023-09-22T09:51:11.7509239+02:00",_x000D_
          "LastRefreshDate": "2019-02-28T09:52:38.8239122+01:00",_x000D_
          "TotalRefreshCount": 35,_x000D_
          "CustomInfo": {}_x000D_
        }_x000D_
      },_x000D_
      "1782": {_x000D_
        "$type": "Inside.Core.Formula.Definition.DefinitionAC, Inside.Core.Formula",_x000D_
        "ID": 1782,_x000D_
        "Results": [_x000D_
          [_x000D_
            0.0_x000D_
          ]_x000D_
        ],_x000D_
        "Statistics": {_x000D_
          "CreationDate": "2023-09-22T09:51:11.7509239+02:00",_x000D_
          "LastRefreshDate": "2019-02-28T09:52:38.3766982+01:00",_x000D_
          "TotalRefreshCount": 35,_x000D_
          "CustomInfo": {}_x000D_
        }_x000D_
      },_x000D_
      "1783": {_x000D_
        "$type": "Inside.Core.Formula.Definition.DefinitionAC, Inside.Core.Formula",_x000D_
        "ID": 1783,_x000D_
        "Results": [_x000D_
          [_x000D_
            0.0_x000D_
          ]_x000D_
        ],_x000D_
        "Statistics": {_x000D_
          "CreationDate": "2023-09-22T09:51:11.7509239+02:00",_x000D_
          "LastRefreshDate": "2019-02-28T09:52:39.5150704+01:00",_x000D_
          "TotalRefreshCount": 34,_x000D_
          "CustomInfo": {}_x000D_
        }_x000D_
      },_x000D_
      "1784": {_x000D_
        "$type": "Inside.Core.Formula.Definition.DefinitionAC, Inside.Core.Formula",_x000D_
        "ID": 1784,_x000D_
        "Results": [_x000D_
          [_x000D_
            0.0_x000D_
          ]_x000D_
        ],_x000D_
        "Statistics": {_x000D_
          "CreationDate": "2023-09-22T09:51:11.7509239+02:00",_x000D_
          "LastRefreshDate": "2019-02-28T09:52:38.3920665+01:00",_x000D_
          "TotalRefreshCount": 35,_x000D_
          "CustomInfo": {}_x000D_
        }_x000D_
      },_x000D_
      "1785": {_x000D_
        "$type": "Inside.Core.Formula.Definition.DefinitionAC, Inside.Core.Formula",_x000D_
        "ID": 1785,_x000D_
        "Results": [_x000D_
          [_x000D_
            0.0_x000D_
          ]_x000D_
        ],_x000D_
        "Statistics": {_x000D_
          "CreationDate": "2023-09-22T09:51:11.7509239+02:00",_x000D_
          "LastRefreshDate": "2019-02-28T09:52:38.8288723+01:00",_x000D_
          "TotalRefreshCount": 35,_x000D_
          "CustomInfo": {}_x000D_
        }_x000D_
      },_x000D_
      "1786": {_x000D_
        "$type": "Inside.Core.Formula.Definition.DefinitionAC, Inside.Core.Formula",_x000D_
        "ID": 1786,_x000D_
        "Results": [_x000D_
          [_x000D_
            0.0_x000D_
          ]_x000D_
        ],_x000D_
        "Statistics": {_x000D_
          "CreationDate": "2023-09-22T09:51:11.7509239+02:00",_x000D_
          "LastRefreshDate": "2019-02-28T09:52:39.4957319+01:00",_x000D_
          "TotalRefreshCount": 34,_x000D_
          "CustomInfo": {}_x000D_
        }_x000D_
      },_x000D_
      "1787": {_x000D_
        "$type": "Inside.Core.Formula.Definition.DefinitionAC, Inside.Core.Formula",_x000D_
        "ID": 1787,_x000D_
        "Results": [_x000D_
          [_x000D_
            0.0_x000D_
          ]_x000D_
        ],_x000D_
        "Statistics": {_x000D_
          "CreationDate": "2023-09-22T09:51:11.7509239+02:00",_x000D_
          "LastRefreshDate": "2019-02-28T09:52:38.3816502+01:00",_x000D_
          "TotalRefreshCount": 34,_x000D_
          "CustomInfo": {}_x000D_
        }_x000D_
      },_x000D_
      "1788": {_x000D_
        "$type": "Inside.Core.Formula.Definition.DefinitionAC, Inside.Core.Formula",_x000D_
        "ID": 1788,_x000D_
        "Results": [_x000D_
          [_x000D_
            0.0_x000D_
          ]_x000D_
        ],_x000D_
        "Statistics": {_x000D_
          "CreationDate": "2023-09-22T09:51:11.7509239+02:00",_x000D_
          "LastRefreshDate": "2019-02-28T09:52:38.813807+01:00",_x000D_
          "TotalRefreshCount": 35,_x000D_
          "CustomInfo": {}_x000D_
        }_x000D_
      },_x000D_
      "1789": {_x000D_
        "$type": "Inside.Core.Formula.Definition.DefinitionAC, Inside.Core.Formula",_x000D_
        "ID": 1789,_x000D_
        "Results": [_x000D_
          [_x000D_
            0.0_x000D_
          ]_x000D_
        ],_x000D_
        "Statistics": {_x000D_
          "CreationDate": "2023-09-22T09:51:11.7509239+02:00",_x000D_
          "LastRefreshDate": "2019-02-28T09:52:38.2559711+01:00",_x000D_
          "TotalRefreshCount": 34,_x000D_
          "CustomInfo": {}_x000D_
        }_x000D_
      },_x000D_
      "1790": {_x000D_
        "$type": "Inside.Core.Formula.Definition.DefinitionAC, Inside.Core.Formula",_x000D_
        "ID": 1790,_x000D_
        "Results": [_x000D_
          [_x000D_
            0.0_x000D_
          ]_x000D_
        ],_x000D_
        "Statistics": {_x000D_
          "CreationDate": "2023-09-22T09:51:11.7509239+02:00",_x000D_
          "LastRefreshDate": "2019-02-28T09:52:38.2460506+01:00",_x000D_
          "TotalRefreshCount": 34,_x000D_
          "CustomInfo": {}_x000D_
        }_x000D_
      },_x000D_
      "1791": {_x000D_
        "$type": "Inside.Core.Formula.Definition.DefinitionAC, Inside.Core.Formula",_x000D_
        "ID": 1791,_x000D_
        "Results": [_x000D_
          [_x000D_
            0.0_x000D_
          ]_x000D_
        ],_x000D_
        "Statistics": {_x000D_
          "CreationDate": "2023-09-22T09:51:11.7509239+02:00",_x000D_
          "LastRefreshDate": "2019-02-28T09:52:38.8343288+01:00",_x000D_
          "TotalRefreshCount": 34,_x000D_
          "CustomInfo": {}_x000D_
        }_x000D_
      },_x000D_
      "1792": {_x000D_
        "$type": "Inside.Core.Formula.Definition.DefinitionAC, Inside.Core.Formula",_x000D_
        "ID": 1792,_x000D_
        "Results": [_x000D_
          [_x000D_
            0.0_x000D_
          ]_x000D_
        ],_x000D_
        "Statistics": {_x000D_
          "CreationDate": "2023-09-22T09:51:11.7509239+02:00",_x000D_
          "LastRefreshDate": "2019-02-28T09:52:38.3866152+01:00",_x000D_
          "TotalRefreshCount": 34,_x000D_
          "CustomInfo": {}_x000D_
        }_x000D_
      },_x000D_
      "1793": {_x000D_
        "$type": "Inside.Core.Formula.Definition.DefinitionAC, Inside.Core.Formula",_x000D_
        "ID": 1793,_x000D_
        "Results": [_x000D_
          [_x000D_
            0.0_x000D_
          ]_x000D_
        ],_x000D_
        "Statistics": {_x000D_
          "CreationDate": "2023-09-22T09:51:11.7509239+02:00",_x000D_
          "LastRefreshDate": "2019-02-28T09:52:39.490774+01:00",_x000D_
          "TotalRefreshCount": 34,_x000D_
          "CustomInfo": {}_x000D_
        }_x000D_
      },_x000D_
      "1794": {_x000D_
        "$type": "Inside.Core.Formula.Definition.DefinitionAC, Inside.Core.Formula",_x000D_
        "ID": 1794,_x000D_
        "Results": [_x000D_
          [_x000D_
            0.0_x000D_
          ]_x000D_
        ],_x000D_
        "Statistics": {_x000D_
          "CreationDate": "2023-09-22T09:51:11.7509239+02:00",_x000D_
          "LastRefreshDate": "2019-02-28T09:52:38.2827257+01:00",_x000D_
          "TotalRefreshCount": 34,_x000D_
          "CustomInfo": {}_x000D_
        }_x000D_
      },_x000D_
      "1795": {_x000D_
        "$type": "Inside.Core.Formula.Definition.DefinitionAC, Inside.Core.Formula",_x000D_
        "ID": 1795,_x000D_
        "Results": [_x000D_
          [_x000D_
            0.0_x000D_
          ]_x000D_
        ],_x000D_
        "Statistics": {_x000D_
          "CreationDate": "2023-09-22T09:51:11.7509239+02:00",_x000D_
          "LastRefreshDate": "2019-02-28T09:52:38.6013195+01:00",_x000D_
          "TotalRefreshCount": 34,_x000D_
          "CustomInfo": {}_x000D_
        }_x000D_
      },_x000D_
      "1796": {_x000D_
        "$type": "Inside.Core.Formula.Definition.DefinitionAC, Inside.Core.Formula",_x000D_
        "ID": 1796,_x000D_
        "Results": [_x000D_
          [_x000D_
            0.0_x000D_
          ]_x000D_
        ],_x000D_
        "Statistics": {_x000D_
          "CreationDate": "2023-09-22T09:51:11.7509239+02:00",_x000D_
          "LastRefreshDate": "2019-02-28T09:52:39.06251+01:00",_x000D_
          "TotalRefreshCount": 34,_x000D_
          "CustomInfo": {}_x000D_
        }_x000D_
      },_x000D_
      "1797": {_x000D_
        "$type": "Inside.Core.Formula.Definition.DefinitionAC, Inside.Core.Formula",_x000D_
        "ID": 1797,_x000D_
        "Results": [_x000D_
          [_x000D_
            0.0_x000D_
          ]_x000D_
        ],_x000D_
        "Statistics": {_x000D_
          "CreationDate": "2023-09-22T09:51:11.7509239+02:00",_x000D_
          "LastRefreshDate": "2019-02-28T09:52:38.2713184+01:00",_x000D_
          "TotalRefreshCount": 34,_x000D_
          "CustomInfo": {}_x000D_
        }_x000D_
      },_x000D_
      "1798": {_x000D_
        "$type": "Inside.Core.Formula.Definition.DefinitionAC, Inside.Core.Formula",_x000D_
        "ID": 1798,_x000D_
        "Results": [_x000D_
          [_x000D_
            0.0_x000D_
          ]_x000D_
        ],_x000D_
        "Statistics": {_x000D_
 </t>
  </si>
  <si>
    <t xml:space="preserve">         "CreationDate": "2023-09-22T09:51:11.7509239+02:00",_x000D_
          "LastRefreshDate": "2019-02-28T09:52:38.5918949+01:00",_x000D_
          "TotalRefreshCount": 35,_x000D_
          "CustomInfo": {}_x000D_
        }_x000D_
      },_x000D_
      "1799": {_x000D_
        "$type": "Inside.Core.Formula.Definition.DefinitionAC, Inside.Core.Formula",_x000D_
        "ID": 1799,_x000D_
        "Results": [_x000D_
          [_x000D_
            0.0_x000D_
          ]_x000D_
        ],_x000D_
        "Statistics": {_x000D_
          "CreationDate": "2023-09-22T09:51:11.7509239+02:00",_x000D_
          "LastRefreshDate": "2019-02-28T09:52:39.0525904+01:00",_x000D_
          "TotalRefreshCount": 35,_x000D_
          "CustomInfo": {}_x000D_
        }_x000D_
      },_x000D_
      "1800": {_x000D_
        "$type": "Inside.Core.Formula.Definition.DefinitionAC, Inside.Core.Formula",_x000D_
        "ID": 1800,_x000D_
        "Results": [_x000D_
          [_x000D_
            0.0_x000D_
          ]_x000D_
        ],_x000D_
        "Statistics": {_x000D_
          "CreationDate": "2023-09-22T09:51:11.7509239+02:00",_x000D_
          "LastRefreshDate": "2019-02-28T09:52:38.4074447+01:00",_x000D_
          "TotalRefreshCount": 35,_x000D_
          "CustomInfo": {}_x000D_
        }_x000D_
      },_x000D_
      "1801": {_x000D_
        "$type": "Inside.Core.Formula.Definition.DefinitionAC, Inside.Core.Formula",_x000D_
        "ID": 1801,_x000D_
        "Results": [_x000D_
          [_x000D_
            0.0_x000D_
          ]_x000D_
        ],_x000D_
        "Statistics": {_x000D_
          "CreationDate": "2023-09-22T09:51:11.7509239+02:00",_x000D_
          "LastRefreshDate": "2019-02-28T09:52:39.5204883+01:00",_x000D_
          "TotalRefreshCount": 34,_x000D_
          "CustomInfo": {}_x000D_
        }_x000D_
      },_x000D_
      "1802": {_x000D_
        "$type": "Inside.Core.Formula.Definition.DefinitionAC, Inside.Core.Formula",_x000D_
        "ID": 1802,_x000D_
        "Results": [_x000D_
          [_x000D_
            0.0_x000D_
          ]_x000D_
        ],_x000D_
        "Statistics": {_x000D_
          "CreationDate": "2023-09-22T09:51:11.7509239+02:00",_x000D_
          "LastRefreshDate": "2019-02-28T09:52:39.5357938+01:00",_x000D_
          "TotalRefreshCount": 34,_x000D_
          "CustomInfo": {}_x000D_
        }_x000D_
      },_x000D_
      "1803": {_x000D_
        "$type": "Inside.Core.Formula.Definition.DefinitionAC, Inside.Core.Formula",_x000D_
        "ID": 1803,_x000D_
        "Results": [_x000D_
          [_x000D_
            0.0_x000D_
          ]_x000D_
        ],_x000D_
        "Statistics": {_x000D_
          "CreationDate": "2023-09-22T09:51:11.7509239+02:00",_x000D_
          "LastRefreshDate": "2019-02-28T09:52:38.4138937+01:00",_x000D_
          "TotalRefreshCount": 35,_x000D_
          "CustomInfo": {}_x000D_
        }_x000D_
      },_x000D_
      "1804": {_x000D_
        "$type": "Inside.Core.Formula.Definition.DefinitionAC, Inside.Core.Formula",_x000D_
        "ID": 1804,_x000D_
        "Results": [_x000D_
          [_x000D_
            0.0_x000D_
          ]_x000D_
        ],_x000D_
        "Statistics": {_x000D_
          "CreationDate": "2023-09-22T09:51:11.7509239+02:00",_x000D_
          "LastRefreshDate": "2019-02-28T09:52:38.8487128+01:00",_x000D_
          "TotalRefreshCount": 35,_x000D_
          "CustomInfo": {}_x000D_
        }_x000D_
      },_x000D_
      "1805": {_x000D_
        "$type": "Inside.Core.Formula.Definition.DefinitionAC, Inside.Core.Formula",_x000D_
        "ID": 1805,_x000D_
        "Results": [_x000D_
          [_x000D_
            0.0_x000D_
          ]_x000D_
        ],_x000D_
        "Statistics": {_x000D_
          "CreationDate": "2023-09-22T09:51:11.7509239+02:00",_x000D_
          "LastRefreshDate": "2019-02-28T09:52:39.5258736+01:00",_x000D_
          "TotalRefreshCount": 34,_x000D_
          "CustomInfo": {}_x000D_
        }_x000D_
      },_x000D_
      "1806": {_x000D_
        "$type": "Inside.Core.Formula.Definition.DefinitionAC, Inside.Core.Formula",_x000D_
        "ID": 1806,_x000D_
        "Results": [_x000D_
          [_x000D_
            0.0_x000D_
          ]_x000D_
        ],_x000D_
        "Statistics": {_x000D_
          "CreationDate": "2023-09-22T09:51:11.7509239+02:00",_x000D_
          "LastRefreshDate": "2019-02-28T09:52:38.4024871+01:00",_x000D_
          "TotalRefreshCount": 35,_x000D_
          "CustomInfo": {}_x000D_
        }_x000D_
      },_x000D_
      "1807": {_x000D_
        "$type": "Inside.Core.Formula.Definition.DefinitionAC, Inside.Core.Formula",_x000D_
        "ID": 1807,_x000D_
        "Results": [_x000D_
          [_x000D_
            0.0_x000D_
          ]_x000D_
        ],_x000D_
        "Statistics": {_x000D_
          "CreationDate": "2023-09-22T09:51:11.7509239+02:00",_x000D_
          "LastRefreshDate": "2019-02-28T09:52:38.8387927+01:00",_x000D_
          "TotalRefreshCount": 35,_x000D_
          "CustomInfo": {}_x000D_
        }_x000D_
      },_x000D_
      "1808": {_x000D_
        "$type": "Inside.Core.Formula.Definition.DefinitionAC, Inside.Core.Formula",_x000D_
        "ID": 1808,_x000D_
        "Results": [_x000D_
          [_x000D_
            0.0_x000D_
          ]_x000D_
        ],_x000D_
        "Statistics": {_x000D_
          "CreationDate": "2023-09-22T09:51:11.7509239+02:00",_x000D_
          "LastRefreshDate": "2019-02-28T09:52:38.8536725+01:00",_x000D_
          "TotalRefreshCount": 35,_x000D_
          "CustomInfo": {}_x000D_
        }_x000D_
      },_x000D_
      "1809": {_x000D_
        "$type": "Inside.Core.Formula.Definition.DefinitionAC, Inside.Core.Formula",_x000D_
        "ID": 1809,_x000D_
        "Results": [_x000D_
          [_x000D_
            0.0_x000D_
          ]_x000D_
        ],_x000D_
        "Statistics": {_x000D_
          "CreationDate": "2023-09-22T09:51:11.7509239+02:00",_x000D_
          "LastRefreshDate": "2019-02-28T09:52:38.8437522+01:00",_x000D_
          "TotalRefreshCount": 34,_x000D_
          "CustomInfo": {}_x000D_
        }_x000D_
      },_x000D_
      "1810": {_x000D_
        "$type": "Inside.Core.Formula.Definition.DefinitionAC, Inside.Core.Formula",_x000D_
        "ID": 1810,_x000D_
        "Results": [_x000D_
          [_x000D_
            0.0_x000D_
          ]_x000D_
        ],_x000D_
        "Statistics": {_x000D_
          "CreationDate": "2023-09-22T09:51:11.7509239+02:00",_x000D_
          "LastRefreshDate": "2019-02-28T09:52:38.3970276+01:00",_x000D_
          "TotalRefreshCount": 34,_x000D_
          "CustomInfo": {}_x000D_
        }_x000D_
      },_x000D_
      "1811": {_x000D_
        "$type": "Inside.Core.Formula.Definition.DefinitionAC, Inside.Core.Formula",_x000D_
        "ID": 1811,_x000D_
        "Results": [_x000D_
          [_x000D_
            0.0_x000D_
          ]_x000D_
        ],_x000D_
        "Statistics": {_x000D_
          "CreationDate": "2023-09-22T09:51:11.7509239+02:00",_x000D_
          "LastRefreshDate": "2019-02-28T09:52:39.0674705+01:00",_x000D_
          "TotalRefreshCount": 34,_x000D_
          "CustomInfo": {}_x000D_
        }_x000D_
      },_x000D_
      "1812": {_x000D_
        "$type": "Inside.Core.Formula.Definition.DefinitionAC, Inside.Core.Formula",_x000D_
        "ID": 1812,_x000D_
        "Results": [_x000D_
          [_x000D_
            0.0_x000D_
          ]_x000D_
        ],_x000D_
        "Statistics": {_x000D_
          "CreationDate": "2023-09-22T09:51:11.7509239+02:00",_x000D_
          "LastRefreshDate": "2019-02-28T09:52:38.276774+01:00",_x000D_
          "TotalRefreshCount": 34,_x000D_
          "CustomInfo": {}_x000D_
        }_x000D_
      },_x000D_
      "1813": {_x000D_
        "$type": "Inside.Core.Formula.Definition.DefinitionAC, Inside.Core.Formula",_x000D_
        "ID": 1813,_x000D_
        "Results": [_x000D_
          [_x000D_
            0.0_x000D_
          ]_x000D_
        ],_x000D_
        "Statistics": {_x000D_
          "CreationDate": "2023-09-22T09:51:11.7509239+02:00",_x000D_
          "LastRefreshDate": "2019-02-28T09:52:38.5963598+01:00",_x000D_
          "TotalRefreshCount": 35,_x000D_
          "CustomInfo": {}_x000D_
        }_x000D_
      },_x000D_
      "1814": {_x000D_
        "$type": "Inside.Core.Formula.Definition.DefinitionAC, Inside.Core.Formula",_x000D_
        "ID": 1814,_x000D_
        "Results": [_x000D_
          [_x000D_
            0.0_x000D_
          ]_x000D_
        ],_x000D_
        "Statistics": {_x000D_
          "CreationDate": "2023-09-22T09:51:11.7509239+02:00",_x000D_
          "LastRefreshDate": "2019-02-28T09:52:39.0580465+01:00",_x000D_
          "TotalRefreshCount": 35,_x000D_
          "CustomInfo": {}_x000D_
        }_x000D_
      },_x000D_
      "1815": {_x000D_
        "$type": "Inside.Core.Formula.Definition.DefinitionAC, Inside.Core.Formula",_x000D_
        "ID": 1815,_x000D_
        "Results": [_x000D_
          [_x000D_
            0.0_x000D_
          ]_x000D_
        ],_x000D_
        "Statistics": {_x000D_
          "CreationDate": "2023-09-22T09:51:11.7509239+02:00",_x000D_
          "LastRefreshDate": "2019-02-28T09:52:38.2663896+01:00",_x000D_
          "TotalRefreshCount": 35,_x000D_
          "CustomInfo": {}_x000D_
        }_x000D_
      },_x000D_
      "1816": {_x000D_
        "$type": "Inside.Core.Formula.Definition.DefinitionAC, Inside.Core.Formula",_x000D_
        "ID": 1816,_x000D_
        "Results": [_x000D_
          [_x000D_
            0.0_x000D_
          ]_x000D_
        ],_x000D_
        "Statistics": {_x000D_
          "CreationDate": "2023-09-22T09:51:11.7509239+02:00",_x000D_
          "LastRefreshDate": "2019-02-28T09:52:38.5869387+01:00",_x000D_
          "TotalRefreshCount": 34,_x000D_
          "CustomInfo": {}_x000D_
        }_x000D_
      },_x000D_
      "1817": {_x000D_
        "$type": "Inside.Core.Formula.Definition.DefinitionAC, Inside.Core.Formula",_x000D_
        "ID": 1817,_x000D_
        "Results": [_x000D_
          [_x000D_
            0.0_x000D_
          ]_x000D_
        ],_x000D_
        "Statistics": {_x000D_
          "CreationDate": "2023-09-22T09:51:11.7509239+02:00",_x000D_
          "LastRefreshDate": "2019-02-28T09:52:39.5308383+01:00",_x000D_
          "TotalRefreshCount": 35,_x000D_
          "CustomInfo": {}_x000D_
        }_x000D_
      },_x000D_
      "1818": {_x000D_
        "$type": "Inside.Core.Formula.Definition.DefinitionAC, Inside.Core.Formula",_x000D_
        "ID": 1818,_x000D_
        "Results": [_x000D_
          [_x000D_
            0.0_x000D_
          ]_x000D_
        ],_x000D_
        "Statistics": {_x000D_
          "CreationDate": "2023-09-22T09:51:11.7509239+02:00",_x000D_
          "LastRefreshDate": "2018-04-06T15:09:56.8126518+02:00",_x000D_
          "TotalRefreshCount": 4,_x000D_
          "CustomInfo": {}_x000D_
        }_x000D_
      },_x000D_
      "1819": {_x000D_
        "$type": "Inside.Core.Formula.Definition.DefinitionAC, Inside.Core.Formula",_x000D_
        "ID": 1819,_x000D_
        "Results": [_x000D_
          [_x000D_
            0.0_x000D_
          ]_x000D_
        ],_x000D_
        "Statistics": {_x000D_
          "CreationDate": "2023-09-22T09:51:11.7509239+02:00",_x000D_
          "LastRefreshDate": "2018-04-06T15:09:55.4532145+02:00",_x000D_
          "TotalRefreshCount": 4,_x000D_
          "CustomInfo": {}_x000D_
        }_x000D_
      },_x000D_
      "1820": {_x000D_
        "$type": "Inside.Core.Formula.Definition.DefinitionAC, Inside.Core.Formula",_x000D_
        "ID": 1820,_x000D_
        "Results": [_x000D_
          [_x000D_
            0.0_x000D_
          ]_x000D_
        ],_x000D_
        "Statistics": {_x000D_
          "CreationDate": "2023-09-22T09:51:11.7509239+02:00",_x000D_
          "LastRefreshDate": "2018-04-06T15:09:56.7032736+02:00",_x000D_
          "TotalRefreshCount": 4,_x000D_
          "CustomInfo": {}_x000D_
        }_x000D_
      },_x000D_
      "1821": {_x000D_
        "$type": "Inside.Core.Formula.Definition.DefinitionAC, Inside.Core.Formula",_x000D_
        "ID": 1821,_x000D_
        "Results": [_x000D_
          [_x000D_
            0.0_x000D_
          ]_x000D_
        ],_x000D_
        "Statistics": {_x000D_
          "CreationDate": "2023-09-22T09:51:11.7509239+02:00",_x000D_
          "LastRefreshDate": "2018-04-06T15:09:07.7162114+02:00",_x000D_
          "TotalRefreshCount": 1,_x000D_
          "CustomInfo": {}_x000D_
        }_x000D_
      },_x000D_
      "1822": {_x000D_
        "$type": "Inside.Core.Formula.Definition.DefinitionAC, Inside.Core.Formula",_x000D_
        "ID": 1822,_x000D_
        "Results": [_x000D_
          [_x000D_
            0.0_x000D_
          ]_x000D_
        ],_x000D_
        "Statistics": {_x000D_
          "CreationDate": "2023-09-22T09:51:11.7509239+02:00",_x000D_
          "LastRefreshDate": "2019-12-19T16:56:49.9139517+01:00",_x000D_
          "TotalRefreshCount": 76,_x000D_
          "CustomInfo": {}_x000D_
        }_x000D_
      },_x000D_
      "1823": {_x000D_
        "$type": "Inside.Core.Formula.Definition.DefinitionAC, Inside.Core.Formula",_x000D_
        "ID": 1823,_x000D_
        "Results": [_x000D_
          [_x000D_
            0.0_x000D_
          ]_x000D_
        ],_x000D_
        "Statistics": {_x000D_
          "CreationDate": "2023-09-22T09:51:11.7519224+02:00",_x000D_
          "LastRefreshDate": "2019-12-19T16:56:45.0877923+01:00",_x000D_
          "TotalRefreshCount": 78,_x000D_
          "CustomInfo": {}_x000D_
        }_x000D_
      },_x000D_
      "1824": {_x000D_
        "$type": "Inside.Core.Formula.Definition.DefinitionAC, Inside.Core.Formula",_x000D_
        "ID": 1824,_x000D_
        "Results": [_x000D_
          [_x000D_
            0.0_x000D_
          ]_x000D_
        ],_x000D_
        "Statistics": {_x000D_
          "CreationDate": "2023-09-22T09:51:11.7519224+02:00",_x000D_
          "LastRefreshDate": "2019-12-19T16:56:38.0142849+01:00",_x000D_
          "TotalRefreshCount": 82,_x000D_
          "CustomInfo": {}_x000D_
        }_x000D_
      },_x000D_
      "1825": {_x000D_
        "$type": "Inside.Core.Formula.Definition.DefinitionAC, Inside.Core.Formula",_x000D_
        "ID": 1825,_x000D_
        "Results": [_x000D_
          [_x000D_
            0.0_x000D_
          ]_x000D_
        ],_x000D_
        "Statistics": {_x000D_
          "CreationDate": "2023-09-22T09:51:11.7519224+02:00",_x000D_
          "LastRefreshDate": "2019-12-20T09:56:03.947511+01:00",_x000D_
          "TotalRefreshCount": 9,_x000D_
          "CustomInfo": {}_x000D_
        }_x000D_
      },_x000D_
      "1826": {_x000D_
        "$type": "Inside.Core.Formula.Definition.DefinitionAC, Inside.Core.Formula",_x000D_
        "ID": 1826,_x000D_
        "Results": [_x000D_
          [_x000D_
            0.0_x000D_
          ]_x000D_
        ],_x000D_
        "Statistics": {_x000D_
          "CreationDate": "2023-09-22T09:51:11.7519224+02:00",_x000D_
          "LastRefreshDate": "2019-12-20T09:55:58.82766+01:00",_x000D_
          "TotalRefreshCount": 10,_x000D_
          "CustomInfo": {}_x000D_
        }_x000D_
      },_x000D_
      "1827": {_x000D_
        "$type": "Inside.Core.Formula.Definition.DefinitionAC, Inside.Core.Formula",_x000D_
        "ID": 1827,_x000D_
        "Results": [_x000D_
          [_x000D_
            0.0_x000D_
          ]_x000D_
        ],_x000D_
        "Statistics": {_x000D_
          "CreationDate": "2023-09-22T09:51:11.7519224+02:00",_x000D_
          "LastRefreshDate": "2019-12-20T09:56:04.0323204+01:00",_x000D_
          "TotalRefreshCount": 9,_x000D_
          "CustomInfo": {}_x000D_
        }_x000D_
      },_x000D_
      "1828": {_x000D_
        "$type": "Inside.Core.Formula.Definition.DefinitionAC, Inside.Core.Formula",_x000D_
        "ID": 1828,_x000D_
        "Results": [_x000D_
          [_x000D_
            0.0_x000D_
          ]_x000D_
        ],_x000D_
        "Statistics": {_x000D_
          "CreationDate": "2023-09-22T09:51:11.7519224+02:00",_x000D_
          "LastRefreshDate": "2018-04-06T15:12:14.6061238+02:00",_x000D_
          "TotalRefreshCount": 2,_x000D_
          "CustomInfo": {}_x000D_
        }_x000D_
      },_x000D_
      "1829": {_x000D_
        "$type": "Inside.Core.Formula.Definition.DefinitionAC, Inside.Core.Formula",_x000D_
        "ID": 1829,_x000D_
        "Results": [_x000D_
          [_x000D_
            0.0_x000D_
          ]_x000D_
        ],_x000D_
        "Statistics": {_x000D_
          "CreationDate": "2023-09-22T09:51:11.7519224+02:00",_x000D_
          "LastRefreshDate": "2018-04-06T15:12:14.6061238+02:00",_x000D_
          "TotalRefreshCount": 2,_x000D_
          "CustomInfo": {}_x000D_
        }_x000D_
      },_x000D_
      "1830": {_x000D_
        "$type": "Inside.Core.Formula.Definition.DefinitionAC, Inside.Core.Formula",_x000D_
        "ID": 1830,_x000D_
        "Results": [_x000D_
          [_x000D_
            0.0_x000D_
          ]_x000D_
        ],_x000D_
        "Statistics": {_x000D_
          "CreationDate": "2023-09-22T09:51:11.7519224+02:00",_x000D_
          "LastRefreshDate": "2018-04-06T15:12:14.6217493+02:00",_x000D_
          "TotalRefreshCount": 2,_x000D_
          "CustomInfo": {}_x000D_
        }_x000D_
      },_x000D_
      "1831": {_x000D_
        "$type": "Inside.Core.Formula.Definition.DefinitionAC, Inside.Core.Formula",_x000D_
        "ID": 1831,_x000D_
        "Results": [_x000D_
          [_x000D_
            0_x000D_
          ]_x000D_
        ],_x000D_
        "Statistics": {_x000D_
          "CreationDate": "2023-09-22T09:51:11.7519224+02:00",_x000D_
          "LastRefreshDate": "2018-04-06T15:12:15.9030591+02:00",_x000D_
          "TotalRefreshCount": 2,_x000D_
          "CustomInfo": {}_x000D_
        }_x000D_
      },_x000D_
      "1832": {_x000D_
        "$type": "Inside.Core.Formula.Definition.DefinitionAC, Inside.Core.Formula",_x000D_
        "ID": 1832,_x000D_
        "Results": [_x000D_
          [_x000D_
            0_x000D_
          ]_x000D_
        ],_x000D_
        "Statistics": {_x000D_
          "CreationDate": "2023-09-22T09:51:11.7519224+02:00",_x000D_
          "LastRefreshDate": "2018-04-06T15:12:15.9030591+02:00",_x000D_
          "TotalRefreshCount": 2,_x000D_
          "CustomInfo": {}_x000D_
        }_x000D_
      },_x000D_
      "1833": {_x000D_
        "$type": "Inside.Core.Formula.Definition.DefinitionAC, Inside.Core.Formula",_x000D_
        "ID": 1833,_x000D_
        "Results": [_x000D_
          [_x000D_
            0_x000D_
          ]_x000D_
        ],_x000D_
        "Statistics": {_x000D_
          "CreationDate": "2023-09-22T09:51:11.7519224+02:00",_x000D_
          "LastRefreshDate": "2018-04-06T15:12:15.9030591+02:00",_x000D_
          "TotalRefreshCount": 2,_x000D_
          "CustomInfo": {}_x000D_
        }_x000D_
      },_x000D_
      "1834": {_x000D_
        "$type": "Inside.Core.Formula.Definition.DefinitionAC, Inside.Core.Formula",_x000D_
        "ID": 1834,_x000D_
        "Results": [_x000D_
          [_x000D_
            0.0_x000D_
          ]_x000D_
        ],_x000D_
        "Statistics": {_x000D_
          "CreationDate": "2023-09-22T09:51:11.7519224+02:00",_x000D_
          "LastRefreshDate": "2018-04-06T15:12:15.8718076+02:00",_x000D_
          "TotalRefreshCount": 2,_x000D_
          "CustomInfo": {}_x000D_
        }_x000D_
      },_x000D_
      "1835": {_x000D_
        "$type": "Inside.Core.Formula.Definition.DefinitionAC, Inside.Core.Formula",_x000D_
        "ID": 1835,_x000D_
        "Results": [_x000D_
          [_x000D_
            0.0_x000D_
          ]_x000D_
        ],_x000D_
        "Statistics": {_x000D_
          "CreationDate": "2023-09-22T09:51:11.7519224+02:00",_x000D_
          "LastRefreshDate": "2018-04-06T15:12:15.8718076+02:00",_x000D_
          "TotalRefreshCount": 2,_x000D_
          "CustomInfo": {}_x000D_
        }_x000D_
      },_x000D_
      "1836": {_x000D_
        "$type": "Inside.Core.Formula.Definition.DefinitionAC, Inside.Core.Formula",_x000D_
        "ID": 1836,_x000D_
        "Results": [_x000D_
          [_x000D_
            0.0_x000D_
          ]_x000D_
        ],_x000D_
        "Statistics": {_x000D_
          "CreationDate": "2023-09-22T09:51:11.7519224+02:00",_x000D_
          "LastRefreshDate": "2018-04-06T15:12:15.8561813+02:00",_x000D_
          "TotalRefreshCount": 2,_x000D_
          "CustomInfo": {}_x000D_
        }_x000D_
      },_x000D_
      "1837": {_x000D_
        "$type": "Inside.Core.Formula.Definition.DefinitionAC, Inside.Core.Formula",_x000D_
        "ID": 1837,_x000D_
        "Results": [_x000D_
          [_x000D_
            0.0_x000D_
          ]_x000D_
        ],_x000D_
        "Statistics": {_x000D_
          "CreationDate": "2023-09-22T09:51:11.7519224+02:00",_x000D_
          "LastRefreshDate": "2018-04-06T15:12:15.8561813+02:00",_x000D_
          "TotalRefreshCount": 2,_x000D_
          "CustomInfo": {}_x000D_
        }_x000D_
      },_x000D_
      "1838": {_x000D_
        "$type": "Inside.Core.Formula.Definition.DefinitionAC, Inside.Core.Formula",_x000D_
        "ID": 1838,_x000D_
        "Results": [_x000D_
          [_x000D_
            0.0_x000D_
          ]_x000D_
        ],_x000D_
        "Statistics": {_x000D_
          "CreationDate": "2023-09-22T09:51:11.7519224+02:00",_x000D_
          "LastRefreshDate": "2018-04-06T15:12:15.8561813+02:00",_x000D_
          "TotalRefreshCount": 2,_x000D_
          "CustomInfo": {}_x000D_
        }_x000D_
      },_x000D_
      "1839": {_x000D_
        "$type": "Inside.Core.Formula.Definition.DefinitionAC, Inside.Core.Formula",_x000D_
        "ID": 1839,_x000D_
        "Results": [_x000D_
          [_x000D_
            0.0_x000D_
          ]_x000D_
        ],_x000D_
        "Statistics": {_x000D_
          "CreationDate": "2023-09-22T09:51:11.7519224+02:00",_x000D_
          "LastRefreshDate": "2018-04-06T15:12:14.9967682+02:00",_x000D_
          "TotalRefreshCount": 2,_x000D_
          "CustomInfo": {}_x000D_
        }_x000D_
      },_x000D_
      "1840": {_x000D_
        "$type": "Inside.Core.Formula.Definition.DefinitionAC, Inside.Core.Formula",_x000D_
        "ID": 1840,_x000D_
        "Results": [_x000D_
          [_x000D_
            0.0_x000D_
          ]_x000D_
        ],_x000D_
        "Statistics": {_x000D_
          "CreationDate": "2023-09-22T09:51:11.7519224+02:00",_x000D_
          "LastRefreshDate": "2018-04-06T15:12:14.9967682+02:00",_x000D_
          "TotalRefreshCount": 2,_x000D_
          "CustomInfo": {}_x000D_
        }_x000D_
      },_x000D_
      "1841": {_x000D_
        "$type": "Inside.Core.Formula.Definition.DefinitionAC, Inside.Core.Formula",_x000D_
        "ID": 1841,_x000D_
        "Results": [_x000D_
          [_x000D_
            0.0_x000D_
          ]_x000D_
        ],_x000D_
        "Statistics": {_x000D_
          "CreationDate": "2023-09-22T09:51:11.7519224+02:00",_x000D_
          "LastRefreshDate": "2018-04-06T15:12:14.9967682+02:00",_x000D_
          "TotalRefreshCount": 2,_x000D_
          "CustomInfo": {}_x000D_
        }_x000D_
      },_x000D_
      "1842": {_x000D_
        "$type": "Inside.Core.Formula.Definition.DefinitionAC, Inside.Core.Formula",_x000D_
        "ID": 1842,_x000D_
        "Results": [_x000D_
          [_x000D_
            0.0_x000D_
          ]_x000D_
        ],_x000D_
        "Statistics": {_x000D_
          "CreationDate": "2023-09-22T09:51:11.7519224+02:00",_x000D_
          "LastRefreshDate": "2018-04-06T15:09:56.2813819+02:00",_x000D_
          "TotalRefreshCount": 2,_x000D_
          "CustomInfo": {}_x000D_
        }_x000D_
      },_x000D_
      "1843": {_x000D_
        "$type": "Inside.Core.Formula.Definition.DefinitionAC, Inside.Core.Formula",_x000D_
        "ID": 1843,_x000D_
        "Results": [_x000D_
          [_x000D_
            0.0_x000D_
          ]_x000D_
        ],_x000D_
        "Statistics": {_x000D_
          "CreationDate": "2023-09-22T09:51:11.7519224+02:00",_x000D_
          "LastRefreshDate": "2018-04-06T15:12:15.8874336+02:00",_x000D_
          "TotalRefreshCount": 2,_x000D_
          "CustomInfo": {}_x000D_
        }_x000D_
      },_x000D_
      "1844": {_x000D_
        "$type": "Inside.Core.Formula.Definition.DefinitionAC, Inside.Core.Formula",_x000D_
        "ID": 1844,_x000D_
        "Results": [_x000D_
          [_x000D_
            6049.51_x000D_
          ]_x000D_
        ],_x000D_
        "Statistics": {_x000D_
          "CreationDate": "2023-09-22T09:51:11.7519224+02:00",_x000D_
          "LastRefreshDate": "2018-04-06T15:12:15.8874336+02:00",_x000D_
          "TotalRefreshCount": 2,_x000D_
          "CustomInfo": {}_x000D_
        }_x000D_
      },_x000D_
      "1845": {_x000D_
        "$type": "Inside.Core.Formula.Definition.DefinitionAC, Inside.Core.Formula",_x000D_
        "ID": 1845,_x000D_
        "Results": [_x000D_
          [_x000D_
            0.0_x000D_
          ]_x000D_
        ],_x000D_
        "Statistics": {_x000D_
          "CreationDate": "2023-09-22T09:51:11.7519224+02:00",_x000D_
          "LastRefreshDate": "2018-04-06T15:12:15.8561813+02:00",_x000D_
          "TotalRefreshCount": 2,_x000D_
          "CustomInfo": {}_x000D_
        }_x000D_
      },_x000D_
      "1846": {_x000D_
        "$type": "Inside.Core.Formula.Definition.DefinitionAC, Inside.Core.Formula",_x000D_
        "ID": 1846,_x000D_
        "Results": [_x000D_
          [_x000D_
            0.0_x000D_
          ]_x000D_
        ],_x000D_
        "Statistics": {_x000D_
          "CreationDate": "2023-09-22T09:51:11.7519224+02:00",_x000D_
          "LastRefreshDate": "2018-04-06T15:12:15.8405566+02:00",_x000D_
          "TotalRefreshCount": 2,_x000D_
          "CustomInfo": {}_x000D_
        }_x000D_
      },_x000D_
      "1847": {_x000D_
        "$type": "Inside.Core.Formula.Definition.DefinitionAC, Inside.Core.Formula",_x000D_
        "ID": 1847,_x000D_
        "Results": [_x000D_
          [_x000D_
            0.0_x000D_
          ]_x000D_
        ],_x000D_
        "Statistics": {_x000D_
          "CreationDate": "2023-09-22T09:51:11.7519224+02:00",_x000D_
          "LastRefreshDate": "2018-04-06T15:12:15.8405566+02:00",_x000D_
          "TotalRefreshCount": 2,_x000D_
          "CustomInfo": {}_x000D_
        }_x000D_
      },_x000D_
      "1848": {_x000D_
        "$type": "Inside.Core.Formula.Definition.DefinitionAC, Inside.Core.Formula",_x000D_
        "ID": 1848,_x000D_
        "Results": [_x000D_
          [_x000D_
            0.0_x000D_
          ]_x000D_
        ],_x000D_
        "Statistics": {_x000D_
          "CreationDate": "2023-09-22T09:51:11.7519224+02:00",_x000D_
          "LastRefreshDate": "2018-04-06T15:12:15.1999024+02:00",_x000D_
          "TotalRefreshCount": 2,_x000D_
          "CustomInfo": {}_x000D_
        }_x000D_
      },_x000D_
      "1849": {_x000D_
        "$type": "Inside.Core.Formula.Definition.DefinitionAC, Inside.Core.Formula",_x000D_
        "ID": 1849,_x000D_
        "Results": [_x000D_
          [_x000D_
            0.0_x000D_
          ]_x000D_
        ],_x000D_
        "Statistics": {_x000D_
          "CreationDate": "2023-09-22T09:51:11.7519224+02:00",_x000D_
          "LastRefreshDate": "2018-04-06T15:12:15.1999024+02:00",_x000D_
          "TotalRefreshCount": 2,_x000D_
          "CustomInfo": {}_x000D_
        }_x000D_
      },_x000D_
      "1850": {_x000D_
        "$type": "Inside.Core.Formula.Definition.DefinitionAC, Inside.Core.Formula",_x000D_
        "ID": 1850,_x000D_
        "Results": [_x000D_
          [_x000D_
            0.0_x000D_
          ]_x000D_
        ],_x000D_
        "Statistics": {_x000D_
          "CreationDate": "2023-09-22T09:51:11.7519224+02:00",_x000D_
          "LastRefreshDate": "2018-04-06T15:12:15.4811756+02:00",_x000D_
          "TotalRefreshCount": 4,_x000D_
          "CustomInfo": {}_x000D_
        }_x000D_
      },_x000D_
      "1851": {_x000D_
        "$type": "Inside.Core.Formula.Definition.DefinitionAC, Inside.Core.Formula",_x000D_
        "ID": 1851,_x000D_
        "Results": [_x000D_
          [_x000D_
            0.0_x000D_
          ]_x000D_
        ],_x000D_
        "Statistics": {_x000D_
          "CreationDate": "2023-09-22T09:51:11.7519224+02:00",_x000D_
          "LastRefreshDate": "2018-04-06T15:12:15.8874336+02:00",_x000D_
          "TotalRefreshCount": 2,_x000D_
          "CustomInfo": {}_x000D_
        }_x000D_
      },_x000D_
      "1852": {_x000D_
        "$type": "Inside.Core.Formula.Definition.DefinitionAC, Inside.Core.Formula",_x000D_
        "ID": 1852,_x000D_
        "Results": [_x000D_
          [_x000D_
            0_x000D_
          ]_x000D_
        ],_x000D_
        "Statistics": {_x000D_
          "CreationDate": "2023-09-22T09:51:11.7519224+02:00",_x000D_
          "LastRefreshDate": "2018-04-06T15:12:15.8874336+02:00",_x000D_
          "TotalRefreshCount": 2,_x000D_
          "CustomInfo": {}_x000D_
        }_x000D_
      },_x000D_
      "1853": {_x000D_
        "$type": "Inside.Core.Formula.Definition.DefinitionAC, Inside.Core.Formula",_x000D_
        "ID": 1853,_x000D_
        "Results": [_x000D_
          [_x000D_
            0.0_x000D_
          ]_x000D_
        ],_x000D_
        "Statistics": {_x000D_
          "CreationDate": "2023-09-22T09:51:11.7519224+02:00",_x000D_
          "LastRefreshDate": "2018-04-06T15:09:56.593893+02:00",_x000D_
          "TotalRefreshCount": 2,_x000D_
          "CustomInfo": {}_x000D_
        }_x000D_
      },_x000D_
      "1854": {_x000D_
        "$type": "Inside.Core.Formula.Definition.DefinitionAC, Inside.Core.Formula",_x000D_
        "ID": 1854,_x000D_
        "Results": [_x000D_
          [_x000D_
            0.0_x000D_
          ]_x000D_
        ],_x000D_
        "Statistics": {_x000D_
          "CreationDate": "2023-09-22T09:51:11.7519224+02:00",_x000D_
          "LastRefreshDate": "2018-04-06T15:09:56.3907597+02:00",_x000D_
          "TotalRefreshCount": 1,_x000D_
          "CustomInfo": {}_x000D_
        }_x000D_
      },_x000D_
      "1855": {_x000D_
        "$type": "Inside.Core.Formula.Definition.DefinitionAC, Inside.Core.Formula",_x000D_
        "ID": 1855,_x000D_
        "Results": [_x000D_
          [_x000D_
            0.0_x000D_
          ]_x000D_
        ],_x000D_
        "Statistics": {_x000D_
          "CreationDate": "2023-09-22T09:51:11.7519224+02:00",_x000D_
          "LastRefreshDate": "2018-04-06T15:12:15.4186624+02:00",_x000D_
          "TotalRefreshCount": 2,_x000D_
          "CustomInfo": {}_x000D_
        }_x000D_
      },_x000D_
      "1856": {_x000D_
        "$type": "Inside.Core.Formula.Definition.DefinitionAC, Inside.Core.Formula",_x000D_
        "ID": 1856,_x000D_
        "Results": [_x000D_
          [_x000D_
            0.0_x000D_
          ]_x000D_
        ],_x000D_
        "Statistics": {_x000D_
          "CreationDate": "2023-09-22T09:51:11.7519224+02:00",_x000D_
          "LastRefreshDate": "2018-04-06T15:12:15.4342863+02:00",_x000D_
          "TotalRefreshCount": 2,_x000D_
          "CustomInfo": {}_x000D_
        }_x000D_
      },_x000D_
      "1857": {_x000D_
        "$type": "Inside.Core.Formula.Definition.DefinitionAC, Inside.Core.Formula",_x000D_
        "ID": 1857,_x000D_
        "Results": [_x000D_
          [_x000D_
            23599.810000000009_x000D_
          ]_x000D_
        ],_x000D_
        "Statistics": {_x000D_
          "CreationDate": "2023-09-22T09:51:11.7519224+02:00",_x000D_
          "LastRefreshDate": "2018-04-06T15:12:15.8874336+02:00",_x000D_
          "TotalRefreshCount": 2,_x000D_
          "CustomInfo": {}_x000D_
        }_x000D_
      },_x000D_
      "1858": {_x000D_
        "$type": "Inside.Core.Formula.Definition.DefinitionAC, Inside.Core.Formula",_x000D_
        "ID": 1858,_x000D_
        "Results": [_x000D_
          [_x000D_
            16228.710000000003_x000D_
          ]_x000D_
        ],_x000D_
        "Statistics": {_x000D_
          "CreationDate": "2023-09-22T09:51:11.7519224+02:00",_x000D_
          "LastRefreshDate": "2018-04-06T15:12:15.8718076+02:00",_x000D_
          "TotalRefreshCount": 2,_x000D_
          "CustomInfo": {}_x000D_
        }_x000D_
      },_x000D_
      "1859": {_x000D_
        "$type": "Inside.Core.Formula.Definition.DefinitionAC, Inside.Core.Formula",_x000D_
        "ID": 1859,_x000D_
        "Results": [_x000D_
          [_x000D_
            46181.37000000001_x000D_
          ]_x000D_
        ],_x000D_
        "Statistics": {_x000D_
          "CreationDate": "2023-09-22T09:51:11.7519224+02:00",_x000D_
          "LastRefreshDate": "2018-04-06T15:12:15.8718076+02:00",_x000D_
          "TotalRefreshCount": 2,_x000D_
          "CustomInfo": {}_x000D_
        }_x000D_
      },_x000D_
      "1860": {_x000D_
        "$type": "Inside.Core.Formula.Definition.DefinitionAC, Inside.Core.Formula",_x000D_
        "ID": 1860,_x000D_
        "Results": [_x000D_
          [_x000D_
            0.0_x000D_
          ]_x000D_
        ],_x000D_
        "Statistics": {_x000D_
          "CreationDate": "2023-09-22T09:51:11.7519224+02:00",_x000D_
          "LastRefreshDate": "2018-04-06T15:12:15.8405566+02:00",_x000D_
          "TotalRefreshCount": 2,_x000D_
          "CustomInfo": {}_x000D_
        }_x000D_
      },_x000D_
      "1861": {_x000D_
        "$type": "Inside.Core.Formula.Definition.DefinitionAC, Inside.Core.Formula",_x000D_
        "ID": 1861,_x000D_
        "Results": [_x000D_
          [_x000D_
            0.0_x000D_
          ]_x000D_
        ],_x000D_
        "Statistics": {_x000D_
          "CreationDate": "2023-09-22T09:51:11.7519224+02:00",_x000D_
          "LastRefreshDate": "2018-04-06T15:12:15.824929+02:00",_x000D_
          "TotalRefreshCount": 2,_x000D_
          "CustomInfo": {}_x000D_
        }_x000D_
      },_x000D_
      "1862": {_x000D_
        "$type": "Inside.Core.Formula.Definition.DefinitionAC, Inside.Core.Formula",_x000D_
        "ID": 1862,_x000D_
        "Results": [_x000D_
          [_x000D_
            0.0_x000D_
          ]_x000D_
        ],_x000D_
        "Statistics": {_x000D_
          "CreationDate": "2023-09-22T09:51:11.7519224+02:00",_x000D_
          "LastRefreshDate": "2018-04-06T15:09:56.6563954+02:00",_x000D_
          "TotalRefreshCount": 1,_x000D_
          "CustomInfo": {}_x000D_
        }_x000D_
      },_x000D_
      "1863": {_x000D_
        "$type": "Inside.Core.Formula.Definition.DefinitionAC, Inside.Core.Formula",_x000D_
        "ID": 1863,_x000D_
        "Results": [_x000D_
          [_x000D_
            0.0_x000D_
          ]_x000D_
        ],_x000D_
        "Statistics": {_x000D_
          "CreationDate": "2023-09-22T09:51:11.7519224+02:00",_x000D_
          "LastRefreshDate": "2018-04-06T15:12:16.1218199+02:00",_x000D_
          "TotalRefreshCount": 4,_x000D_
          "CustomInfo": {}_x000D_
        }_x000D_
      },_x000D_
      "1864": {_x000D_
        "$type": "Inside.Core.Formula.Definition.DefinitionAC, Inside.Core.Formula",_x000D_
        "ID": 1864,_x000D_
        "Results": [_x000D_
          [_x000D_
            0.0_x000D_
          ]_x000D_
        ],_x000D_
        "Statistics": {_x000D_
          "CreationDate": "2023-09-22T09:51:11.7519224+02:00",_x000D_
          "LastRefreshDate": "2018-04-06T15:12:16.2468343+02:00",_x000D_
          "TotalRefreshCount": 4,_x000D_
          "CustomInfo": {}_x000D_
        }_x000D_
      },_x000D_
      "1865": {_x000D_
        "$type": "Inside.Core.Formula.Definition.DefinitionAC, Inside.Core.Formula",_x000D_
        "ID": 1865,_x000D_
        "Results": [_x000D_
          [_x000D_
            0.0_x000D_
          ]_x000D_
        ],_x000D_
        "Statistics": {_x000D_
          "CreationDate": "2023-09-22T09:51:11.7519224+02:00",_x000D_
          "LastRefreshDate": "2021-02-26T17:18:20.2532394+01:00",_x000D_
          "TotalRefreshCount": 8,_x000D_
          "CustomInfo": {}_x000D_
        }_x000D_
      },_x000D_
      "1866": {_x000D_
        "$type": "Inside.Core.Formula.Definition.DefinitionAC, Inside.Core.Formula",_x000D_
        "ID": 1866,_x000D_
        "Results": [_x000D_
          [_x000D_
            0.0_x000D_
          ]_x000D_
        ],_x000D_
        "Statistics": {_x000D_
          "CreationDate": "2023-09-22T09:51:11.7519224+02:00",_x000D_
          "LastRefreshDate": "2019-12-19T16:56:38.1392822+01:00",_x000D_
          "TotalRefreshCount": 91,_x000D_
          "CustomInfo": {}_x000D_
        }_x000D_
      },_x000D_
      "1867": {_x000D_
        "$type": "Inside.Core.Formula.Definition.DefinitionAC, Inside.Core.Formula",_x000D_
        "ID": 1867,_x000D_
        "Results": [_x000D_
          [_x000D_
            0.0_x000D_
          ]_x000D_
        ],_x000D_
        "Statistics": {_x000D_
          "CreationDate": "2023-09-22T09:51:11.7519224+02:00",_x000D_
          "LastRefreshDate": "2018-04-06T15:11:27.5714318+02:00",_x000D_
          "TotalRefreshCount": 2,_x000D_
          "CustomInfo": {}_x000D_
        }_x000D_
      },_x000D_
      "1868": {_x000D_
        "$type": "Inside.Core.Formula.Definition.DefinitionAC, Inside.Core.Formula",_x000D_
        "ID": 1868,_x000D_
        "Results": [_x000D_
          [_x000D_
            0.0_x000D_
          ]_x000D_
        ],_x000D_
        "Statistics": {_x000D_
          "CreationDate": "2023-09-22T09:51:11.7519224+02:00",_x000D_
          "LastRefreshDate": "2018-04-06T15:11:27.6183091+02:00",_x000D_
          "TotalRefreshCount": 2,_x000D_
          "CustomInfo": {}_x000D_
        }_x000D_
      },_x000D_
      "1869": {_x000D_
        "$type": "Inside.Core.Formula.Definition.DefinitionAC, Inside.Core.Formula",_x000D_
        "ID": 1869,_x000D_
        "Results": [_x000D_
          [_x000D_
            0.0_x000D_
          ]_x000D_
        ],_x000D_
        "Statistics": {_x000D_
          "CreationDate": "2023-09-22T09:51:11.7519224+02:00",_x000D_
          "LastRefreshDate": "2018-04-06T15:11:27.6495593+02:00",_x000D_
          "TotalRefreshCount": 2,_x000D_
          "CustomInfo": {}_x000D_
        }_x000D_
      },_x000D_
      "1870": {_x000D_
        "$type": "Inside.Core.Formula.Definition.DefinitionAC, Inside.Core.Formula",_x000D_
        "ID": 1870,_x000D_
        "Results": [_x000D_
          [_x000D_
            0_x000D_
          ]_x000D_
        ],_x000D_
        "Statistics": {_x000D_
          "CreationDate": "2023-09-22T09:51:11.7519224+02:00",_x000D_
          "LastRefreshDate": "2018-04-06T15:11:30.4647035+02:00",_x000D_
          "TotalRefreshCount": 2,_x000D_
          "CustomInfo": {}_x000D_
        }_x000D_
      },_x000D_
      "1871": {_x000D_
        "$type": "Inside.Core.Formula.Definition.DefinitionAC, Inside.Core.Formula",_x000D_
        "ID": 1871,_x000D_
        "Results": [_x000D_
          [_x000D_
            0_x000D_
          ]_x000D_
        ],_x000D_
        "Statistics": {_x000D_
          "CreationDate": "2023-09-22T09:51:11.7519224+02:00",_x000D_
          "LastRefreshDate": "2018-04-06T15:11:30.4647035+02:00",_x000D_
          "TotalRefreshCount": 2,_x000D_
          "CustomInfo": {}_x000D_
        }_x000D_
      },_x000D_
      "1872": {_x000D_
        "$type": "Inside.Core.Formula.Definition.DefinitionAC, Inside.Core.Formula",_x000D_
        "ID": 1872,_x000D_
        "Results": [_x000D_
          [_x000D_
            0_x000D_
          ]_x000D_
        ],_x000D_
        "Statistics": {_x000D_
          "CreationDate": "2023-09-22T09:51:11.7519224+02:00",_x000D_
          "LastRe</t>
  </si>
  <si>
    <t xml:space="preserve">freshDate": "2018-04-06T15:11:30.4647035+02:00",_x000D_
          "TotalRefreshCount": 2,_x000D_
          "CustomInfo": {}_x000D_
        }_x000D_
      },_x000D_
      "1873": {_x000D_
        "$type": "Inside.Core.Formula.Definition.DefinitionAC, Inside.Core.Formula",_x000D_
        "ID": 1873,_x000D_
        "Results": [_x000D_
          [_x000D_
            0.0_x000D_
          ]_x000D_
        ],_x000D_
        "Statistics": {_x000D_
          "CreationDate": "2023-09-22T09:51:11.7519224+02:00",_x000D_
          "LastRefreshDate": "2018-04-06T15:11:30.4334525+02:00",_x000D_
          "TotalRefreshCount": 2,_x000D_
          "CustomInfo": {}_x000D_
        }_x000D_
      },_x000D_
      "1874": {_x000D_
        "$type": "Inside.Core.Formula.Definition.DefinitionAC, Inside.Core.Formula",_x000D_
        "ID": 1874,_x000D_
        "Results": [_x000D_
          [_x000D_
            0.0_x000D_
          ]_x000D_
        ],_x000D_
        "Statistics": {_x000D_
          "CreationDate": "2023-09-22T09:51:11.7519224+02:00",_x000D_
          "LastRefreshDate": "2018-04-06T15:11:30.4334525+02:00",_x000D_
          "TotalRefreshCount": 2,_x000D_
          "CustomInfo": {}_x000D_
        }_x000D_
      },_x000D_
      "1875": {_x000D_
        "$type": "Inside.Core.Formula.Definition.DefinitionAC, Inside.Core.Formula",_x000D_
        "ID": 1875,_x000D_
        "Results": [_x000D_
          [_x000D_
            0.0_x000D_
          ]_x000D_
        ],_x000D_
        "Statistics": {_x000D_
          "CreationDate": "2023-09-22T09:51:11.7519224+02:00",_x000D_
          "LastRefreshDate": "2018-04-06T15:11:30.4334525+02:00",_x000D_
          "TotalRefreshCount": 2,_x000D_
          "CustomInfo": {}_x000D_
        }_x000D_
      },_x000D_
      "1876": {_x000D_
        "$type": "Inside.Core.Formula.Definition.DefinitionAC, Inside.Core.Formula",_x000D_
        "ID": 1876,_x000D_
        "Results": [_x000D_
          [_x000D_
            0.0_x000D_
          ]_x000D_
        ],_x000D_
        "Statistics": {_x000D_
          "CreationDate": "2023-09-22T09:51:11.7519224+02:00",_x000D_
          "LastRefreshDate": "2018-04-06T15:11:30.4178249+02:00",_x000D_
          "TotalRefreshCount": 2,_x000D_
          "CustomInfo": {}_x000D_
        }_x000D_
      },_x000D_
      "1877": {_x000D_
        "$type": "Inside.Core.Formula.Definition.DefinitionAC, Inside.Core.Formula",_x000D_
        "ID": 1877,_x000D_
        "Results": [_x000D_
          [_x000D_
            0.0_x000D_
          ]_x000D_
        ],_x000D_
        "Statistics": {_x000D_
          "CreationDate": "2023-09-22T09:51:11.7519224+02:00",_x000D_
          "LastRefreshDate": "2018-04-06T15:11:30.4178249+02:00",_x000D_
          "TotalRefreshCount": 2,_x000D_
          "CustomInfo": {}_x000D_
        }_x000D_
      },_x000D_
      "1878": {_x000D_
        "$type": "Inside.Core.Formula.Definition.DefinitionAC, Inside.Core.Formula",_x000D_
        "ID": 1878,_x000D_
        "Results": [_x000D_
          [_x000D_
            0.0_x000D_
          ]_x000D_
        ],_x000D_
        "Statistics": {_x000D_
          "CreationDate": "2023-09-22T09:51:11.7519224+02:00",_x000D_
          "LastRefreshDate": "2018-04-06T15:11:29.4177835+02:00",_x000D_
          "TotalRefreshCount": 2,_x000D_
          "CustomInfo": {}_x000D_
        }_x000D_
      },_x000D_
      "1879": {_x000D_
        "$type": "Inside.Core.Formula.Definition.DefinitionAC, Inside.Core.Formula",_x000D_
        "ID": 1879,_x000D_
        "Results": [_x000D_
          [_x000D_
            0.0_x000D_
          ]_x000D_
        ],_x000D_
        "Statistics": {_x000D_
          "CreationDate": "2023-09-22T09:51:11.7519224+02:00",_x000D_
          "LastRefreshDate": "2018-04-06T15:11:29.4646621+02:00",_x000D_
          "TotalRefreshCount": 2,_x000D_
          "CustomInfo": {}_x000D_
        }_x000D_
      },_x000D_
      "1880": {_x000D_
        "$type": "Inside.Core.Formula.Definition.DefinitionAC, Inside.Core.Formula",_x000D_
        "ID": 1880,_x000D_
        "Results": [_x000D_
          [_x000D_
            0.0_x000D_
          ]_x000D_
        ],_x000D_
        "Statistics": {_x000D_
          "CreationDate": "2023-09-22T09:51:11.7519224+02:00",_x000D_
          "LastRefreshDate": "2018-04-06T15:11:29.5115394+02:00",_x000D_
          "TotalRefreshCount": 2,_x000D_
          "CustomInfo": {}_x000D_
        }_x000D_
      },_x000D_
      "1881": {_x000D_
        "$type": "Inside.Core.Formula.Definition.DefinitionAC, Inside.Core.Formula",_x000D_
        "ID": 1881,_x000D_
        "Results": [_x000D_
          [_x000D_
            0.0_x000D_
          ]_x000D_
        ],_x000D_
        "Statistics": {_x000D_
          "CreationDate": "2023-09-22T09:51:11.7519224+02:00",_x000D_
          "LastRefreshDate": "2018-04-06T15:12:15.2780312+02:00",_x000D_
          "TotalRefreshCount": 4,_x000D_
          "CustomInfo": {}_x000D_
        }_x000D_
      },_x000D_
      "1882": {_x000D_
        "$type": "Inside.Core.Formula.Definition.DefinitionAC, Inside.Core.Formula",_x000D_
        "ID": 1882,_x000D_
        "Results": [_x000D_
          [_x000D_
            0.0_x000D_
          ]_x000D_
        ],_x000D_
        "Statistics": {_x000D_
          "CreationDate": "2023-09-22T09:51:11.7519224+02:00",_x000D_
          "LastRefreshDate": "2018-04-06T15:11:30.449078+02:00",_x000D_
          "TotalRefreshCount": 2,_x000D_
          "CustomInfo": {}_x000D_
        }_x000D_
      },_x000D_
      "1883": {_x000D_
        "$type": "Inside.Core.Formula.Definition.DefinitionAC, Inside.Core.Formula",_x000D_
        "ID": 1883,_x000D_
        "Results": [_x000D_
          [_x000D_
            6049.51_x000D_
          ]_x000D_
        ],_x000D_
        "Statistics": {_x000D_
          "CreationDate": "2023-09-22T09:51:11.7519224+02:00",_x000D_
          "LastRefreshDate": "2018-04-06T15:11:30.449078+02:00",_x000D_
          "TotalRefreshCount": 2,_x000D_
          "CustomInfo": {}_x000D_
        }_x000D_
      },_x000D_
      "1884": {_x000D_
        "$type": "Inside.Core.Formula.Definition.DefinitionAC, Inside.Core.Formula",_x000D_
        "ID": 1884,_x000D_
        "Results": [_x000D_
          [_x000D_
            0.0_x000D_
          ]_x000D_
        ],_x000D_
        "Statistics": {_x000D_
          "CreationDate": "2023-09-22T09:51:11.7519224+02:00",_x000D_
          "LastRefreshDate": "2018-04-06T15:11:30.4178249+02:00",_x000D_
          "TotalRefreshCount": 2,_x000D_
          "CustomInfo": {}_x000D_
        }_x000D_
      },_x000D_
      "1885": {_x000D_
        "$type": "Inside.Core.Formula.Definition.DefinitionAC, Inside.Core.Formula",_x000D_
        "ID": 1885,_x000D_
        "Results": [_x000D_
          [_x000D_
            0.0_x000D_
          ]_x000D_
        ],_x000D_
        "Statistics": {_x000D_
          "CreationDate": "2023-09-22T09:51:11.7519224+02:00",_x000D_
          "LastRefreshDate": "2018-04-06T15:11:30.4178249+02:00",_x000D_
          "TotalRefreshCount": 2,_x000D_
          "CustomInfo": {}_x000D_
        }_x000D_
      },_x000D_
      "1886": {_x000D_
        "$type": "Inside.Core.Formula.Definition.DefinitionAC, Inside.Core.Formula",_x000D_
        "ID": 1886,_x000D_
        "Results": [_x000D_
          [_x000D_
            0.0_x000D_
          ]_x000D_
        ],_x000D_
        "Statistics": {_x000D_
          "CreationDate": "2023-09-22T09:51:11.7519224+02:00",_x000D_
          "LastRefreshDate": "2018-04-06T15:11:30.4178249+02:00",_x000D_
          "TotalRefreshCount": 2,_x000D_
          "CustomInfo": {}_x000D_
        }_x000D_
      },_x000D_
      "1887": {_x000D_
        "$type": "Inside.Core.Formula.Definition.DefinitionAC, Inside.Core.Formula",_x000D_
        "ID": 1887,_x000D_
        "Results": [_x000D_
          [_x000D_
            0.0_x000D_
          ]_x000D_
        ],_x000D_
        "Statistics": {_x000D_
          "CreationDate": "2023-09-22T09:51:11.7519224+02:00",_x000D_
          "LastRefreshDate": "2018-04-06T15:11:29.8240489+02:00",_x000D_
          "TotalRefreshCount": 2,_x000D_
          "CustomInfo": {}_x000D_
        }_x000D_
      },_x000D_
      "1888": {_x000D_
        "$type": "Inside.Core.Formula.Definition.DefinitionAC, Inside.Core.Formula",_x000D_
        "ID": 1888,_x000D_
        "Results": [_x000D_
          [_x000D_
            0.0_x000D_
          ]_x000D_
        ],_x000D_
        "Statistics": {_x000D_
          "CreationDate": "2023-09-22T09:51:11.7519224+02:00",_x000D_
          "LastRefreshDate": "2018-04-06T15:11:29.855304+02:00",_x000D_
          "TotalRefreshCount": 2,_x000D_
          "CustomInfo": {}_x000D_
        }_x000D_
      },_x000D_
      "1889": {_x000D_
        "$type": "Inside.Core.Formula.Definition.DefinitionAC, Inside.Core.Formula",_x000D_
        "ID": 1889,_x000D_
        "Results": [_x000D_
          [_x000D_
            0.0_x000D_
          ]_x000D_
        ],_x000D_
        "Statistics": {_x000D_
          "CreationDate": "2023-09-22T09:51:11.7519224+02:00",_x000D_
          "LastRefreshDate": "2018-04-06T15:11:30.1053196+02:00",_x000D_
          "TotalRefreshCount": 4,_x000D_
          "CustomInfo": {}_x000D_
        }_x000D_
      },_x000D_
      "1890": {_x000D_
        "$type": "Inside.Core.Formula.Definition.DefinitionAC, Inside.Core.Formula",_x000D_
        "ID": 1890,_x000D_
        "Results": [_x000D_
          [_x000D_
            0.0_x000D_
          ]_x000D_
        ],_x000D_
        "Statistics": {_x000D_
          "CreationDate": "2023-09-22T09:51:11.7519224+02:00",_x000D_
          "LastRefreshDate": "2018-04-06T15:11:30.449078+02:00",_x000D_
          "TotalRefreshCount": 2,_x000D_
          "CustomInfo": {}_x000D_
        }_x000D_
      },_x000D_
      "1891": {_x000D_
        "$type": "Inside.Core.Formula.Definition.DefinitionAC, Inside.Core.Formula",_x000D_
        "ID": 1891,_x000D_
        "Results": [_x000D_
          [_x000D_
            0_x000D_
          ]_x000D_
        ],_x000D_
        "Statistics": {_x000D_
          "CreationDate": "2023-09-22T09:51:11.7519224+02:00",_x000D_
          "LastRefreshDate": "2018-04-06T15:11:30.449078+02:00",_x000D_
          "TotalRefreshCount": 2,_x000D_
          "CustomInfo": {}_x000D_
        }_x000D_
      },_x000D_
      "1892": {_x000D_
        "$type": "Inside.Core.Formula.Definition.DefinitionAC, Inside.Core.Formula",_x000D_
        "ID": 1892,_x000D_
        "Results": [_x000D_
          [_x000D_
            0.0_x000D_
          ]_x000D_
        ],_x000D_
        "Statistics": {_x000D_
          "CreationDate": "2023-09-22T09:51:11.7519224+02:00",_x000D_
          "LastRefreshDate": "2018-04-06T15:12:15.6061698+02:00",_x000D_
          "TotalRefreshCount": 4,_x000D_
          "CustomInfo": {}_x000D_
        }_x000D_
      },_x000D_
      "1893": {_x000D_
        "$type": "Inside.Core.Formula.Definition.DefinitionAC, Inside.Core.Formula",_x000D_
        "ID": 1893,_x000D_
        "Results": [_x000D_
          [_x000D_
            0.0_x000D_
          ]_x000D_
        ],_x000D_
        "Statistics": {_x000D_
          "CreationDate": "2023-09-22T09:51:11.7519224+02:00",_x000D_
          "LastRefreshDate": "2018-04-06T15:12:15.3874093+02:00",_x000D_
          "TotalRefreshCount": 2,_x000D_
          "CustomInfo": {}_x000D_
        }_x000D_
      },_x000D_
      "1894": {_x000D_
        "$type": "Inside.Core.Formula.Definition.DefinitionAC, Inside.Core.Formula",_x000D_
        "ID": 1894,_x000D_
        "Results": [_x000D_
          [_x000D_
            0.0_x000D_
          ]_x000D_
        ],_x000D_
        "Statistics": {_x000D_
          "CreationDate": "2023-09-22T09:51:11.7519224+02:00",_x000D_
          "LastRefreshDate": "2018-04-06T15:11:30.0428085+02:00",_x000D_
          "TotalRefreshCount": 2,_x000D_
          "CustomInfo": {}_x000D_
        }_x000D_
      },_x000D_
      "1895": {_x000D_
        "$type": "Inside.Core.Formula.Definition.DefinitionAC, Inside.Core.Formula",_x000D_
        "ID": 1895,_x000D_
        "Results": [_x000D_
          [_x000D_
            0.0_x000D_
          ]_x000D_
        ],_x000D_
        "Statistics": {_x000D_
          "CreationDate": "2023-09-22T09:51:11.7519224+02:00",_x000D_
          "LastRefreshDate": "2018-04-06T15:11:30.0740612+02:00",_x000D_
          "TotalRefreshCount": 2,_x000D_
          "CustomInfo": {}_x000D_
        }_x000D_
      },_x000D_
      "1896": {_x000D_
        "$type": "Inside.Core.Formula.Definition.DefinitionAC, Inside.Core.Formula",_x000D_
        "ID": 1896,_x000D_
        "Results": [_x000D_
          [_x000D_
            23599.810000000009_x000D_
          ]_x000D_
        ],_x000D_
        "Statistics": {_x000D_
          "CreationDate": "2023-09-22T09:51:11.7519224+02:00",_x000D_
          "LastRefreshDate": "2018-04-06T15:11:30.449078+02:00",_x000D_
          "TotalRefreshCount": 2,_x000D_
          "CustomInfo": {}_x000D_
        }_x000D_
      },_x000D_
      "1897": {_x000D_
        "$type": "Inside.Core.Formula.Definition.DefinitionAC, Inside.Core.Formula",_x000D_
        "ID": 1897,_x000D_
        "Results": [_x000D_
          [_x000D_
            16228.710000000003_x000D_
          ]_x000D_
        ],_x000D_
        "Statistics": {_x000D_
          "CreationDate": "2023-09-22T09:51:11.7519224+02:00",_x000D_
          "LastRefreshDate": "2018-04-06T15:11:30.4334525+02:00",_x000D_
          "TotalRefreshCount": 2,_x000D_
          "CustomInfo": {}_x000D_
        }_x000D_
      },_x000D_
      "1898": {_x000D_
        "$type": "Inside.Core.Formula.Definition.DefinitionAC, Inside.Core.Formula",_x000D_
        "ID": 1898,_x000D_
        "Results": [_x000D_
          [_x000D_
            46181.37000000001_x000D_
          ]_x000D_
        ],_x000D_
        "Statistics": {_x000D_
          "CreationDate": "2023-09-22T09:51:11.7519224+02:00",_x000D_
          "LastRefreshDate": "2018-04-06T15:11:30.4334525+02:00",_x000D_
          "TotalRefreshCount": 2,_x000D_
          "CustomInfo": {}_x000D_
        }_x000D_
      },_x000D_
      "1899": {_x000D_
        "$type": "Inside.Core.Formula.Definition.DefinitionAC, Inside.Core.Formula",_x000D_
        "ID": 1899,_x000D_
        "Results": [_x000D_
          [_x000D_
            0.0_x000D_
          ]_x000D_
        ],_x000D_
        "Statistics": {_x000D_
          "CreationDate": "2023-09-22T09:51:11.7519224+02:00",_x000D_
          "LastRefreshDate": "2018-04-06T15:11:30.4022023+02:00",_x000D_
          "TotalRefreshCount": 2,_x000D_
          "CustomInfo": {}_x000D_
        }_x000D_
      },_x000D_
      "1900": {_x000D_
        "$type": "Inside.Core.Formula.Definition.DefinitionAC, Inside.Core.Formula",_x000D_
        "ID": 1900,_x000D_
        "Results": [_x000D_
          [_x000D_
            0.0_x000D_
          ]_x000D_
        ],_x000D_
        "Statistics": {_x000D_
          "CreationDate": "2023-09-22T09:51:11.7519224+02:00",_x000D_
          "LastRefreshDate": "2018-04-06T15:11:30.4022023+02:00",_x000D_
          "TotalRefreshCount": 2,_x000D_
          "CustomInfo": {}_x000D_
        }_x000D_
      },_x000D_
      "1901": {_x000D_
        "$type": "Inside.Core.Formula.Definition.DefinitionAC, Inside.Core.Formula",_x000D_
        "ID": 1901,_x000D_
        "Results": [_x000D_
          [_x000D_
            0.0_x000D_
          ]_x000D_
        ],_x000D_
        "Statistics": {_x000D_
          "CreationDate": "2023-09-22T09:51:11.7519224+02:00",_x000D_
          "LastRefreshDate": "2018-04-06T15:12:15.6686731+02:00",_x000D_
          "TotalRefreshCount": 2,_x000D_
          "CustomInfo": {}_x000D_
        }_x000D_
      },_x000D_
      "1902": {_x000D_
        "$type": "Inside.Core.Formula.Definition.DefinitionAC, Inside.Core.Formula",_x000D_
        "ID": 1902,_x000D_
        "Results": [_x000D_
          [_x000D_
            0.0_x000D_
          ]_x000D_
        ],_x000D_
        "Statistics": {_x000D_
          "CreationDate": "2023-09-22T09:51:11.7519224+02:00",_x000D_
          "LastRefreshDate": "2021-02-26T17:18:21.2157382+01:00",_x000D_
          "TotalRefreshCount": 8,_x000D_
          "CustomInfo": {}_x000D_
        }_x000D_
      },_x000D_
      "1903": {_x000D_
        "$type": "Inside.Core.Formula.Definition.DefinitionAC, Inside.Core.Formula",_x000D_
        "ID": 1903,_x000D_
        "Results": [_x000D_
          [_x000D_
            0.0_x000D_
          ]_x000D_
        ],_x000D_
        "Statistics": {_x000D_
          "CreationDate": "2023-09-22T09:51:11.7519224+02:00",_x000D_
          "LastRefreshDate": "2019-12-19T16:56:44.7193209+01:00",_x000D_
          "TotalRefreshCount": 87,_x000D_
          "CustomInfo": {}_x000D_
        }_x000D_
      },_x000D_
      "1904": {_x000D_
        "$type": "Inside.Core.Formula.Definition.DefinitionAC, Inside.Core.Formula",_x000D_
        "ID": 1904,_x000D_
        "Results": [_x000D_
          [_x000D_
            0.0_x000D_
          ]_x000D_
        ],_x000D_
        "Statistics": {_x000D_
          "CreationDate": "2023-09-22T09:51:11.7519224+02:00",_x000D_
          "LastRefreshDate": "2018-04-06T15:11:30.6365858+02:00",_x000D_
          "TotalRefreshCount": 4,_x000D_
          "CustomInfo": {}_x000D_
        }_x000D_
      },_x000D_
      "1905": {_x000D_
        "$type": "Inside.Core.Formula.Definition.DefinitionAC, Inside.Core.Formula",_x000D_
        "ID": 1905,_x000D_
        "Results": [_x000D_
          [_x000D_
            5.0_x000D_
          ]_x000D_
        ],_x000D_
        "Statistics": {_x000D_
          "CreationDate": "2023-09-22T09:51:11.7519224+02:00",_x000D_
          "LastRefreshDate": "2018-04-06T15:10:37.1858381+02:00",_x000D_
          "TotalRefreshCount": 3,_x000D_
          "CustomInfo": {}_x000D_
        }_x000D_
      },_x000D_
      "1906": {_x000D_
        "$type": "Inside.Core.Formula.Definition.DefinitionAC, Inside.Core.Formula",_x000D_
        "ID": 1906,_x000D_
        "Results": [_x000D_
          [_x000D_
            0.0_x000D_
          ]_x000D_
        ],_x000D_
        "Statistics": {_x000D_
          "CreationDate": "2023-09-22T09:51:11.7519224+02:00",_x000D_
          "LastRefreshDate": "2019-12-19T16:56:49.9698876+01:00",_x000D_
          "TotalRefreshCount": 85,_x000D_
          "CustomInfo": {}_x000D_
        }_x000D_
      },_x000D_
      "1907": {_x000D_
        "$type": "Inside.Core.Formula.Definition.DefinitionAC, Inside.Core.Formula",_x000D_
        "ID": 1907,_x000D_
        "Results": [_x000D_
          [_x000D_
            0.0_x000D_
          ]_x000D_
        ],_x000D_
        "Statistics": {_x000D_
          "CreationDate": "2023-09-22T09:51:11.7519224+02:00",_x000D_
          "LastRefreshDate": "2018-04-06T15:11:30.7303483+02:00",_x000D_
          "TotalRefreshCount": 4,_x000D_
          "CustomInfo": {}_x000D_
        }_x000D_
      },_x000D_
      "1908": {_x000D_
        "$type": "Inside.Core.Formula.Definition.DefinitionAC, Inside.Core.Formula",_x000D_
        "ID": 1908,_x000D_
        "Results": [_x000D_
          [_x000D_
            0.0_x000D_
          ]_x000D_
        ],_x000D_
        "Statistics": {_x000D_
          "CreationDate": "2023-09-22T09:51:11.7519224+02:00",_x000D_
          "LastRefreshDate": "2018-04-06T15:10:35.7795214+02:00",_x000D_
          "TotalRefreshCount": 2,_x000D_
          "CustomInfo": {}_x000D_
        }_x000D_
      },_x000D_
      "1909": {_x000D_
        "$type": "Inside.Core.Formula.Definition.DefinitionAC, Inside.Core.Formula",_x000D_
        "ID": 1909,_x000D_
        "Results": [_x000D_
          [_x000D_
            0.0_x000D_
          ]_x000D_
        ],_x000D_
        "Statistics": {_x000D_
          "CreationDate": "2023-09-22T09:51:11.7519224+02:00",_x000D_
          "LastRefreshDate": "2018-04-06T15:10:35.7795214+02:00",_x000D_
          "TotalRefreshCount": 2,_x000D_
          "CustomInfo": {}_x000D_
        }_x000D_
      },_x000D_
      "1910": {_x000D_
        "$type": "Inside.Core.Formula.Definition.DefinitionAC, Inside.Core.Formula",_x000D_
        "ID": 1910,_x000D_
        "Results": [_x000D_
          [_x000D_
            0.0_x000D_
          ]_x000D_
        ],_x000D_
        "Statistics": {_x000D_
          "CreationDate": "2023-09-22T09:51:11.7519224+02:00",_x000D_
          "LastRefreshDate": "2018-04-06T15:10:35.7795214+02:00",_x000D_
          "TotalRefreshCount": 2,_x000D_
          "CustomInfo": {}_x000D_
        }_x000D_
      },_x000D_
      "1911": {_x000D_
        "$type": "Inside.Core.Formula.Definition.DefinitionAC, Inside.Core.Formula",_x000D_
        "ID": 1911,_x000D_
        "Results": [_x000D_
          [_x000D_
            0_x000D_
          ]_x000D_
        ],_x000D_
        "Statistics": {_x000D_
          "CreationDate": "2023-09-22T09:51:11.7519224+02:00",_x000D_
          "LastRefreshDate": "2018-04-06T15:10:36.9983286+02:00",_x000D_
          "TotalRefreshCount": 3,_x000D_
          "CustomInfo": {}_x000D_
        }_x000D_
      },_x000D_
      "1912": {_x000D_
        "$type": "Inside.Core.Formula.Definition.DefinitionAC, Inside.Core.Formula",_x000D_
        "ID": 1912,_x000D_
        "Results": [_x000D_
          [_x000D_
            0_x000D_
          ]_x000D_
        ],_x000D_
        "Statistics": {_x000D_
          "CreationDate": "2023-09-22T09:51:11.7529207+02:00",_x000D_
          "LastRefreshDate": "2018-04-06T15:10:36.9827031+02:00",_x000D_
          "TotalRefreshCount": 3,_x000D_
          "CustomInfo": {}_x000D_
        }_x000D_
      },_x000D_
      "1913": {_x000D_
        "$type": "Inside.Core.Formula.Definition.DefinitionAC, Inside.Core.Formula",_x000D_
        "ID": 1913,_x000D_
        "Results": [_x000D_
          [_x000D_
            0_x000D_
          ]_x000D_
        ],_x000D_
        "Statistics": {_x000D_
          "CreationDate": "2023-09-22T09:51:11.7529207+02:00",_x000D_
          "LastRefreshDate": "2018-04-06T15:10:36.9827031+02:00",_x000D_
          "TotalRefreshCount": 3,_x000D_
          "CustomInfo": {}_x000D_
        }_x000D_
      },_x000D_
      "1914": {_x000D_
        "$type": "Inside.Core.Formula.Definition.DefinitionAC, Inside.Core.Formula",_x000D_
        "ID": 1914,_x000D_
        "Results": [_x000D_
          [_x000D_
            0.0_x000D_
          ]_x000D_
        ],_x000D_
        "Statistics": {_x000D_
          "CreationDate": "2023-09-22T09:51:11.7529207+02:00",_x000D_
          "LastRefreshDate": "2018-04-06T15:10:36.9670776+02:00",_x000D_
          "TotalRefreshCount": 3,_x000D_
          "CustomInfo": {}_x000D_
        }_x000D_
      },_x000D_
      "1915": {_x000D_
        "$type": "Inside.Core.Formula.Definition.DefinitionAC, Inside.Core.Formula",_x000D_
        "ID": 1915,_x000D_
        "Results": [_x000D_
          [_x000D_
            0.0_x000D_
          ]_x000D_
        ],_x000D_
        "Statistics": {_x000D_
          "CreationDate": "2023-09-22T09:51:11.7529207+02:00",_x000D_
          "LastRefreshDate": "2018-04-06T15:10:36.9514517+02:00",_x000D_
          "TotalRefreshCount": 3,_x000D_
          "CustomInfo": {}_x000D_
        }_x000D_
      },_x000D_
      "1916": {_x000D_
        "$type": "Inside.Core.Formula.Definition.DefinitionAC, Inside.Core.Formula",_x000D_
        "ID": 1916,_x000D_
        "Results": [_x000D_
          [_x000D_
            0.0_x000D_
          ]_x000D_
        ],_x000D_
        "Statistics": {_x000D_
          "CreationDate": "2023-09-22T09:51:11.7529207+02:00",_x000D_
          "LastRefreshDate": "2018-04-06T15:10:36.9514517+02:00",_x000D_
          "TotalRefreshCount": 3,_x000D_
          "CustomInfo": {}_x000D_
        }_x000D_
      },_x000D_
      "1917": {_x000D_
        "$type": "Inside.Core.Formula.Definition.DefinitionAC, Inside.Core.Formula",_x000D_
        "ID": 1917,_x000D_
        "Results": [_x000D_
          [_x000D_
            0.0_x000D_
          ]_x000D_
        ],_x000D_
        "Statistics": {_x000D_
          "CreationDate": "2023-09-22T09:51:11.7529207+02:00",_x000D_
          "LastRefreshDate": "2018-04-06T15:10:36.9514517+02:00",_x000D_
          "TotalRefreshCount": 3,_x000D_
          "CustomInfo": {}_x000D_
        }_x000D_
      },_x000D_
      "1918": {_x000D_
        "$type": "Inside.Core.Formula.Definition.DefinitionAC, Inside.Core.Formula",_x000D_
        "ID": 1918,_x000D_
        "Results": [_x000D_
          [_x000D_
            0.0_x000D_
          ]_x000D_
        ],_x000D_
        "Statistics": {_x000D_
          "CreationDate": "2023-09-22T09:51:11.7529207+02:00",_x000D_
          "LastRefreshDate": "2018-04-06T15:10:36.9514517+02:00",_x000D_
          "TotalRefreshCount": 3,_x000D_
          "CustomInfo": {}_x000D_
        }_x000D_
      },_x000D_
      "1919": {_x000D_
        "$type": "Inside.Core.Formula.Definition.DefinitionAC, Inside.Core.Formula",_x000D_
        "ID": 1919,_x000D_
        "Results": [_x000D_
          [_x000D_
            0.0_x000D_
          ]_x000D_
        ],_x000D_
        "Statistics": {_x000D_
          "CreationDate": "2023-09-22T09:51:11.7529207+02:00",_x000D_
          "LastRefreshDate": "2018-04-06T15:10:36.1701637+02:00",_x000D_
          "TotalRefreshCount": 2,_x000D_
          "CustomInfo": {}_x000D_
        }_x000D_
      },_x000D_
      "1920": {_x000D_
        "$type": "Inside.Core.Formula.Definition.DefinitionAC, Inside.Core.Formula",_x000D_
        "ID": 1920,_x000D_
        "Results": [_x000D_
          [_x000D_
            0.0_x000D_
          ]_x000D_
        ],_x000D_
        "Statistics": {_x000D_
          "CreationDate": "2023-09-22T09:51:11.7529207+02:00",_x000D_
          "LastRefreshDate": "2018-04-06T15:10:36.1701637+02:00",_x000D_
          "TotalRefreshCount": 2,_x000D_
          "CustomInfo": {}_x000D_
        }_x000D_
      },_x000D_
      "1921": {_x000D_
        "$type": "Inside.Core.Formula.Definition.DefinitionAC, Inside.Core.Formula",_x000D_
        "ID": 1921,_x000D_
        "Results": [_x000D_
          [_x000D_
            0.0_x000D_
          ]_x000D_
        ],_x000D_
        "Statistics": {_x000D_
          "CreationDate": "2023-09-22T09:51:11.7529207+02:00",_x000D_
          "LastRefreshDate": "2018-04-06T15:10:36.1701637+02:00",_x000D_
          "TotalRefreshCount": 2,_x000D_
          "CustomInfo": {}_x000D_
        }_x000D_
      },_x000D_
      "1922": {_x000D_
        "$type": "Inside.Core.Formula.Definition.DefinitionAC, Inside.Core.Formula",_x000D_
        "ID": 1922,_x000D_
        "Results": [_x000D_
          [_x000D_
            0.0_x000D_
          ]_x000D_
        ],_x000D_
        "Statistics": {_x000D_
          "CreationDate": "2023-09-22T09:51:11.7529207+02:00",_x000D_
          "LastRefreshDate": "2018-04-06T15:11:29.9178052+02:00",_x000D_
          "TotalRefreshCount": 4,_x000D_
          "CustomInfo": {}_x000D_
        }_x000D_
      },_x000D_
      "1923": {_x000D_
        "$type": "Inside.Core.Formula.Definition.DefinitionAC, Inside.Core.Formula",_x000D_
        "ID": 1923,_x000D_
        "Results": [_x000D_
          [_x000D_
            0.0_x000D_
          ]_x000D_
        ],_x000D_
        "Statistics": {_x000D_
          "CreationDate": "2023-09-22T09:51:11.7529207+02:00",_x000D_
          "LastRefreshDate": "2018-04-06T15:10:36.9827031+02:00",_x000D_
          "TotalRefreshCount": 3,_x000D_
          "CustomInfo": {}_x000D_
        }_x000D_
      },_x000D_
      "1924": {_x000D_
        "$type": "Inside.Core.Formula.Definition.DefinitionAC, Inside.Core.Formula",_x000D_
        "ID": 1924,_x000D_
        "Results": [_x000D_
          [_x000D_
            6049.51_x000D_
          ]_x000D_
        ],_x000D_
        "Statistics": {_x000D_
          "CreationDate": "2023-09-22T09:51:11.7529207+02:00",_x000D_
          "LastRefreshDate": "2018-04-06T15:10:36.9827031+02:00",_x000D_
          "TotalRefreshCount": 3,_x000D_
          "CustomInfo": {}_x000D_
        }_x000D_
      },_x000D_
      "1925": {_x000D_
        "$type": "Inside.Core.Formula.Definition.DefinitionAC, Inside.Core.Formula",_x000D_
        "ID": 1925,_x000D_
        "Results": [_x000D_
          [_x000D_
            0.0_x000D_
          ]_x000D_
        ],_x000D_
        "Statistics": {_x000D_
          "CreationDate": "2023-09-22T09:51:11.7529207+02:00",_x000D_
          "LastRefreshDate": "2018-04-06T15:10:36.9514517+02:00",_x000D_
          "TotalRefreshCount": 3,_x000D_
          "CustomInfo": {}_x000D_
        }_x000D_
      },_x000D_
      "1926": {_x000D_
        "$type": "Inside.Core.Formula.Definition.DefinitionAC, Inside.Core.Formula",_x000D_
        "ID": 1926,_x000D_
        "Results": [_x000D_
          [_x000D_
            0.0_x000D_
          ]_x000D_
        ],_x000D_
        "Statistics": {_x000D_
          "CreationDate": "2023-09-22T09:51:11.7529207+02:00",_x000D_
          "LastRefreshDate": "2018-04-06T15:10:36.9514517+02:00",_x000D_
          "TotalRefreshCount": 3,_x000D_
          "CustomInfo": {}_x000D_
        }_x000D_
      },_x000D_
      "1927": {_x000D_
        "$type": "Inside.Core.Formula.Definition.DefinitionAC, Inside.Core.Formula",_x000D_
        "ID": 1927,_x000D_
        "Results": [_x000D_
          [_x000D_
            0.0_x000D_
          ]_x000D_
        ],_x000D_
        "Statistics": {_x000D_
          "CreationDate": "2023-09-22T09:51:11.7529207+02:00",_x000D_
          "LastRefreshDate": "2018-04-06T15:10:36.9358233+02:00",_x000D_
          "TotalRefreshCount": 3,_x000D_
          "CustomInfo": {}_x000D_
        }_x000D_
      },_x000D_
      "1928": {_x000D_
        "$type": "Inside.Core.Formula.Definition.DefinitionAC, Inside.Core.Formula",_x000D_
        "ID": 1928,_x000D_
        "Results": [_x000D_
          [_x000D_
            0.0_x000D_
          ]_x000D_
        ],_x000D_
        "Statistics": {_x000D_
          "CreationDate": "2023-09-22T09:51:11.7529207+02:00",_x000D_
          "LastRefreshDate": "2018-04-06T15:10:36.4201867+02:00",_x000D_
          "TotalRefreshCount": 2,_x000D_
          "CustomInfo": {}_x000D_
        }_x000D_
      },_x000D_
      "1929": {_x000D_
        "$type": "Inside.Core.Formula.Definition.DefinitionAC, Inside.Core.Formula",_x000D_
        "ID": 1929,_x000D_
        "Results": [_x000D_
          [_x000D_
            0.0_x000D_
          ]_x000D_
        ],_x000D_
        "Statistics": {_x000D_
          "CreationDate": "2023-09-22T09:51:11.7529207+02:00",_x000D_
          "LastRefreshDate": "2018-04-06T15:10:36.4201867+02:00",_x000D_
          "TotalRefreshCount": 2,_x000D_
          "CustomInfo": {}_x000D_
        }_x000D_
      },_x000D_
      "1930": {_x000D_
        "$type": "Inside.Core.Formula.Definition.DefinitionAC, Inside.Core.Formula",_x000D_
        "ID": 1930,_x000D_
        "Results": [_x000D_
          [_x000D_
            0.0_x000D_
          ]_x000D_
        ],_x000D_
        "Statistics": {_x000D_
          "CreationDate": "2023-09-22T09:51:11.7529207+02:00",_x000D_
          "LastRefreshDate": "2018-04-06T15:10:36.6389377+02:00",_x000D_
          "TotalRefreshCount": 4,_x000D_
          "CustomInfo": {}_x000D_
        }_x000D_
      },_x000D_
      "1931": {_x000D_
        "$type": "Inside.Core.Formula.Definition.DefinitionAC, Inside.Core.Formula",_x000D_
        "ID": 1931,_x000D_
        "Results": [_x000D_
          [_x000D_
            0.0_x000D_
          ]_x000D_
        ],_x000D_
        "Statistics": {_x000D_
          "CreationDate": "2023-09-22T09:51:11.7529207+02:00",_x000D_
          "LastRefreshDate": "2018-04-06T15:10:36.9827031+02:00",_x000D_
          "TotalRefreshCount": 3,_x000D_
          "CustomInfo": {}_x000D_
        }_x000D_
      },_x000D_
      "1932": {_x000D_
        "$type": "Inside.Core.Formula.Definition.DefinitionAC, Inside.Core.Formula",_x000D_
        "ID": 1932,_x000D_
        "Results": [_x000D_
          [_x000D_
            0_x000D_
          ]_x000D_
        ],_x000D_
        "Statistics": {_x000D_
          "CreationDate": "2023-09-22T09:51:11.7529207+02:00",_x000D_
          "LastRefreshDate": "2018-04-06T15:10:36.9670776+02:00",_x000D_
          "TotalRefreshCount": 3,_x000D_
          "CustomInfo": {}_x000D_
        }_x000D_
      },_x000D_
      "1933": {_x000D_
        "$type": "Inside.Core.Formula.Definition.DefinitionAC, Inside.Core.Formula",_x000D_
        "ID": 1933,_x000D_
        "Results": [_x000D_
          [_x000D_
            0.0_x000D_
          ]_x000D_
        ],_x000D_
        "Statistics": {_x000D_
          "CreationDate": "2023-09-22T09:51:11.7529207+02:00",_x000D_
          "LastRefreshDate": "2018-04-06T15:11:30.2146949+02:00",_x000D_
          "TotalRefreshCount": 4,_x000D_
          "CustomInfo": {}_x000D_
        }_x000D_
      },_x000D_
      "1934": {_x000D_
        "$type": "Inside.Core.Formula.Definition.DefinitionAC, Inside.Core.Formula",_x000D_
        "ID": 1934,_x000D_
        "Results": [_x000D_
          [_x000D_
            0.0_x000D_
          ]_x000D_
        ],_x000D_
        "Statistics": {_x000D_
          "CreationDate": "2023-09-22T09:51:11.7529207+02:00",_x000D_
          "LastRefreshDate": "2018-04-06T15:11:30.0115583+02:00",_x000D_
          "TotalRefreshCount": 2,_x000D_
          "CustomInfo": {}_x000D_
        }_x000D_
      },_x000D_
      "1935": {_x000D_
        "$type": "Inside.Core.Formula.Definition.DefinitionAC, Inside.Core.Formula",_x000D_
        "ID": 1935,_x000D_
        "Results": [_x000D_
          [_x000D_
            0.0_x000D_
          ]_x000D_
        ],_x000D_
        "Statistics": {_x000D_
          "CreationDate": "2023-09-22T09:51:11.7529207+02:00",_x000D_
          "LastRefreshDate": "2018-04-06T15:10:36.6076941+02:00",_x000D_
          "TotalRefreshCount": 2,_x000D_
          "CustomInfo": {}_x000D_
        }_x000D_
      },_x000D_
      "1936": {_x000D_
        "$type": "Inside.Core.Formula.Definition.DefinitionAC, Inside.Core.Formula",_x000D_
        "ID": 1936,_x000D_
        "Results": [_x000D_
          [_x000D_
            0.0_x000D_
          ]_x000D_
        ],_x000D_
        "Statistics": {_x000D_
          "CreationDate": "2023-09-22T09:51:11.7529207+02:00",_x000D_
          "LastRefreshDate": "2018-04-06T15:10:36.6076941+02:00",_x000D_
          "TotalRefreshCount": 2,_x000D_
          "CustomInfo": {}_x000D_
        }_x000D_
      },_x000D_
      "1937": {_x000D_
        "$type": "Inside.Core.Formula.Definition.DefinitionAC, Inside.Core.Formula",_x000D_
        "ID": 1937,_x000D_
        "Results": [_x000D_
          [_x000D_
            23599.810000000009_x000D_
          ]_x000D_
        ],_x000D_
        "Statistics": {_x000D_
          "CreationDate": "2023-09-22T09:51:11.7529207+02:00",_x000D_
          "LastRefreshDate": "2018-04-06T15:10:36.9670776+02:00",_x000D_
          "TotalRefreshCount": 3,_x000D_
          "CustomInfo": {}_x000D_
        }_x000D_
      },_x000D_
      "1938": {_x000D_
        "$type": "Inside.Core.Formula.Definition.DefinitionAC, Inside.Core.Formula",_x000D_
        "ID": 1938,_x000D_
        "Results": [_x000D_
          [_x000D_
            16228.710000000003_x000D_
          ]_x000D_
        ],_x000D_
        "Statistics": {_x000D_
          "CreationDate": "2023-09-22T09:51:11.7529207+02:00",_x000D_
          "LastRefreshDate": "2018-04-06T15:10:36.9670776+02:00",_x000D_
          "TotalRefreshCount": 3,_x000D_
          "CustomInfo": {}_x000D_
        }_x000D_
      },_x000D_
      "1939": {_x000D_
        "$type": "Inside.Core.Formula.Definition.DefinitionAC, Inside.Core.Formula",_x000D_
        "ID": 1939,_x000D_
        "Results": [_x000D_
          [_x000D_
            46181.37000000001_x000D_
          ]_x000D_
        ],_x000D_
        "Statistics": {_x000D_
          "CreationDate": "2023-09-22T09:51:11.7529207+02:00",_x000D_
          "LastRefreshDate": "2018-04-06T15:10:36.9670776+02:00",_x000D_
          "TotalRefreshCount": 3,_x000D_
          "CustomInfo": {}_x000D_
        }_x000D_
      },_x000D_
      "1940": {_x000D_
        "$type": "Inside.Core.Formula.Definition.DefinitionAC, Inside.Core.Formula",_x000D_
        "ID": 1940,_x000D_
        "Results": [_x000D_
          [_x000D_
            0.0_x000D_
          ]_x000D_
        ],_x000D_
        "Statistics": {_x000D_
          "CreationDate": "2023-09-22T09:51:11.7529207+02:00",_x000D_
          "LastRefreshDate": "2018-04-06T15:10:36.9358233+02:00",_x000D_
          "TotalRefreshCount": 3,_x000D_
          "CustomInfo": {}_x000D_
        }_x000D_
      },_x000D_
      "1941": {_x000D_
        "$type": "Inside.Core.Formula.Definition.DefinitionAC, Inside.Core.Formula",_x000D_
        "ID": 1941,_x000D_
        "Results": [_x000D_
          [_x000D_
            0.0_x000D_
          ]_x000D_
        ],_x000D_
        "Statistics": {_x000D_
          "CreationDate": "2023-09-22T09:51:11.7529207+02:00",_x000D_
          "LastRefreshDate": "2018-04-06T15:10:36.9358233+02:00",_x000D_
          "TotalRefreshCount": 3,_x000D_
          "CustomInfo": {}_x000D_
        }_x000D_
      },_x000D_
      "1942": {_x000D_
        "$type": "Inside.Core.Formula.Definition.DefinitionAC, Inside.Core.Formula",_x000D_
        "ID": 1942,_x000D_
        "Results": [_x000D_
          [_x000D_
            0.0_x000D_
          ]_x000D_
        ],_x000D_
        "Statistics": {_x000D_
          "CreationDate": "2023-09-22T09:51:11.7529207+02:00",_x000D_
          "LastRefreshDate": "2018-04-06T15:11:30.2615669+02:00",_x000D_
          "TotalRefreshCount": 2,_x000D_
          "CustomInfo": {}_x000D_
        }_x000D_
      },_x000D_
      "1943": {_x000D_
        "$type": "Inside.Core.Formula.Definition.DefinitionAC, Inside.Core.Formula",_x000D_
        "ID": 1943,_x000D_
        "Results": [_x000D_
          [_x000D_
            0.0_x000D_
          ]_x000D_
        ],_x000D_
        "Statistics": {_x000D_
          "CreationDate": "2023-09-22T09:51:11.7529207+02:00",_x000D_
          "LastRefreshDate": "2018-04-06T15:10:37.1702117+02:00",_x000D_
          "TotalRefreshCount": 4,_x000D_
          "CustomInfo": {}_x000D_
        }_x000D_
      },_x000D_
      "1944": {_x000D_
        "$type": "Inside.Core.Formula.Definition.DefinitionAC, Inside.Core.Formula",_x000D_
        "ID": 1944,_x000D_
        "Results": [_x000D_
          [_x000D_
            0.0_x000D_
          ]_x000D_
        ],_x000D_
        "Statistics": {_x000D_
          "CreationDate": "2023-09-22T09:51:11.7529207+02:00",_x000D_
          "LastRefreshDate": "2018-04-06T15:10:37.263964+02:00",_x000D_
          "TotalRefreshCount": 4,_x000D_
          "CustomInfo": {}_x000D_
        }_x000D_
      },_x000D_
      "1945": {_x000D_
        "$type": "Inside.Core.Formula.Definition.DefinitionAC, Inside.Core.Formula",_x000D_
        "ID": 1945,_x000D_
        "Results": [_x000D_
          [_x000D_
            0.0_x000D_
          ]_x000D_
        ],_x000D_
        "Statistics": {_x000D_
          "CreationDate": "2023-09-22T09:51:11.7529207+02:00",_x000D_
          "LastRefreshDate": "2018-04-06T15:10:36.4826781+02:00",_x000D_
          "TotalRefreshCount": 2,_x000D_
          "CustomInfo": {}_x000D_
        }_x000D_
      },_x000D_
      "1946": {_x000D_
        "$type": "Inside.Core.Formula.Definition.DefinitionAC, Inside.Core.Formula",_x000D_
        "ID": 1946,_x000D_
        "Results": [_x000D_
          [_x000D_
            0.0_x000D_
          ]_x000D_
        ],_x000D_
        "Statistics": {_x000D_
          "CreationDate": "2023-09-22T09:51:11.7529207+02:00",_x000D_
          "LastRefreshDate": "2018-04-06T15:10:36.748318+02:00",_x000D_
   </t>
  </si>
  <si>
    <t xml:space="preserve">       "TotalRefreshCount": 2,_x000D_
          "CustomInfo": {}_x000D_
        }_x000D_
      },_x000D_
      "1947": {_x000D_
        "$type": "Inside.Core.Formula.Definition.DefinitionAC, Inside.Core.Formula",_x000D_
        "ID": 1947,_x000D_
        "Results": [_x000D_
          [_x000D_
            0.0_x000D_
          ]_x000D_
        ],_x000D_
        "Statistics": {_x000D_
          "CreationDate": "2023-09-22T09:51:11.7529207+02:00",_x000D_
          "LastRefreshDate": "2018-04-06T15:10:36.5764344+02:00",_x000D_
          "TotalRefreshCount": 1,_x000D_
          "CustomInfo": {}_x000D_
        }_x000D_
      },_x000D_
      "1948": {_x000D_
        "$type": "Inside.Core.Formula.Definition.DefinitionAC, Inside.Core.Formula",_x000D_
        "ID": 1948,_x000D_
        "Results": [_x000D_
          [_x000D_
            0.0_x000D_
          ]_x000D_
        ],_x000D_
        "Statistics": {_x000D_
          "CreationDate": "2023-09-22T09:51:11.7529207+02:00",_x000D_
          "LastRefreshDate": "2018-04-06T15:10:36.8108196+02:00",_x000D_
          "TotalRefreshCount": 1,_x000D_
          "CustomInfo": {}_x000D_
        }_x000D_
      },_x000D_
      "1949": {_x000D_
        "$type": "Inside.Core.Formula.Definition.DefinitionAC, Inside.Core.Formula",_x000D_
        "ID": 1949,_x000D_
        "Results": [_x000D_
          [_x000D_
            0.0_x000D_
          ]_x000D_
        ],_x000D_
        "Statistics": {_x000D_
          "CreationDate": "2023-09-22T09:51:11.7529207+02:00",_x000D_
          "LastRefreshDate": "2019-05-13T17:28:50.6224012+02:00",_x000D_
          "TotalRefreshCount": 49,_x000D_
          "CustomInfo": {}_x000D_
        }_x000D_
      },_x000D_
      "1950": {_x000D_
        "$type": "Inside.Core.Formula.Definition.DefinitionAC, Inside.Core.Formula",_x000D_
        "ID": 1950,_x000D_
        "Results": [_x000D_
          [_x000D_
            0.0_x000D_
          ]_x000D_
        ],_x000D_
        "Statistics": {_x000D_
          "CreationDate": "2023-09-22T09:51:11.7529207+02:00",_x000D_
          "LastRefreshDate": "2019-05-13T17:28:50.2773212+02:00",_x000D_
          "TotalRefreshCount": 49,_x000D_
          "CustomInfo": {}_x000D_
        }_x000D_
      },_x000D_
      "1951": {_x000D_
        "$type": "Inside.Core.Formula.Definition.DefinitionAC, Inside.Core.Formula",_x000D_
        "ID": 1951,_x000D_
        "Results": [_x000D_
          [_x000D_
            35880.600000000006_x000D_
          ]_x000D_
        ],_x000D_
        "Statistics": {_x000D_
          "CreationDate": "2023-09-22T09:51:11.7529207+02:00",_x000D_
          "LastRefreshDate": "2019-05-13T17:28:49.8912806+02:00",_x000D_
          "TotalRefreshCount": 49,_x000D_
          "CustomInfo": {}_x000D_
        }_x000D_
      },_x000D_
      "1952": {_x000D_
        "$type": "Inside.Core.Formula.Definition.DefinitionAC, Inside.Core.Formula",_x000D_
        "ID": 1952,_x000D_
        "Results": [_x000D_
          [_x000D_
            0.0_x000D_
          ]_x000D_
        ],_x000D_
        "Statistics": {_x000D_
          "CreationDate": "2023-09-22T09:51:11.7529207+02:00",_x000D_
          "LastRefreshDate": "2019-05-13T17:28:50.5495972+02:00",_x000D_
          "TotalRefreshCount": 49,_x000D_
          "CustomInfo": {}_x000D_
        }_x000D_
      },_x000D_
      "1953": {_x000D_
        "$type": "Inside.Core.Formula.Definition.DefinitionAC, Inside.Core.Formula",_x000D_
        "ID": 1953,_x000D_
        "Results": [_x000D_
          [_x000D_
            0.0_x000D_
          ]_x000D_
        ],_x000D_
        "Statistics": {_x000D_
          "CreationDate": "2023-09-22T09:51:11.7529207+02:00",_x000D_
          "LastRefreshDate": "2019-05-13T17:28:50.1975356+02:00",_x000D_
          "TotalRefreshCount": 49,_x000D_
          "CustomInfo": {}_x000D_
        }_x000D_
      },_x000D_
      "1954": {_x000D_
        "$type": "Inside.Core.Formula.Definition.DefinitionAC, Inside.Core.Formula",_x000D_
        "ID": 1954,_x000D_
        "Results": [_x000D_
          [_x000D_
            29_x000D_
          ]_x000D_
        ],_x000D_
        "Statistics": {_x000D_
          "CreationDate": "2023-09-22T09:51:11.7529207+02:00",_x000D_
          "LastRefreshDate": "2019-05-13T17:28:49.7985224+02:00",_x000D_
          "TotalRefreshCount": 49,_x000D_
          "CustomInfo": {}_x000D_
        }_x000D_
      },_x000D_
      "1955": {_x000D_
        "$type": "Inside.Core.Formula.Definition.DefinitionAC, Inside.Core.Formula",_x000D_
        "ID": 1955,_x000D_
        "Results": [_x000D_
          [_x000D_
            0.0_x000D_
          ]_x000D_
        ],_x000D_
        "Statistics": {_x000D_
          "CreationDate": "2023-09-22T09:51:11.7529207+02:00",_x000D_
          "LastRefreshDate": "2019-05-13T17:28:50.3970077+02:00",_x000D_
          "TotalRefreshCount": 49,_x000D_
          "CustomInfo": {}_x000D_
        }_x000D_
      },_x000D_
      "1956": {_x000D_
        "$type": "Inside.Core.Formula.Definition.DefinitionAC, Inside.Core.Formula",_x000D_
        "ID": 1956,_x000D_
        "Results": [_x000D_
          [_x000D_
            0.0_x000D_
          ]_x000D_
        ],_x000D_
        "Statistics": {_x000D_
          "CreationDate": "2023-09-22T09:51:11.7529207+02:00",_x000D_
          "LastRefreshDate": "2019-05-13T17:28:50.0858329+02:00",_x000D_
          "TotalRefreshCount": 49,_x000D_
          "CustomInfo": {}_x000D_
        }_x000D_
      },_x000D_
      "1957": {_x000D_
        "$type": "Inside.Core.Formula.Definition.DefinitionAC, Inside.Core.Formula",_x000D_
        "ID": 1957,_x000D_
        "Results": [_x000D_
          [_x000D_
            0.0_x000D_
          ]_x000D_
        ],_x000D_
        "Statistics": {_x000D_
          "CreationDate": "2023-09-22T09:51:11.7529207+02:00",_x000D_
          "LastRefreshDate": "2019-12-20T09:55:58.8576101+01:00",_x000D_
          "TotalRefreshCount": 162,_x000D_
          "CustomInfo": {}_x000D_
        }_x000D_
      },_x000D_
      "1958": {_x000D_
        "$type": "Inside.Core.Formula.Definition.DefinitionAC, Inside.Core.Formula",_x000D_
        "ID": 1958,_x000D_
        "Results": [_x000D_
          [_x000D_
            0.0_x000D_
          ]_x000D_
        ],_x000D_
        "Statistics": {_x000D_
          "CreationDate": "2023-09-22T09:51:11.7529207+02:00",_x000D_
          "LastRefreshDate": "2019-05-13T17:28:50.3361668+02:00",_x000D_
          "TotalRefreshCount": 49,_x000D_
          "CustomInfo": {}_x000D_
        }_x000D_
      },_x000D_
      "1959": {_x000D_
        "$type": "Inside.Core.Formula.Definition.DefinitionAC, Inside.Core.Formula",_x000D_
        "ID": 1959,_x000D_
        "Results": [_x000D_
          [_x000D_
            0.0_x000D_
          ]_x000D_
        ],_x000D_
        "Statistics": {_x000D_
          "CreationDate": "2023-09-22T09:51:11.7529207+02:00",_x000D_
          "LastRefreshDate": "2019-05-13T17:28:49.9831059+02:00",_x000D_
          "TotalRefreshCount": 49,_x000D_
          "CustomInfo": {}_x000D_
        }_x000D_
      },_x000D_
      "1960": {_x000D_
        "$type": "Inside.Core.Formula.Definition.DefinitionAC, Inside.Core.Formula",_x000D_
        "ID": 1960,_x000D_
        "Results": [_x000D_
          [_x000D_
            44_x000D_
          ]_x000D_
        ],_x000D_
        "Statistics": {_x000D_
          "CreationDate": "2023-09-22T09:51:11.7529207+02:00",_x000D_
          "LastRefreshDate": "2019-05-13T17:28:49.9861343+02:00",_x000D_
          "TotalRefreshCount": 48,_x000D_
          "CustomInfo": {}_x000D_
        }_x000D_
      },_x000D_
      "1961": {_x000D_
        "$type": "Inside.Core.Formula.Definition.DefinitionAC, Inside.Core.Formula",_x000D_
        "ID": 1961,_x000D_
        "Results": [_x000D_
          [_x000D_
            0.0_x000D_
          ]_x000D_
        ],_x000D_
        "Statistics": {_x000D_
          "CreationDate": "2023-09-22T09:51:11.7529207+02:00",_x000D_
          "LastRefreshDate": "2019-05-13T17:28:50.3391567+02:00",_x000D_
          "TotalRefreshCount": 48,_x000D_
          "CustomInfo": {}_x000D_
        }_x000D_
      },_x000D_
      "1962": {_x000D_
        "$type": "Inside.Core.Formula.Definition.DefinitionAC, Inside.Core.Formula",_x000D_
        "ID": 1962,_x000D_
        "Results": [_x000D_
          [_x000D_
            10142.25_x000D_
          ]_x000D_
        ],_x000D_
        "Statistics": {_x000D_
          "CreationDate": "2023-09-22T09:51:11.7529207+02:00",_x000D_
          "LastRefreshDate": "2019-05-13T17:28:50.0898225+02:00",_x000D_
          "TotalRefreshCount": 48,_x000D_
          "CustomInfo": {}_x000D_
        }_x000D_
      },_x000D_
      "1963": {_x000D_
        "$type": "Inside.Core.Formula.Definition.DefinitionAC, Inside.Core.Formula",_x000D_
        "ID": 1963,_x000D_
        "Results": [_x000D_
          [_x000D_
            264_x000D_
          ]_x000D_
        ],_x000D_
        "Statistics": {_x000D_
          "CreationDate": "2023-09-22T09:51:11.7529207+02:00",_x000D_
          "LastRefreshDate": "2019-05-13T17:28:49.8084712+02:00",_x000D_
          "TotalRefreshCount": 48,_x000D_
          "CustomInfo": {}_x000D_
        }_x000D_
      },_x000D_
      "1964": {_x000D_
        "$type": "Inside.Core.Formula.Definition.DefinitionAC, Inside.Core.Formula",_x000D_
        "ID": 1964,_x000D_
        "Results": [_x000D_
          [_x000D_
            134_x000D_
          ]_x000D_
        ],_x000D_
        "Statistics": {_x000D_
          "CreationDate": "2023-09-22T09:51:11.7529207+02:00",_x000D_
          "LastRefreshDate": "2019-05-13T17:28:50.560575+02:00",_x000D_
          "TotalRefreshCount": 48,_x000D_
          "CustomInfo": {}_x000D_
        }_x000D_
      },_x000D_
      "1965": {_x000D_
        "$type": "Inside.Core.Formula.Definition.DefinitionAC, Inside.Core.Formula",_x000D_
        "ID": 1965,_x000D_
        "Results": [_x000D_
          [_x000D_
            0.0_x000D_
          ]_x000D_
        ],_x000D_
        "Statistics": {_x000D_
          "CreationDate": "2023-09-22T09:51:11.7529207+02:00",_x000D_
          "LastRefreshDate": "2019-05-13T17:28:50.399996+02:00",_x000D_
          "TotalRefreshCount": 48,_x000D_
          "CustomInfo": {}_x000D_
        }_x000D_
      },_x000D_
      "1966": {_x000D_
        "$type": "Inside.Core.Formula.Definition.DefinitionAC, Inside.Core.Formula",_x000D_
        "ID": 1966,_x000D_
        "Results": [_x000D_
          [_x000D_
            72_x000D_
          ]_x000D_
        ],_x000D_
        "Statistics": {_x000D_
          "CreationDate": "2023-09-22T09:51:11.7529207+02:00",_x000D_
          "LastRefreshDate": "2019-05-13T17:28:50.2154882+02:00",_x000D_
          "TotalRefreshCount": 48,_x000D_
          "CustomInfo": {}_x000D_
        }_x000D_
      },_x000D_
      "1967": {_x000D_
        "$type": "Inside.Core.Formula.Definition.DefinitionAC, Inside.Core.Formula",_x000D_
        "ID": 1967,_x000D_
        "Results": [_x000D_
          [_x000D_
            103569.42000000004_x000D_
          ]_x000D_
        ],_x000D_
        "Statistics": {_x000D_
          "CreationDate": "2023-09-22T09:51:11.7529207+02:00",_x000D_
          "LastRefreshDate": "2019-05-13T17:28:49.8962364+02:00",_x000D_
          "TotalRefreshCount": 48,_x000D_
          "CustomInfo": {}_x000D_
        }_x000D_
      },_x000D_
      "1968": {_x000D_
        "$type": "Inside.Core.Formula.Definition.DefinitionAC, Inside.Core.Formula",_x000D_
        "ID": 1968,_x000D_
        "Results": [_x000D_
          [_x000D_
            22067.99_x000D_
          ]_x000D_
        ],_x000D_
        "Statistics": {_x000D_
          "CreationDate": "2023-09-22T09:51:11.7529207+02:00",_x000D_
          "LastRefreshDate": "2019-05-13T17:28:50.2803136+02:00",_x000D_
          "TotalRefreshCount": 48,_x000D_
          "CustomInfo": {}_x000D_
        }_x000D_
      },_x000D_
      "1969": {_x000D_
        "$type": "Inside.Core.Formula.Definition.DefinitionAC, Inside.Core.Formula",_x000D_
        "ID": 1969,_x000D_
        "Results": [_x000D_
          [_x000D_
            37916.970000000016_x000D_
          ]_x000D_
        ],_x000D_
        "Statistics": {_x000D_
          "CreationDate": "2023-09-22T09:51:11.7529207+02:00",_x000D_
          "LastRefreshDate": "2019-05-13T17:28:50.6253932+02:00",_x000D_
          "TotalRefreshCount": 48,_x000D_
          "CustomInfo": {}_x000D_
        }_x000D_
      },_x000D_
      "1970": {_x000D_
        "$type": "Inside.Core.Formula.Definition.DefinitionAC, Inside.Core.Formula",_x000D_
        "ID": 1970,_x000D_
        "Results": [_x000D_
          [_x000D_
            29128.870000000003_x000D_
          ]_x000D_
        ],_x000D_
        "Statistics": {_x000D_
          "CreationDate": "2023-09-22T09:51:11.7529207+02:00",_x000D_
          "LastRefreshDate": "2019-05-13T17:28:49.9032216+02:00",_x000D_
          "TotalRefreshCount": 48,_x000D_
          "CustomInfo": {}_x000D_
        }_x000D_
      },_x000D_
      "1971": {_x000D_
        "$type": "Inside.Core.Formula.Definition.DefinitionAC, Inside.Core.Formula",_x000D_
        "ID": 1971,_x000D_
        "Results": [_x000D_
          [_x000D_
            0.0_x000D_
          ]_x000D_
        ],_x000D_
        "Statistics": {_x000D_
          "CreationDate": "2023-09-22T09:51:11.7529207+02:00",_x000D_
          "LastRefreshDate": "2019-05-13T17:28:50.2833065+02:00",_x000D_
          "TotalRefreshCount": 48,_x000D_
          "CustomInfo": {}_x000D_
        }_x000D_
      },_x000D_
      "1972": {_x000D_
        "$type": "Inside.Core.Formula.Definition.DefinitionAC, Inside.Core.Formula",_x000D_
        "ID": 1972,_x000D_
        "Results": [_x000D_
          [_x000D_
            0.0_x000D_
          ]_x000D_
        ],_x000D_
        "Statistics": {_x000D_
          "CreationDate": "2023-09-22T09:51:11.7529207+02:00",_x000D_
          "LastRefreshDate": "2019-05-13T17:28:50.6283852+02:00",_x000D_
          "TotalRefreshCount": 48,_x000D_
          "CustomInfo": {}_x000D_
        }_x000D_
      },_x000D_
      "1973": {_x000D_
        "$type": "Inside.Core.Formula.Definition.DefinitionAC, Inside.Core.Formula",_x000D_
        "ID": 1973,_x000D_
        "Results": [_x000D_
          [_x000D_
            0.0_x000D_
          ]_x000D_
        ],_x000D_
        "Statistics": {_x000D_
          "CreationDate": "2023-09-22T09:51:11.7529207+02:00",_x000D_
          "LastRefreshDate": "2019-05-13T17:28:49.9891284+02:00",_x000D_
          "TotalRefreshCount": 48,_x000D_
          "CustomInfo": {}_x000D_
        }_x000D_
      },_x000D_
      "1974": {_x000D_
        "$type": "Inside.Core.Formula.Definition.DefinitionAC, Inside.Core.Formula",_x000D_
        "ID": 1974,_x000D_
        "Results": [_x000D_
          [_x000D_
            0.0_x000D_
          ]_x000D_
        ],_x000D_
        "Statistics": {_x000D_
          "CreationDate": "2023-09-22T09:51:11.7529207+02:00",_x000D_
          "LastRefreshDate": "2019-05-13T17:28:50.3421487+02:00",_x000D_
          "TotalRefreshCount": 48,_x000D_
          "CustomInfo": {}_x000D_
        }_x000D_
      },_x000D_
      "1975": {_x000D_
        "$type": "Inside.Core.Formula.Definition.DefinitionAC, Inside.Core.Formula",_x000D_
        "ID": 1975,_x000D_
        "Results": [_x000D_
          [_x000D_
            0.0_x000D_
          ]_x000D_
        ],_x000D_
        "Statistics": {_x000D_
          "CreationDate": "2023-09-22T09:51:11.7529207+02:00",_x000D_
          "LastRefreshDate": "2019-05-13T17:28:50.0938111+02:00",_x000D_
          "TotalRefreshCount": 48,_x000D_
          "CustomInfo": {}_x000D_
        }_x000D_
      },_x000D_
      "1976": {_x000D_
        "$type": "Inside.Core.Formula.Definition.DefinitionAC, Inside.Core.Formula",_x000D_
        "ID": 1976,_x000D_
        "Results": [_x000D_
          [_x000D_
            0.0_x000D_
          ]_x000D_
        ],_x000D_
        "Statistics": {_x000D_
          "CreationDate": "2023-09-22T09:51:11.7529207+02:00",_x000D_
          "LastRefreshDate": "2019-05-13T17:28:50.4040219+02:00",_x000D_
          "TotalRefreshCount": 48,_x000D_
          "CustomInfo": {}_x000D_
        }_x000D_
      },_x000D_
      "1977": {_x000D_
        "$type": "Inside.Core.Formula.Definition.DefinitionAC, Inside.Core.Formula",_x000D_
        "ID": 1977,_x000D_
        "Results": [_x000D_
          [_x000D_
            22_x000D_
          ]_x000D_
        ],_x000D_
        "Statistics": {_x000D_
          "CreationDate": "2023-09-22T09:51:11.7529207+02:00",_x000D_
          "LastRefreshDate": "2019-05-13T17:28:49.8114648+02:00",_x000D_
          "TotalRefreshCount": 48,_x000D_
          "CustomInfo": {}_x000D_
        }_x000D_
      },_x000D_
      "1978": {_x000D_
        "$type": "Inside.Core.Formula.Definition.DefinitionAC, Inside.Core.Formula",_x000D_
        "ID": 1978,_x000D_
        "Results": [_x000D_
          [_x000D_
            0.0_x000D_
          ]_x000D_
        ],_x000D_
        "Statistics": {_x000D_
          "CreationDate": "2023-09-22T09:51:11.7529207+02:00",_x000D_
          "LastRefreshDate": "2019-05-13T17:28:50.22247+02:00",_x000D_
          "TotalRefreshCount": 48,_x000D_
          "CustomInfo": {}_x000D_
        }_x000D_
      },_x000D_
      "1979": {_x000D_
        "$type": "Inside.Core.Formula.Definition.DefinitionAC, Inside.Core.Formula",_x000D_
        "ID": 1979,_x000D_
        "Results": [_x000D_
          [_x000D_
            0.0_x000D_
          ]_x000D_
        ],_x000D_
        "Statistics": {_x000D_
          "CreationDate": "2023-09-22T09:51:11.7529207+02:00",_x000D_
          "LastRefreshDate": "2019-05-13T17:28:50.566551+02:00",_x000D_
          "TotalRefreshCount": 48,_x000D_
          "CustomInfo": {}_x000D_
        }_x000D_
      },_x000D_
      "1980": {_x000D_
        "$type": "Inside.Core.Formula.Definition.DefinitionAC, Inside.Core.Formula",_x000D_
        "ID": 1980,_x000D_
        "Results": [_x000D_
          [_x000D_
            0.0_x000D_
          ]_x000D_
        ],_x000D_
        "Statistics": {_x000D_
          "CreationDate": "2023-09-22T09:51:11.7529207+02:00",_x000D_
          "LastRefreshDate": "2019-12-20T09:56:03.7550254+01:00",_x000D_
          "TotalRefreshCount": 153,_x000D_
          "CustomInfo": {}_x000D_
        }_x000D_
      },_x000D_
      "1981": {_x000D_
        "$type": "Inside.Core.Formula.Definition.DefinitionAC, Inside.Core.Formula",_x000D_
        "ID": 1981,_x000D_
        "Results": [_x000D_
          [_x000D_
            0.0_x000D_
          ]_x000D_
        ],_x000D_
        "Statistics": {_x000D_
          "CreationDate": "2023-09-22T09:51:11.7529207+02:00",_x000D_
          "LastRefreshDate": "2019-12-20T09:56:10.800141+01:00",_x000D_
          "TotalRefreshCount": 146,_x000D_
          "CustomInfo": {}_x000D_
        }_x000D_
      },_x000D_
      "1982": {_x000D_
        "$type": "Inside.Core.Formula.Definition.DefinitionAC, Inside.Core.Formula",_x000D_
        "ID": 1982,_x000D_
        "Results": [_x000D_
          [_x000D_
            0.0_x000D_
          ]_x000D_
        ],_x000D_
        "Statistics": {_x000D_
          "CreationDate": "2023-09-22T09:51:11.7529207+02:00",_x000D_
          "LastRefreshDate": "2018-04-06T15:19:44.0889477+02:00",_x000D_
          "TotalRefreshCount": 4,_x000D_
          "CustomInfo": {}_x000D_
        }_x000D_
      },_x000D_
      "1983": {_x000D_
        "$type": "Inside.Core.Formula.Definition.DefinitionAC, Inside.Core.Formula",_x000D_
        "ID": 1983,_x000D_
        "Results": [_x000D_
          [_x000D_
            0.0_x000D_
          ]_x000D_
        ],_x000D_
        "Statistics": {_x000D_
          "CreationDate": "2023-09-22T09:51:11.7529207+02:00",_x000D_
          "LastRefreshDate": "2018-04-06T15:19:43.9639412+02:00",_x000D_
          "TotalRefreshCount": 2,_x000D_
          "CustomInfo": {}_x000D_
        }_x000D_
      },_x000D_
      "1984": {_x000D_
        "$type": "Inside.Core.Formula.Definition.DefinitionAC, Inside.Core.Formula",_x000D_
        "ID": 1984,_x000D_
        "Results": [_x000D_
          [_x000D_
            0.0_x000D_
          ]_x000D_
        ],_x000D_
        "Statistics": {_x000D_
          "CreationDate": "2023-09-22T09:51:11.7529207+02:00",_x000D_
          "LastRefreshDate": "2018-04-06T15:19:43.7920614+02:00",_x000D_
          "TotalRefreshCount": 1,_x000D_
          "CustomInfo": {}_x000D_
        }_x000D_
      },_x000D_
      "1985": {_x000D_
        "$type": "Inside.Core.Formula.Definition.DefinitionAC, Inside.Core.Formula",_x000D_
        "ID": 1985,_x000D_
        "Results": [_x000D_
          [_x000D_
            0.0_x000D_
          ]_x000D_
        ],_x000D_
        "Statistics": {_x000D_
          "CreationDate": "2023-09-22T09:51:11.7529207+02:00",_x000D_
          "LastRefreshDate": "2018-04-06T15:19:44.0108198+02:00",_x000D_
          "TotalRefreshCount": 1,_x000D_
          "CustomInfo": {}_x000D_
        }_x000D_
      },_x000D_
      "1986": {_x000D_
        "$type": "Inside.Core.Formula.Definition.DefinitionAC, Inside.Core.Formula",_x000D_
        "ID": 1986,_x000D_
        "Results": [_x000D_
          [_x000D_
            0.0_x000D_
          ]_x000D_
        ],_x000D_
        "Statistics": {_x000D_
          "CreationDate": "2023-09-22T09:51:11.7529207+02:00",_x000D_
          "LastRefreshDate": "2018-04-06T15:19:51.9976028+02:00",_x000D_
          "TotalRefreshCount": 4,_x000D_
          "CustomInfo": {}_x000D_
        }_x000D_
      },_x000D_
      "1987": {_x000D_
        "$type": "Inside.Core.Formula.Definition.DefinitionAC, Inside.Core.Formula",_x000D_
        "ID": 1987,_x000D_
        "Results": [_x000D_
          [_x000D_
            0.0_x000D_
          ]_x000D_
        ],_x000D_
        "Statistics": {_x000D_
          "CreationDate": "2023-09-22T09:51:11.7529207+02:00",_x000D_
          "LastRefreshDate": "2018-04-06T15:19:51.8100938+02:00",_x000D_
          "TotalRefreshCount": 1,_x000D_
          "CustomInfo": {}_x000D_
        }_x000D_
      },_x000D_
      "1988": {_x000D_
        "$type": "Inside.Core.Formula.Definition.DefinitionAC, Inside.Core.Formula",_x000D_
        "ID": 1988,_x000D_
        "Results": [_x000D_
          [_x000D_
            0.0_x000D_
          ]_x000D_
        ],_x000D_
        "Statistics": {_x000D_
          "CreationDate": "2023-09-22T09:51:11.7529207+02:00",_x000D_
          "LastRefreshDate": "2018-04-06T15:19:51.9819765+02:00",_x000D_
          "TotalRefreshCount": 1,_x000D_
          "CustomInfo": {}_x000D_
        }_x000D_
      },_x000D_
      "1989": {_x000D_
        "$type": "Inside.Core.Formula.Definition.DefinitionAC, Inside.Core.Formula",_x000D_
        "ID": 1989,_x000D_
        "Results": [_x000D_
          [_x000D_
            0.0_x000D_
          ]_x000D_
        ],_x000D_
        "Statistics": {_x000D_
          "CreationDate": "2023-09-22T09:51:11.7529207+02:00",_x000D_
          "LastRefreshDate": "2018-04-06T15:19:52.07573+02:00",_x000D_
          "TotalRefreshCount": 2,_x000D_
          "CustomInfo": {}_x000D_
        }_x000D_
      },_x000D_
      "1990": {_x000D_
        "$type": "Inside.Core.Formula.Definition.DefinitionAC, Inside.Core.Formula",_x000D_
        "ID": 1990,_x000D_
        "Results": [_x000D_
          [_x000D_
            0.0_x000D_
          ]_x000D_
        ],_x000D_
        "Statistics": {_x000D_
          "CreationDate": "2023-09-22T09:51:11.7529207+02:00",_x000D_
          "LastRefreshDate": "2018-04-06T15:21:41.4153651+02:00",_x000D_
          "TotalRefreshCount": 1,_x000D_
          "CustomInfo": {}_x000D_
        }_x000D_
      },_x000D_
      "1991": {_x000D_
        "$type": "Inside.Core.Formula.Definition.DefinitionAC, Inside.Core.Formula",_x000D_
        "ID": 1991,_x000D_
        "Results": [_x000D_
          [_x000D_
            0.0_x000D_
          ]_x000D_
        ],_x000D_
        "Statistics": {_x000D_
          "CreationDate": "2023-09-22T09:51:11.7529207+02:00",_x000D_
          "LastRefreshDate": "2018-04-06T15:21:41.6341239+02:00",_x000D_
          "TotalRefreshCount": 1,_x000D_
          "CustomInfo": {}_x000D_
        }_x000D_
      },_x000D_
      "1992": {_x000D_
        "$type": "Inside.Core.Formula.Definition.DefinitionAC, Inside.Core.Formula",_x000D_
        "ID": 1992,_x000D_
        "Results": [_x000D_
          [_x000D_
            0.0_x000D_
          ]_x000D_
        ],_x000D_
        "Statistics": {_x000D_
          "CreationDate": "2023-09-22T09:51:11.7529207+02:00",_x000D_
          "LastRefreshDate": "2018-04-06T15:21:41.6810012+02:00",_x000D_
          "TotalRefreshCount": 2,_x000D_
          "CustomInfo": {}_x000D_
        }_x000D_
      },_x000D_
      "1993": {_x000D_
        "$type": "Inside.Core.Formula.Definition.DefinitionAC, Inside.Core.Formula",_x000D_
        "ID": 1993,_x000D_
        "Results": [_x000D_
          [_x000D_
            0.0_x000D_
          ]_x000D_
        ],_x000D_
        "Statistics": {_x000D_
          "CreationDate": "2023-09-22T09:51:11.7529207+02:00",_x000D_
          "LastRefreshDate": "2018-04-06T15:21:42.3997843+02:00",_x000D_
          "TotalRefreshCount": 2,_x000D_
          "CustomInfo": {}_x000D_
        }_x000D_
      },_x000D_
      "1994": {_x000D_
        "$type": "Inside.Core.Formula.Definition.DefinitionAC, Inside.Core.Formula",_x000D_
        "ID": 1994,_x000D_
        "Results": [_x000D_
          [_x000D_
            0.0_x000D_
          ]_x000D_
        ],_x000D_
        "Statistics": {_x000D_
          "CreationDate": "2023-09-22T09:51:11.7529207+02:00",_x000D_
          "LastRefreshDate": "2019-05-13T16:37:01.835528+02:00",_x000D_
          "TotalRefreshCount": 40,_x000D_
          "CustomInfo": {}_x000D_
        }_x000D_
      },_x000D_
      "1995": {_x000D_
        "$type": "Inside.Core.Formula.Definition.DefinitionAC, Inside.Core.Formula",_x000D_
        "ID": 1995,_x000D_
        "Results": [_x000D_
          [_x000D_
            0.0_x000D_
          ]_x000D_
        ],_x000D_
        "Statistics": {_x000D_
          "CreationDate": "2023-09-22T09:51:11.7529207+02:00",_x000D_
          "LastRefreshDate": "2019-05-13T16:37:01.8275492+02:00",_x000D_
          "TotalRefreshCount": 41,_x000D_
          "CustomInfo": {}_x000D_
        }_x000D_
      },_x000D_
      "1996": {_x000D_
        "$type": "Inside.Core.Formula.Definition.DefinitionAC, Inside.Core.Formula",_x000D_
        "ID": 1996,_x000D_
        "Results": [_x000D_
          [_x000D_
            0.0_x000D_
          ]_x000D_
        ],_x000D_
        "Statistics": {_x000D_
          "CreationDate": "2023-09-22T09:51:11.7529207+02:00",_x000D_
          "LastRefreshDate": "2019-05-13T16:37:01.8375226+02:00",_x000D_
          "TotalRefreshCount": 80,_x000D_
          "CustomInfo": {}_x000D_
        }_x000D_
      },_x000D_
      "1997": {_x000D_
        "$type": "Inside.Core.Formula.Definition.DefinitionAC, Inside.Core.Formula",_x000D_
        "ID": 1997,_x000D_
        "Results": [_x000D_
          [_x000D_
            0.0_x000D_
          ]_x000D_
        ],_x000D_
        "Statistics": {_x000D_
          "CreationDate": "2023-09-22T09:51:11.7529207+02:00",_x000D_
          "LastRefreshDate": "2019-05-13T16:37:01.8405144+02:00",_x000D_
          "TotalRefreshCount": 80,_x000D_
          "CustomInfo": {}_x000D_
        }_x000D_
      },_x000D_
      "1998": {_x000D_
        "$type": "Inside.Core.Formula.Definition.DefinitionAC, Inside.Core.Formula",_x000D_
        "ID": 1998,_x000D_
        "Results": [_x000D_
          [_x000D_
            0.0_x000D_
          ]_x000D_
        ],_x000D_
        "Statistics": {_x000D_
          "CreationDate": "2023-09-22T09:51:11.7529207+02:00",_x000D_
          "LastRefreshDate": "2019-02-28T09:41:39.7958727+01:00",_x000D_
          "TotalRefreshCount": 3,_x000D_
          "CustomInfo": {}_x000D_
        }_x000D_
      },_x000D_
      "1999": {_x000D_
        "$type": "Inside.Core.Formula.Definition.DefinitionAC, Inside.Core.Formula",_x000D_
        "ID": 1999,_x000D_
        "Results": [_x000D_
          [_x000D_
            0.0_x000D_
          ]_x000D_
        ],_x000D_
        "Statistics": {_x000D_
          "CreationDate": "2023-09-22T09:51:11.7529207+02:00",_x000D_
          "LastRefreshDate": "2019-02-28T09:41:38.8311978+01:00",_x000D_
          "TotalRefreshCount": 1,_x000D_
          "CustomInfo": {}_x000D_
        }_x000D_
      },_x000D_
      "2000": {_x000D_
        "$type": "Inside.Core.Formula.Definition.DefinitionAC, Inside.Core.Formula",_x000D_
        "ID": 2000,_x000D_
        "Results": [_x000D_
          [_x000D_
            0.0_x000D_
          ]_x000D_
        ],_x000D_
        "Statistics": {_x000D_
          "CreationDate": "2023-09-22T09:51:11.7539192+02:00",_x000D_
          "LastRefreshDate": "2019-02-28T09:41:39.1162873+01:00",_x000D_
          "TotalRefreshCount": 1,_x000D_
          "CustomInfo": {}_x000D_
        }_x000D_
      },_x000D_
      "2001": {_x000D_
        "$type": "Inside.Core.Formula.Definition.DefinitionAC, Inside.Core.Formula",_x000D_
        "ID": 2001,_x000D_
        "Results": [_x000D_
          [_x000D_
            0.0_x000D_
          ]_x000D_
        ],_x000D_
        "Statistics": {_x000D_
          "CreationDate": "2023-09-22T09:51:11.7539192+02:00",_x000D_
          "LastRefreshDate": "2019-02-28T09:41:39.3464536+01:00",_x000D_
          "TotalRefreshCount": 1,_x000D_
          "CustomInfo": {}_x000D_
        }_x000D_
      },_x000D_
      "2002": {_x000D_
        "$type": "Inside.Core.Formula.Definition.DefinitionAC, Inside.Core.Formula",_x000D_
        "ID": 2002,_x000D_
        "Results": [_x000D_
          [_x000D_
            0.0_x000D_
          ]_x000D_
        ],_x000D_
        "Statistics": {_x000D_
          "CreationDate": "2023-09-22T09:51:11.7539192+02:00",_x000D_
          "LastRefreshDate": "2019-02-28T09:41:39.5736431+01:00",_x000D_
          "TotalRefreshCount": 1,_x000D_
          "CustomInfo": {}_x000D_
        }_x000D_
      },_x000D_
      "2003": {_x000D_
        "$type": "Inside.Core.Formula.Definition.DefinitionAC, Inside.Core.Formula",_x000D_
        "ID": 2003,_x000D_
        "Results": [_x000D_
          [_x000D_
            0.0_x000D_
          ]_x000D_
        ],_x000D_
        "Statistics": {_x000D_
          "CreationDate": "2023-09-22T09:51:11.7539192+02:00",_x000D_
          "LastRefreshDate": "2019-02-28T09:41:40.0334786+01:00",_x000D_
          "TotalRefreshCount": 1,_x000D_
          "CustomInfo": {}_x000D_
        }_x000D_
      },_x000D_
      "2004": {_x000D_
        "$type": "Inside.Core.Formula.Definition.DefinitionAC, Inside.Core.Formula",_x000D_
        "ID": 2004,_x000D_
        "Results": [_x000D_
          [_x000D_
            0.0_x000D_
          ]_x000D_
        ],_x000D_
        "Statistics": {_x000D_
          "CreationDate": "2023-09-22T09:51:11.7539192+02:00",_x000D_
          "LastRefreshDate": "2019-02-28T09:41:40.2958903+01:00",_x000D_
          "TotalRefreshCount": 1,_x000D_
          "CustomInfo": {}_x000D_
        }_x000D_
      },_x000D_
      "2005": {_x000D_
        "$type": "Inside.Core.Formula.Definition.DefinitionAC, Inside.Core.Formula",_x000D_
        "ID": 2005,_x000D_
        "Results": [_x000D_
          [_x000D_
            0.0_x000D_
          ]_x000D_
        ],_x000D_
        "Statistics": {_x000D_
          "CreationDate": "2023-09-22T09:51:11.7539192+02:00",_x000D_
          "LastRefreshDate": "2019-02-28T09:41:40.6589982+01:00",_x000D_
          "TotalRefreshCount": 1,_x000D_
          "CustomInfo": {}_x000D_
        }_x000D_
      },_x000D_
      "2006": {_x000D_
        "$type": "Inside.Core.Formula.Definition.DefinitionAC, Inside.Core.Formula",_x000D_
        "ID": 2006,_x000D_
        "Results": [_x000D_
          [_x000D_
            0.0_x000D_
          ]_x000D_
        ],_x000D_
        "Statistics": {_x000D_
          "CreationDate": "2023-09-22T09:51:11.7539192+02:00",_x000D_
          "LastRefreshDate": "2019-02-28T09:41:40.8985855+01:00",_x000D_
          "TotalRefreshCount": 1,_x000D_
          "CustomInfo": {}_x000D_
        }_x000D_
      },_x000D_
      "2007": {_x000D_
        "$type": "Inside.Core.Formula.Definition.DefinitionAC, Inside.Core.Formula",_x000D_
        "ID": 2007,_x000D_
        "Results": [_x000D_
          [_x000D_
            0.0_x000D_
          ]_x000D_
        ],_x000D_
        "Statistics": {_x000D_
          "CreationDate": "2023-09-22T09:51:11.7539192+02:00",_x000D_
          "LastRefreshDate": "2019-02-28T09:41:41.1203176+01:00",_x000D_
          "TotalRefreshCount": 1,_x000D_
          "CustomInfo": {}_x000D_
        }_x000D_
      },_x000D_
      "2008": {_x000D_
        "$type": "Inside.Core.Formula.Definition.DefinitionAC, Inside.Core.Formula",_x000D_
        "ID": 2008,_x000D_
        "Results": [_x000D_
          [_x000D_
            0.0_x000D_
          ]_x000D_
        ],_x000D_
        "Statistics": {_x000D_
          "CreationDate": "2023-09-22T09:51:11.7539192+02:00",_x000D_
          "LastRefreshDate": "2019-02-28T09:41:41.3688369+01:00",_x000D_
          "TotalRefreshCount": 1,_x000D_
          "CustomInfo": {}_x000D_
        }_x000D_
      },_x000D_
      "2009": {_x000D_
        "$type": "Inside.Core.Formula.Definition.DefinitionAC, Inside.Core.Formula",_x000D_
        "ID": 2009,_x000D_
        "Results": [_x000D_
          [_x000D_
            0.0_x000D_
          ]_x000D_
        ],_x000D_
        "Statistics": {_x000D_
          "CreationDate": "2023-09-22T09:51:11.7539192+02:00",_x000D_
          "LastRefreshDate": "2019-02-28T09:41:41.6014843+01:00",_x000D_
          "TotalRefreshCount": 1,_x000D_
          "CustomInfo": {}_x000D_
        }_x000D_
      },_x000D_
      "2010": {_x000D_
        "$type": "Inside.Core.Formula.Definition.DefinitionAC, Inside.Core.Formula",_x000D_
        "ID": 2010,_x000D_
        "Results": [_x000D_
          [_x000D_
            0.0_x000D_
          ]_x000D_
        ],_x000D_
        "Statistics": {_x000D_
          "CreationDate": "2023-09-22T09:51:11.7539192+02:00",_x000D_
          "LastRefreshDate": "2019-02-28T09:41:41.864884+01:00",_x000D_
          "TotalRefreshCount": 1,_x000D_
          "CustomInfo": {}_x000D_
        }_x000D_
      },_x000D_
      "2011": {_x000D_
        "$type": "Inside.Core.Formula.Definition.DefinitionAC, Inside.Core.Formula",_x000D_
        "ID": 2011,_x000D_
        "Results": [_x000D_
          [_x000D_
            0.0_x000D_
          ]_x000D_
        ],_x000D_
        "Statistics": {_x000D_
          "CreationDate": "2023-09-22T09:51:11.7539192+02:00",_x000D_
          "LastRefreshDate": "2019-02-28T09:41:42.1193569+01:00",_x000D_
          "TotalRefreshCount": 1,_x000D_
          "CustomInfo": {}_x000D_
        }_x000D_
      },_x000D_
      "2012": {_x000D_
        "$type": "Inside.Core.Formula.Definition.DefinitionAC, Inside.Core.Formula",_x000D_
        "ID": 2012,_x000D_
        "Results": [_x000D_
          [_x000D_
            0.0_x000D_
          ]_x000D_
        ],_x000D_
        "Statistics": {_x000D_
          "CreationDate": "2023-09-22T09:51:11.7539192+02:00",_x000D_
          "LastRefreshDate": "2019-02-28T09:41:42.3559764+01:00",_x000D_
          "TotalRefreshCount": 1,_x000D_
          "CustomInfo": {}_x000D_
        }_x000D_
      },_x000D_
      "2013": {_x000D_
        "$type": "Inside.Core.Formula.Definition.DefinitionAC, Inside.Core.Formula",_x000D_
        "ID": 2013,_x000D_
        "Results": [_x000D_
          [_x000D_
            0.0_x000D_
          ]_x000D_
        ],_x000D_
        "Statistics": {_x000D_
          "CreationDate": "2023-09-22T09:51:11.7539192+02:00",_x000D_
          "LastRefreshDate": "2019-02-28T09:41:42.5777304+01:00",_x000D_
          "TotalRefreshCount": 1,_x000D_
          "CustomInfo": {}_x000D_
        }_x000D_
      },_x000D_
      "2014": {_x000D_
        "$type": "Inside.Core.Formula.Definition.DefinitionAC, Inside.Core.Formula",_x000D_
        "ID": 2014,_x000D_
        "Results": [_x000D_
          [_x000D_
            0.0_x000D_
          ]_x000D_
        ],_x000D_
        "Statistics": {_x000D_
          "CreationDate": "2023-09-22T09:51:11.7539192+02:00",_x000D_
          "LastRefreshDate": "2019-02-28T09:41:42.818807+01:00",_x000D_
          "TotalRefreshCount": 1,_x000D_
          "CustomInfo": {}_x000D_
        }_x000D_
      },_x000D_
      "2015": {_x000D_
        "$type": "Inside.Core.Formula.Definition.DefinitionAC, Inside.Core.Formula",_x000D_
        "ID": 2015,_x000D_
        "Results": [_x000D_
          [_x000D_
            0.0_x000D_
          ]_x000D_
        ],_x000D_
        "Statistics": {_x000D_
          "CreationDate": "2023-09-22T09:51:11.7539192+02:00",_x000D_
          "LastRefreshDate": "2019-02-28T09:41:43.0479794+01:00",_x000D_
          "TotalRefreshCount": 1,_x000D_
          "CustomInfo": {}_x000D_
        }_x000D_
      },_x000D_
      "2016": {_x000D_
        "$type": "Inside.Core.Formula.Definition.DefinitionAC, Inside.Core.Formula",_x000D_
        "ID": 2016,_x000D_
        "Results": [_x000D_
          [_x000D_
            0.0_x000D_
          ]_x000D_
        ],_x000D_
        "Statistics": {_x000D_
          "CreationDate": "2023-09-22T09:51:11.7539192+02:00",_x000D_
          "LastRefreshDate": "2019-02-28T09:41:43.3079083+01:00",_x000D_
          "TotalRefreshCount": 1,_x000D_
          "CustomInfo": {}_x000D_
        }_x000D_
      },_x000D_
      "2017": {_x000D_
        "$type": "Inside.Core.Formula.Definition.DefinitionAC, Inside.Core.Formula",_x000D_
        "ID": 2017,_x000D_
        "Results": [_x000D_
          [_x000D_
            0.0_x000D_
          ]_x000D_
        ],_x000D_
        "Statistics": {_x000D_
          "CreationDate": "2023-09-22T09:51:11.7539192+02:00",_x000D_
          "LastRefreshDate": "2019-02-28T09:41:43.5514676+01:00",_x000D_
          "TotalRefreshCount": 1,_x000D_
          "CustomInfo": {}_x000D_
        }_x000D_
      },_x000D_
      "2018": {_x000D_
        "$type": "Inside.Core.Formula.Definition.DefinitionAC, Inside.Core.Formula",_x000D_
        "ID": 2018,_x000D_
        "Results": [_x000D_
          [_x000D_
            0.0_x000D_
          ]_x000D_
        ],_x000D_
        "Statistics": {_x000D_
          "CreationDate": "2023-09-22T09:51:11.7539192+02:00",_x000D_
          "LastRefreshDate": "2019-02-28T09:41:43.7776672+01:00",_x000D_
          "TotalRefreshCount": 1,_x000D_
          "CustomInfo": {}_x000D_
        }_x000D_
      },_x000D_
      "2019": {_x000D_
        "$type": "Inside.Core.Formula.Definition.DefinitionAC, Inside.Core.Formula",_x000D_
        "ID": 2019,_x000D_
        "Results": [_x000D_
          [_x000D_
            0.0_x000D_
          ]_x000D_
        ],_x000D_
        "Statistics": {_x000D_
          "CreationDate": "2023-09-22T09:51:11.7539192+02:00",_x000D_
          "LastRefreshDate": "2019-02-28T09:41:44.0023748+01:00",_x000D_
          "TotalRefreshCount": 1,_x000D_
          "CustomInfo": {}_x000D_
        }_x000D_
      },_x000D_
      "2020": {_x000D_
        "$type": "Inside.Core.Formula.Definition.DefinitionAC, Inside.Core.Formula",_x000D_
        "ID": 2020,_x000D_
        "Results": [_x000D_
          [_x000D_
            0.0_x000D_
          ]_x000D_
        ],_x000D_
        "Statistics": {_x000D_
          "CreationDate": "2023-09-22T09:51:11.7539192+02:00",_x000D_
          "LastRefreshDate": "2019-02-28T09:41:44.2330364+01:00",_x000D_
          "TotalRefreshCount": 1,_x000D_
      </t>
  </si>
  <si>
    <t xml:space="preserve">    "CustomInfo": {}_x000D_
        }_x000D_
      },_x000D_
      "2021": {_x000D_
        "$type": "Inside.Core.Formula.Definition.DefinitionAC, Inside.Core.Formula",_x000D_
        "ID": 2021,_x000D_
        "Results": [_x000D_
          [_x000D_
            0.0_x000D_
          ]_x000D_
        ],_x000D_
        "Statistics": {_x000D_
          "CreationDate": "2023-09-22T09:51:11.7539192+02:00",_x000D_
          "LastRefreshDate": "2019-02-28T09:41:44.4617132+01:00",_x000D_
          "TotalRefreshCount": 1,_x000D_
          "CustomInfo": {}_x000D_
        }_x000D_
      },_x000D_
      "2022": {_x000D_
        "$type": "Inside.Core.Formula.Definition.DefinitionAC, Inside.Core.Formula",_x000D_
        "ID": 2022,_x000D_
        "Results": [_x000D_
          [_x000D_
            0.0_x000D_
          ]_x000D_
        ],_x000D_
        "Statistics": {_x000D_
          "CreationDate": "2023-09-22T09:51:11.7539192+02:00",_x000D_
          "LastRefreshDate": "2019-02-28T09:41:44.6998172+01:00",_x000D_
          "TotalRefreshCount": 1,_x000D_
          "CustomInfo": {}_x000D_
        }_x000D_
      },_x000D_
      "2023": {_x000D_
        "$type": "Inside.Core.Formula.Definition.DefinitionAC, Inside.Core.Formula",_x000D_
        "ID": 2023,_x000D_
        "Results": [_x000D_
          [_x000D_
            0.0_x000D_
          ]_x000D_
        ],_x000D_
        "Statistics": {_x000D_
          "CreationDate": "2023-09-22T09:51:11.7539192+02:00",_x000D_
          "LastRefreshDate": "2019-02-28T09:41:44.9622251+01:00",_x000D_
          "TotalRefreshCount": 1,_x000D_
          "CustomInfo": {}_x000D_
        }_x000D_
      },_x000D_
      "2024": {_x000D_
        "$type": "Inside.Core.Formula.Definition.DefinitionAC, Inside.Core.Formula",_x000D_
        "ID": 2024,_x000D_
        "Results": [_x000D_
          [_x000D_
            0.0_x000D_
          ]_x000D_
        ],_x000D_
        "Statistics": {_x000D_
          "CreationDate": "2023-09-22T09:51:11.7539192+02:00",_x000D_
          "LastRefreshDate": "2019-02-28T09:41:47.138406+01:00",_x000D_
          "TotalRefreshCount": 1,_x000D_
          "CustomInfo": {}_x000D_
        }_x000D_
      },_x000D_
      "2025": {_x000D_
        "$type": "Inside.Core.Formula.Definition.DefinitionAC, Inside.Core.Formula",_x000D_
        "ID": 2025,_x000D_
        "Results": [_x000D_
          [_x000D_
            0.0_x000D_
          ]_x000D_
        ],_x000D_
        "Statistics": {_x000D_
          "CreationDate": "2023-09-22T09:51:11.7539192+02:00",_x000D_
          "LastRefreshDate": "2019-02-28T09:41:47.4133431+01:00",_x000D_
          "TotalRefreshCount": 1,_x000D_
          "CustomInfo": {}_x000D_
        }_x000D_
      },_x000D_
      "2026": {_x000D_
        "$type": "Inside.Core.Formula.Definition.DefinitionAC, Inside.Core.Formula",_x000D_
        "ID": 2026,_x000D_
        "Results": [_x000D_
          [_x000D_
            0.0_x000D_
          ]_x000D_
        ],_x000D_
        "Statistics": {_x000D_
          "CreationDate": "2023-09-22T09:51:11.7539192+02:00",_x000D_
          "LastRefreshDate": "2019-02-28T09:41:47.663351+01:00",_x000D_
          "TotalRefreshCount": 1,_x000D_
          "CustomInfo": {}_x000D_
        }_x000D_
      },_x000D_
      "2027": {_x000D_
        "$type": "Inside.Core.Formula.Definition.DefinitionAC, Inside.Core.Formula",_x000D_
        "ID": 2027,_x000D_
        "Results": [_x000D_
          [_x000D_
            0.0_x000D_
          ]_x000D_
        ],_x000D_
        "Statistics": {_x000D_
          "CreationDate": "2023-09-22T09:51:11.7539192+02:00",_x000D_
          "LastRefreshDate": "2019-02-28T09:41:47.8900456+01:00",_x000D_
          "TotalRefreshCount": 1,_x000D_
          "CustomInfo": {}_x000D_
        }_x000D_
      },_x000D_
      "2028": {_x000D_
        "$type": "Inside.Core.Formula.Definition.DefinitionAC, Inside.Core.Formula",_x000D_
        "ID": 2028,_x000D_
        "Results": [_x000D_
          [_x000D_
            0.0_x000D_
          ]_x000D_
        ],_x000D_
        "Statistics": {_x000D_
          "CreationDate": "2023-09-22T09:51:11.7539192+02:00",_x000D_
          "LastRefreshDate": "2019-02-28T09:41:48.1172334+01:00",_x000D_
          "TotalRefreshCount": 1,_x000D_
          "CustomInfo": {}_x000D_
        }_x000D_
      },_x000D_
      "2029": {_x000D_
        "$type": "Inside.Core.Formula.Definition.DefinitionAC, Inside.Core.Formula",_x000D_
        "ID": 2029,_x000D_
        "Results": [_x000D_
          [_x000D_
            0.0_x000D_
          ]_x000D_
        ],_x000D_
        "Statistics": {_x000D_
          "CreationDate": "2023-09-22T09:51:11.7539192+02:00",_x000D_
          "LastRefreshDate": "2019-02-28T09:41:48.3667452+01:00",_x000D_
          "TotalRefreshCount": 1,_x000D_
          "CustomInfo": {}_x000D_
        }_x000D_
      },_x000D_
      "2030": {_x000D_
        "$type": "Inside.Core.Formula.Definition.DefinitionAC, Inside.Core.Formula",_x000D_
        "ID": 2030,_x000D_
        "Results": [_x000D_
          [_x000D_
            0.0_x000D_
          ]_x000D_
        ],_x000D_
        "Statistics": {_x000D_
          "CreationDate": "2023-09-22T09:51:11.7539192+02:00",_x000D_
          "LastRefreshDate": "2019-02-28T09:41:48.5959198+01:00",_x000D_
          "TotalRefreshCount": 1,_x000D_
          "CustomInfo": {}_x000D_
        }_x000D_
      },_x000D_
      "2031": {_x000D_
        "$type": "Inside.Core.Formula.Definition.DefinitionAC, Inside.Core.Formula",_x000D_
        "ID": 2031,_x000D_
        "Results": [_x000D_
          [_x000D_
            0.0_x000D_
          ]_x000D_
        ],_x000D_
        "Statistics": {_x000D_
          "CreationDate": "2023-09-22T09:51:11.7539192+02:00",_x000D_
          "LastRefreshDate": "2019-02-28T09:41:48.8226125+01:00",_x000D_
          "TotalRefreshCount": 1,_x000D_
          "CustomInfo": {}_x000D_
        }_x000D_
      },_x000D_
      "2032": {_x000D_
        "$type": "Inside.Core.Formula.Definition.DefinitionAC, Inside.Core.Formula",_x000D_
        "ID": 2032,_x000D_
        "Results": [_x000D_
          [_x000D_
            0.0_x000D_
          ]_x000D_
        ],_x000D_
        "Statistics": {_x000D_
          "CreationDate": "2023-09-22T09:51:11.7539192+02:00",_x000D_
          "LastRefreshDate": "2019-02-28T09:41:49.049306+01:00",_x000D_
          "TotalRefreshCount": 1,_x000D_
          "CustomInfo": {}_x000D_
        }_x000D_
      },_x000D_
      "2033": {_x000D_
        "$type": "Inside.Core.Formula.Definition.DefinitionAC, Inside.Core.Formula",_x000D_
        "ID": 2033,_x000D_
        "Results": [_x000D_
          [_x000D_
            0.0_x000D_
          ]_x000D_
        ],_x000D_
        "Statistics": {_x000D_
          "CreationDate": "2023-09-22T09:51:11.7539192+02:00",_x000D_
          "LastRefreshDate": "2019-02-28T09:41:49.2829437+01:00",_x000D_
          "TotalRefreshCount": 1,_x000D_
          "CustomInfo": {}_x000D_
        }_x000D_
      },_x000D_
      "2034": {_x000D_
        "$type": "Inside.Core.Formula.Definition.DefinitionAC, Inside.Core.Formula",_x000D_
        "ID": 2034,_x000D_
        "Results": [_x000D_
          [_x000D_
            0.0_x000D_
          ]_x000D_
        ],_x000D_
        "Statistics": {_x000D_
          "CreationDate": "2023-09-22T09:51:11.7539192+02:00",_x000D_
          "LastRefreshDate": "2019-02-28T09:41:49.6549798+01:00",_x000D_
          "TotalRefreshCount": 1,_x000D_
          "CustomInfo": {}_x000D_
        }_x000D_
      },_x000D_
      "2035": {_x000D_
        "$type": "Inside.Core.Formula.Definition.DefinitionAC, Inside.Core.Formula",_x000D_
        "ID": 2035,_x000D_
        "Results": [_x000D_
          [_x000D_
            0.0_x000D_
          ]_x000D_
        ],_x000D_
        "Statistics": {_x000D_
          "CreationDate": "2023-09-22T09:51:11.7539192+02:00",_x000D_
          "LastRefreshDate": "2019-02-28T09:41:49.8925854+01:00",_x000D_
          "TotalRefreshCount": 1,_x000D_
          "CustomInfo": {}_x000D_
        }_x000D_
      },_x000D_
      "2036": {_x000D_
        "$type": "Inside.Core.Formula.Definition.DefinitionAC, Inside.Core.Formula",_x000D_
        "ID": 2036,_x000D_
        "Results": [_x000D_
          [_x000D_
            0.0_x000D_
          ]_x000D_
        ],_x000D_
        "Statistics": {_x000D_
          "CreationDate": "2023-09-22T09:51:11.7539192+02:00",_x000D_
          "LastRefreshDate": "2019-02-28T09:41:50.1172951+01:00",_x000D_
          "TotalRefreshCount": 1,_x000D_
          "CustomInfo": {}_x000D_
        }_x000D_
      },_x000D_
      "2037": {_x000D_
        "$type": "Inside.Core.Formula.Definition.DefinitionAC, Inside.Core.Formula",_x000D_
        "ID": 2037,_x000D_
        "Results": [_x000D_
          [_x000D_
            0.0_x000D_
          ]_x000D_
        ],_x000D_
        "Statistics": {_x000D_
          "CreationDate": "2023-09-22T09:51:11.7539192+02:00",_x000D_
          "LastRefreshDate": "2019-02-28T09:41:50.3598717+01:00",_x000D_
          "TotalRefreshCount": 1,_x000D_
          "CustomInfo": {}_x000D_
        }_x000D_
      },_x000D_
      "2038": {_x000D_
        "$type": "Inside.Core.Formula.Definition.DefinitionAC, Inside.Core.Formula",_x000D_
        "ID": 2038,_x000D_
        "Results": [_x000D_
          [_x000D_
            0.0_x000D_
          ]_x000D_
        ],_x000D_
        "Statistics": {_x000D_
          "CreationDate": "2023-09-22T09:51:11.7539192+02:00",_x000D_
          "LastRefreshDate": "2019-02-28T09:41:50.6138387+01:00",_x000D_
          "TotalRefreshCount": 1,_x000D_
          "CustomInfo": {}_x000D_
        }_x000D_
      },_x000D_
      "2039": {_x000D_
        "$type": "Inside.Core.Formula.Definition.DefinitionAC, Inside.Core.Formula",_x000D_
        "ID": 2039,_x000D_
        "Results": [_x000D_
          [_x000D_
            0.0_x000D_
          ]_x000D_
        ],_x000D_
        "Statistics": {_x000D_
          "CreationDate": "2023-09-22T09:51:11.7539192+02:00",_x000D_
          "LastRefreshDate": "2019-02-28T09:41:50.8613651+01:00",_x000D_
          "TotalRefreshCount": 1,_x000D_
          "CustomInfo": {}_x000D_
        }_x000D_
      },_x000D_
      "2040": {_x000D_
        "$type": "Inside.Core.Formula.Definition.DefinitionAC, Inside.Core.Formula",_x000D_
        "ID": 2040,_x000D_
        "Results": [_x000D_
          [_x000D_
            0.0_x000D_
          ]_x000D_
        ],_x000D_
        "Statistics": {_x000D_
          "CreationDate": "2023-09-22T09:51:11.7539192+02:00",_x000D_
          "LastRefreshDate": "2019-02-28T09:41:51.1108766+01:00",_x000D_
          "TotalRefreshCount": 1,_x000D_
          "CustomInfo": {}_x000D_
        }_x000D_
      },_x000D_
      "2041": {_x000D_
        "$type": "Inside.Core.Formula.Definition.DefinitionAC, Inside.Core.Formula",_x000D_
        "ID": 2041,_x000D_
        "Results": [_x000D_
          [_x000D_
            0.0_x000D_
          ]_x000D_
        ],_x000D_
        "Statistics": {_x000D_
          "CreationDate": "2023-09-22T09:51:11.7539192+02:00",_x000D_
          "LastRefreshDate": "2019-02-28T09:41:51.3489795+01:00",_x000D_
          "TotalRefreshCount": 1,_x000D_
          "CustomInfo": {}_x000D_
        }_x000D_
      },_x000D_
      "2042": {_x000D_
        "$type": "Inside.Core.Formula.Definition.DefinitionAC, Inside.Core.Formula",_x000D_
        "ID": 2042,_x000D_
        "Results": [_x000D_
          [_x000D_
            0.0_x000D_
          ]_x000D_
        ],_x000D_
        "Statistics": {_x000D_
          "CreationDate": "2023-09-22T09:51:11.7539192+02:00",_x000D_
          "LastRefreshDate": "2019-02-28T09:41:51.5831148+01:00",_x000D_
          "TotalRefreshCount": 1,_x000D_
          "CustomInfo": {}_x000D_
        }_x000D_
      },_x000D_
      "2043": {_x000D_
        "$type": "Inside.Core.Formula.Definition.DefinitionAC, Inside.Core.Formula",_x000D_
        "ID": 2043,_x000D_
        "Results": [_x000D_
          [_x000D_
            0.0_x000D_
          ]_x000D_
        ],_x000D_
        "Statistics": {_x000D_
          "CreationDate": "2023-09-22T09:51:11.7539192+02:00",_x000D_
          "LastRefreshDate": "2019-02-28T09:41:51.957133+01:00",_x000D_
          "TotalRefreshCount": 1,_x000D_
          "CustomInfo": {}_x000D_
        }_x000D_
      },_x000D_
      "2044": {_x000D_
        "$type": "Inside.Core.Formula.Definition.DefinitionAC, Inside.Core.Formula",_x000D_
        "ID": 2044,_x000D_
        "Results": [_x000D_
          [_x000D_
            0.0_x000D_
          ]_x000D_
        ],_x000D_
        "Statistics": {_x000D_
          "CreationDate": "2023-09-22T09:51:11.7539192+02:00",_x000D_
          "LastRefreshDate": "2019-02-28T09:41:52.2145816+01:00",_x000D_
          "TotalRefreshCount": 1,_x000D_
          "CustomInfo": {}_x000D_
        }_x000D_
      },_x000D_
      "2045": {_x000D_
        "$type": "Inside.Core.Formula.Definition.DefinitionAC, Inside.Core.Formula",_x000D_
        "ID": 2045,_x000D_
        "Results": [_x000D_
          [_x000D_
            0.0_x000D_
          ]_x000D_
        ],_x000D_
        "Statistics": {_x000D_
          "CreationDate": "2023-09-22T09:51:11.7539192+02:00",_x000D_
          "LastRefreshDate": "2019-02-28T09:41:52.4571484+01:00",_x000D_
          "TotalRefreshCount": 1,_x000D_
          "CustomInfo": {}_x000D_
        }_x000D_
      },_x000D_
      "2046": {_x000D_
        "$type": "Inside.Core.Formula.Definition.DefinitionAC, Inside.Core.Formula",_x000D_
        "ID": 2046,_x000D_
        "Results": [_x000D_
          [_x000D_
            0.0_x000D_
          ]_x000D_
        ],_x000D_
        "Statistics": {_x000D_
          "CreationDate": "2023-09-22T09:51:11.7539192+02:00",_x000D_
          "LastRefreshDate": "2019-02-28T09:41:52.693763+01:00",_x000D_
          "TotalRefreshCount": 1,_x000D_
          "CustomInfo": {}_x000D_
        }_x000D_
      },_x000D_
      "2047": {_x000D_
        "$type": "Inside.Core.Formula.Definition.DefinitionAC, Inside.Core.Formula",_x000D_
        "ID": 2047,_x000D_
        "Results": [_x000D_
          [_x000D_
            0.0_x000D_
          ]_x000D_
        ],_x000D_
        "Statistics": {_x000D_
          "CreationDate": "2023-09-22T09:51:11.7539192+02:00",_x000D_
          "LastRefreshDate": "2019-02-28T09:41:52.9507156+01:00",_x000D_
          "TotalRefreshCount": 1,_x000D_
          "CustomInfo": {}_x000D_
        }_x000D_
      },_x000D_
      "2048": {_x000D_
        "$type": "Inside.Core.Formula.Definition.DefinitionAC, Inside.Core.Formula",_x000D_
        "ID": 2048,_x000D_
        "Results": [_x000D_
          [_x000D_
            0.0_x000D_
          ]_x000D_
        ],_x000D_
        "Statistics": {_x000D_
          "CreationDate": "2023-09-22T09:51:11.7539192+02:00",_x000D_
          "LastRefreshDate": "2019-02-28T09:41:53.3321752+01:00",_x000D_
          "TotalRefreshCount": 1,_x000D_
          "CustomInfo": {}_x000D_
        }_x000D_
      },_x000D_
      "2049": {_x000D_
        "$type": "Inside.Core.Formula.Definition.DefinitionAC, Inside.Core.Formula",_x000D_
        "ID": 2049,_x000D_
        "Results": [_x000D_
          [_x000D_
            0.0_x000D_
          ]_x000D_
        ],_x000D_
        "Statistics": {_x000D_
          "CreationDate": "2023-09-22T09:51:11.7548743+02:00",_x000D_
          "LastRefreshDate": "2019-02-28T09:41:53.5955762+01:00",_x000D_
          "TotalRefreshCount": 1,_x000D_
          "CustomInfo": {}_x000D_
        }_x000D_
      },_x000D_
      "2050": {_x000D_
        "$type": "Inside.Core.Formula.Definition.DefinitionAC, Inside.Core.Formula",_x000D_
        "ID": 2050,_x000D_
        "Results": [_x000D_
          [_x000D_
            0.0_x000D_
          ]_x000D_
        ],_x000D_
        "Statistics": {_x000D_
          "CreationDate": "2023-09-22T09:51:11.7548743+02:00",_x000D_
          "LastRefreshDate": "2019-02-28T09:41:53.8371514+01:00",_x000D_
          "TotalRefreshCount": 1,_x000D_
          "CustomInfo": {}_x000D_
        }_x000D_
      },_x000D_
      "2051": {_x000D_
        "$type": "Inside.Core.Formula.Definition.DefinitionAC, Inside.Core.Formula",_x000D_
        "ID": 2051,_x000D_
        "Results": [_x000D_
          [_x000D_
            0.0_x000D_
          ]_x000D_
        ],_x000D_
        "Statistics": {_x000D_
          "CreationDate": "2023-09-22T09:51:11.7548743+02:00",_x000D_
          "LastRefreshDate": "2019-02-28T09:41:54.0896392+01:00",_x000D_
          "TotalRefreshCount": 1,_x000D_
          "CustomInfo": {}_x000D_
        }_x000D_
      },_x000D_
      "2052": {_x000D_
        "$type": "Inside.Core.Formula.Definition.DefinitionAC, Inside.Core.Formula",_x000D_
        "ID": 2052,_x000D_
        "Results": [_x000D_
          [_x000D_
            0.0_x000D_
          ]_x000D_
        ],_x000D_
        "Statistics": {_x000D_
          "CreationDate": "2023-09-22T09:51:11.7548743+02:00",_x000D_
          "LastRefreshDate": "2019-12-19T16:56:38.2638347+01:00",_x000D_
          "TotalRefreshCount": 64,_x000D_
          "CustomInfo": {}_x000D_
        }_x000D_
      },_x000D_
      "2053": {_x000D_
        "$type": "Inside.Core.Formula.Definition.DefinitionAC, Inside.Core.Formula",_x000D_
        "ID": 2053,_x000D_
        "Results": [_x000D_
          [_x000D_
            0.0_x000D_
          ]_x000D_
        ],_x000D_
        "Statistics": {_x000D_
          "CreationDate": "2023-09-22T09:51:11.7548743+02:00",_x000D_
          "LastRefreshDate": "2019-12-19T16:56:41.2694859+01:00",_x000D_
          "TotalRefreshCount": 64,_x000D_
          "CustomInfo": {}_x000D_
        }_x000D_
      },_x000D_
      "2054": {_x000D_
        "$type": "Inside.Core.Formula.Definition.DefinitionAC, Inside.Core.Formula",_x000D_
        "ID": 2054,_x000D_
        "Results": [_x000D_
          [_x000D_
            0.0_x000D_
          ]_x000D_
        ],_x000D_
        "Statistics": {_x000D_
          "CreationDate": "2023-09-22T09:51:11.7548743+02:00",_x000D_
          "LastRefreshDate": "2019-12-19T16:56:38.2963538+01:00",_x000D_
          "TotalRefreshCount": 63,_x000D_
          "CustomInfo": {}_x000D_
        }_x000D_
      },_x000D_
      "2055": {_x000D_
        "$type": "Inside.Core.Formula.Definition.DefinitionAC, Inside.Core.Formula",_x000D_
        "ID": 2055,_x000D_
        "Results": [_x000D_
          [_x000D_
            0.0_x000D_
          ]_x000D_
        ],_x000D_
        "Statistics": {_x000D_
          "CreationDate": "2023-09-22T09:51:11.7548743+02:00",_x000D_
          "LastRefreshDate": "2019-12-19T16:56:38.3682654+01:00",_x000D_
          "TotalRefreshCount": 65,_x000D_
          "CustomInfo": {}_x000D_
        }_x000D_
      },_x000D_
      "2056": {_x000D_
        "$type": "Inside.Core.Formula.Definition.DefinitionAC, Inside.Core.Formula",_x000D_
        "ID": 2056,_x000D_
        "Results": [_x000D_
          [_x000D_
            0.0_x000D_
          ]_x000D_
        ],_x000D_
        "Statistics": {_x000D_
          "CreationDate": "2023-09-22T09:51:11.7548743+02:00",_x000D_
          "LastRefreshDate": "2019-12-19T16:56:41.5890891+01:00",_x000D_
          "TotalRefreshCount": 66,_x000D_
          "CustomInfo": {}_x000D_
        }_x000D_
      },_x000D_
      "2057": {_x000D_
        "$type": "Inside.Core.Formula.Definition.DefinitionAC, Inside.Core.Formula",_x000D_
        "ID": 2057,_x000D_
        "Results": [_x000D_
          [_x000D_
            0.0_x000D_
          ]_x000D_
        ],_x000D_
        "Statistics": {_x000D_
          "CreationDate": "2023-09-22T09:51:11.7548743+02:00",_x000D_
          "LastRefreshDate": "2019-12-19T16:56:38.4451998+01:00",_x000D_
          "TotalRefreshCount": 65,_x000D_
          "CustomInfo": {}_x000D_
        }_x000D_
      },_x000D_
      "2058": {_x000D_
        "$type": "Inside.Core.Formula.Definition.DefinitionAC, Inside.Core.Formula",_x000D_
        "ID": 2058,_x000D_
        "Results": [_x000D_
          [_x000D_
            11.0_x000D_
          ]_x000D_
        ],_x000D_
        "Statistics": {_x000D_
          "CreationDate": "2023-09-22T09:51:11.7548743+02:00",_x000D_
          "LastRefreshDate": "2019-02-28T10:03:19.0805363+01:00",_x000D_
          "TotalRefreshCount": 6,_x000D_
          "CustomInfo": {}_x000D_
        }_x000D_
      },_x000D_
      "2059": {_x000D_
        "$type": "Inside.Core.Formula.Definition.DefinitionAC, Inside.Core.Formula",_x000D_
        "ID": 2059,_x000D_
        "Results": [_x000D_
          [_x000D_
            10.0_x000D_
          ]_x000D_
        ],_x000D_
        "Statistics": {_x000D_
          "CreationDate": "2023-09-22T09:51:11.7548743+02:00",_x000D_
          "LastRefreshDate": "2019-02-28T10:03:19.1167451+01:00",_x000D_
          "TotalRefreshCount": 6,_x000D_
          "CustomInfo": {}_x000D_
        }_x000D_
      },_x000D_
      "2060": {_x000D_
        "$type": "Inside.Core.Formula.Definition.DefinitionAC, Inside.Core.Formula",_x000D_
        "ID": 2060,_x000D_
        "Results": [_x000D_
          [_x000D_
            10.0_x000D_
          ]_x000D_
        ],_x000D_
        "Statistics": {_x000D_
          "CreationDate": "2023-09-22T09:51:11.7548743+02:00",_x000D_
          "LastRefreshDate": "2019-02-28T10:03:19.1599289+01:00",_x000D_
          "TotalRefreshCount": 6,_x000D_
          "CustomInfo": {}_x000D_
        }_x000D_
      },_x000D_
      "2061": {_x000D_
        "$type": "Inside.Core.Formula.Definition.DefinitionAC, Inside.Core.Formula",_x000D_
        "ID": 2061,_x000D_
        "Results": [_x000D_
          [_x000D_
            9.0_x000D_
          ]_x000D_
        ],_x000D_
        "Statistics": {_x000D_
          "CreationDate": "2023-09-22T09:51:11.7548743+02:00",_x000D_
          "LastRefreshDate": "2019-02-28T10:03:19.2047117+01:00",_x000D_
          "TotalRefreshCount": 6,_x000D_
          "CustomInfo": {}_x000D_
        }_x000D_
      },_x000D_
      "2062": {_x000D_
        "$type": "Inside.Core.Formula.Definition.DefinitionAC, Inside.Core.Formula",_x000D_
        "ID": 2062,_x000D_
        "Results": [_x000D_
          [_x000D_
            10.0_x000D_
          ]_x000D_
        ],_x000D_
        "Statistics": {_x000D_
          "CreationDate": "2023-09-22T09:51:11.7548743+02:00",_x000D_
          "LastRefreshDate": "2019-02-28T10:03:19.2399269+01:00",_x000D_
          "TotalRefreshCount": 6,_x000D_
          "CustomInfo": {}_x000D_
        }_x000D_
      },_x000D_
      "2063": {_x000D_
        "$type": "Inside.Core.Formula.Definition.DefinitionAC, Inside.Core.Formula",_x000D_
        "ID": 2063,_x000D_
        "Results": [_x000D_
          [_x000D_
            9.0_x000D_
          ]_x000D_
        ],_x000D_
        "Statistics": {_x000D_
          "CreationDate": "2023-09-22T09:51:11.7548743+02:00",_x000D_
          "LastRefreshDate": "2019-02-28T10:03:18.9966384+01:00",_x000D_
          "TotalRefreshCount": 6,_x000D_
          "CustomInfo": {}_x000D_
        }_x000D_
      },_x000D_
      "2064": {_x000D_
        "$type": "Inside.Core.Formula.Definition.DefinitionAC, Inside.Core.Formula",_x000D_
        "ID": 2064,_x000D_
        "Results": [_x000D_
          [_x000D_
            11.0_x000D_
          ]_x000D_
        ],_x000D_
        "Statistics": {_x000D_
          "CreationDate": "2023-09-22T09:51:11.7548743+02:00",_x000D_
          "LastRefreshDate": "2019-02-28T10:03:19.0850004+01:00",_x000D_
          "TotalRefreshCount": 6,_x000D_
          "CustomInfo": {}_x000D_
        }_x000D_
      },_x000D_
      "2065": {_x000D_
        "$type": "Inside.Core.Formula.Definition.DefinitionAC, Inside.Core.Formula",_x000D_
        "ID": 2065,_x000D_
        "Results": [_x000D_
          [_x000D_
            10.0_x000D_
          ]_x000D_
        ],_x000D_
        "Statistics": {_x000D_
          "CreationDate": "2023-09-22T09:51:11.7548743+02:00",_x000D_
          "LastRefreshDate": "2019-02-28T10:03:19.1212079+01:00",_x000D_
          "TotalRefreshCount": 6,_x000D_
          "CustomInfo": {}_x000D_
        }_x000D_
      },_x000D_
      "2066": {_x000D_
        "$type": "Inside.Core.Formula.Definition.DefinitionAC, Inside.Core.Formula",_x000D_
        "ID": 2066,_x000D_
        "Results": [_x000D_
          [_x000D_
            10.0_x000D_
          ]_x000D_
        ],_x000D_
        "Statistics": {_x000D_
          "CreationDate": "2023-09-22T09:51:11.7548743+02:00",_x000D_
          "LastRefreshDate": "2019-02-28T10:03:19.1643886+01:00",_x000D_
          "TotalRefreshCount": 6,_x000D_
          "CustomInfo": {}_x000D_
        }_x000D_
      },_x000D_
      "2067": {_x000D_
        "$type": "Inside.Core.Formula.Definition.DefinitionAC, Inside.Core.Formula",_x000D_
        "ID": 2067,_x000D_
        "Results": [_x000D_
          [_x000D_
            9.0_x000D_
          ]_x000D_
        ],_x000D_
        "Statistics": {_x000D_
          "CreationDate": "2023-09-22T09:51:11.7548743+02:00",_x000D_
          "LastRefreshDate": "2019-02-28T10:03:19.2086793+01:00",_x000D_
          "TotalRefreshCount": 6,_x000D_
          "CustomInfo": {}_x000D_
        }_x000D_
      },_x000D_
      "2068": {_x000D_
        "$type": "Inside.Core.Formula.Definition.DefinitionAC, Inside.Core.Formula",_x000D_
        "ID": 2068,_x000D_
        "Results": [_x000D_
          [_x000D_
            10.0_x000D_
          ]_x000D_
        ],_x000D_
        "Statistics": {_x000D_
          "CreationDate": "2023-09-22T09:51:11.7548743+02:00",_x000D_
          "LastRefreshDate": "2019-02-28T10:03:19.2443926+01:00",_x000D_
          "TotalRefreshCount": 6,_x000D_
          "CustomInfo": {}_x000D_
        }_x000D_
      },_x000D_
      "2069": {_x000D_
        "$type": "Inside.Core.Formula.Definition.DefinitionAC, Inside.Core.Formula",_x000D_
        "ID": 2069,_x000D_
        "Results": [_x000D_
          [_x000D_
            9.0_x000D_
          ]_x000D_
        ],_x000D_
        "Statistics": {_x000D_
          "CreationDate": "2023-09-22T09:51:11.7548743+02:00",_x000D_
          "LastRefreshDate": "2019-02-28T10:03:19.0025751+01:00",_x000D_
          "TotalRefreshCount": 6,_x000D_
          "CustomInfo": {}_x000D_
        }_x000D_
      },_x000D_
      "2070": {_x000D_
        "$type": "Inside.Core.Formula.Definition.DefinitionAC, Inside.Core.Formula",_x000D_
        "ID": 2070,_x000D_
        "Results": [_x000D_
          [_x000D_
            11.0_x000D_
          ]_x000D_
        ],_x000D_
        "Statistics": {_x000D_
          "CreationDate": "2023-09-22T09:51:11.7548743+02:00",_x000D_
          "LastRefreshDate": "2019-02-28T10:03:19.0889777+01:00",_x000D_
          "TotalRefreshCount": 6,_x000D_
          "CustomInfo": {}_x000D_
        }_x000D_
      },_x000D_
      "2071": {_x000D_
        "$type": "Inside.Core.Formula.Definition.DefinitionAC, Inside.Core.Formula",_x000D_
        "ID": 2071,_x000D_
        "Results": [_x000D_
          [_x000D_
            10.0_x000D_
          ]_x000D_
        ],_x000D_
        "Statistics": {_x000D_
          "CreationDate": "2023-09-22T09:51:11.7548743+02:00",_x000D_
          "LastRefreshDate": "2019-02-28T10:03:19.1251769+01:00",_x000D_
          "TotalRefreshCount": 6,_x000D_
          "CustomInfo": {}_x000D_
        }_x000D_
      },_x000D_
      "2072": {_x000D_
        "$type": "Inside.Core.Formula.Definition.DefinitionAC, Inside.Core.Formula",_x000D_
        "ID": 2072,_x000D_
        "Results": [_x000D_
          [_x000D_
            10.0_x000D_
          ]_x000D_
        ],_x000D_
        "Statistics": {_x000D_
          "CreationDate": "2023-09-22T09:51:11.7548743+02:00",_x000D_
          "LastRefreshDate": "2019-02-28T10:03:19.1683565+01:00",_x000D_
          "TotalRefreshCount": 6,_x000D_
          "CustomInfo": {}_x000D_
        }_x000D_
      },_x000D_
      "2073": {_x000D_
        "$type": "Inside.Core.Formula.Definition.DefinitionAC, Inside.Core.Formula",_x000D_
        "ID": 2073,_x000D_
        "Results": [_x000D_
          [_x000D_
            9.0_x000D_
          ]_x000D_
        ],_x000D_
        "Statistics": {_x000D_
          "CreationDate": "2023-09-22T09:51:11.7548743+02:00",_x000D_
          "LastRefreshDate": "2019-02-28T10:03:19.2136393+01:00",_x000D_
          "TotalRefreshCount": 6,_x000D_
          "CustomInfo": {}_x000D_
        }_x000D_
      },_x000D_
      "2074": {_x000D_
        "$type": "Inside.Core.Formula.Definition.DefinitionAC, Inside.Core.Formula",_x000D_
        "ID": 2074,_x000D_
        "Results": [_x000D_
          [_x000D_
            10.0_x000D_
          ]_x000D_
        ],_x000D_
        "Statistics": {_x000D_
          "CreationDate": "2023-09-22T09:51:11.7548743+02:00",_x000D_
          "LastRefreshDate": "2019-02-28T10:03:19.248855+01:00",_x000D_
          "TotalRefreshCount": 6,_x000D_
          "CustomInfo": {}_x000D_
        }_x000D_
      },_x000D_
      "2075": {_x000D_
        "$type": "Inside.Core.Formula.Definition.DefinitionAC, Inside.Core.Formula",_x000D_
        "ID": 2075,_x000D_
        "Results": [_x000D_
          [_x000D_
            9.0_x000D_
          ]_x000D_
        ],_x000D_
        "Statistics": {_x000D_
          "CreationDate": "2023-09-22T09:51:11.7548743+02:00",_x000D_
          "LastRefreshDate": "2019-02-28T10:03:19.0105103+01:00",_x000D_
          "TotalRefreshCount": 6,_x000D_
          "CustomInfo": {}_x000D_
        }_x000D_
      },_x000D_
      "2076": {_x000D_
        "$type": "Inside.Core.Formula.Definition.DefinitionAC, Inside.Core.Formula",_x000D_
        "ID": 2076,_x000D_
        "Results": [_x000D_
          [_x000D_
            11.0_x000D_
          ]_x000D_
        ],_x000D_
        "Statistics": {_x000D_
          "CreationDate": "2023-09-22T09:51:11.7548743+02:00",_x000D_
          "LastRefreshDate": "2019-02-28T10:03:19.0939283+01:00",_x000D_
          "TotalRefreshCount": 6,_x000D_
          "CustomInfo": {}_x000D_
        }_x000D_
      },_x000D_
      "2077": {_x000D_
        "$type": "Inside.Core.Formula.Definition.DefinitionAC, Inside.Core.Formula",_x000D_
        "ID": 2077,_x000D_
        "Results": [_x000D_
          [_x000D_
            10.0_x000D_
          ]_x000D_
        ],_x000D_
        "Statistics": {_x000D_
          "CreationDate": "2023-09-22T09:51:11.7548743+02:00",_x000D_
          "LastRefreshDate": "2019-02-28T10:03:19.1326154+01:00",_x000D_
          "TotalRefreshCount": 6,_x000D_
          "CustomInfo": {}_x000D_
        }_x000D_
      },_x000D_
      "2078": {_x000D_
        "$type": "Inside.Core.Formula.Definition.DefinitionAC, Inside.Core.Formula",_x000D_
        "ID": 2078,_x000D_
        "Results": [_x000D_
          [_x000D_
            10.0_x000D_
          ]_x000D_
        ],_x000D_
        "Statistics": {_x000D_
          "CreationDate": "2023-09-22T09:51:11.7548743+02:00",_x000D_
          "LastRefreshDate": "2019-02-28T10:03:19.1728202+01:00",_x000D_
          "TotalRefreshCount": 6,_x000D_
          "CustomInfo": {}_x000D_
        }_x000D_
      },_x000D_
      "2079": {_x000D_
        "$type": "Inside.Core.Formula.Definition.DefinitionAC, Inside.Core.Formula",_x000D_
        "ID": 2079,_x000D_
        "Results": [_x000D_
          [_x000D_
            9.0_x000D_
          ]_x000D_
        ],_x000D_
        "Statistics": {_x000D_
          "CreationDate": "2023-09-22T09:51:11.7548743+02:00",_x000D_
          "LastRefreshDate": "2019-02-28T10:03:19.2176067+01:00",_x000D_
          "TotalRefreshCount": 6,_x000D_
          "CustomInfo": {}_x000D_
        }_x000D_
      },_x000D_
      "2080": {_x000D_
        "$type": "Inside.Core.Formula.Definition.DefinitionAC, Inside.Core.Formula",_x000D_
        "ID": 2080,_x000D_
        "Results": [_x000D_
          [_x000D_
            10.0_x000D_
          ]_x000D_
        ],_x000D_
        "Statistics": {_x000D_
          "CreationDate": "2023-09-22T09:51:11.7548743+02:00",_x000D_
          "LastRefreshDate": "2019-02-28T10:03:19.2533187+01:00",_x000D_
          "TotalRefreshCount": 6,_x000D_
          "CustomInfo": {}_x000D_
        }_x000D_
      },_x000D_
      "2081": {_x000D_
        "$type": "Inside.Core.Formula.Definition.DefinitionAC, Inside.Core.Formula",_x000D_
        "ID": 2081,_x000D_
        "Results": [_x000D_
          [_x000D_
            9.0_x000D_
          ]_x000D_
        ],_x000D_
        "Statistics": {_x000D_
          "CreationDate": "2023-09-22T09:51:11.7548743+02:00",_x000D_
          "LastRefreshDate": "2019-02-28T10:03:19.0288631+01:00",_x000D_
          "TotalRefreshCount": 6,_x000D_
          "CustomInfo": {}_x000D_
        }_x000D_
      },_x000D_
      "2082": {_x000D_
        "$type": "Inside.Core.Formula.Definition.DefinitionAC, Inside.Core.Formula",_x000D_
        "ID": 2082,_x000D_
        "Results": [_x000D_
          [_x000D_
            11.0_x000D_
          ]_x000D_
        ],_x000D_
        "Statistics": {_x000D_
          "CreationDate": "2023-09-22T09:51:11.7548743+02:00",_x000D_
          "LastRefreshDate": "2019-02-28T10:03:19.0983918+01:00",_x000D_
          "TotalRefreshCount": 6,_x000D_
          "CustomInfo": {}_x000D_
        }_x000D_
      },_x000D_
      "2083": {_x000D_
        "$type": "Inside.Core.Formula.Definition.DefinitionAC, Inside.Core.Formula",_x000D_
        "ID": 2083,_x000D_
        "Results": [_x000D_
          [_x000D_
            10.0_x000D_
          ]_x000D_
        ],_x000D_
        "Statistics": {_x000D_
          "CreationDate": "2023-09-22T09:51:11.7548743+02:00",_x000D_
          "LastRefreshDate": "2019-02-28T10:03:19.1425653+01:00",_x000D_
          "TotalRefreshCount": 6,_x000D_
          "CustomInfo": {}_x000D_
        }_x000D_
      },_x000D_
      "2084": {_x000D_
        "$type": "Inside.Core.Formula.Definition.DefinitionAC, Inside.Core.Formula",_x000D_
        "ID": 2084,_x000D_
        "Results": [_x000D_
          [_x000D_
            10.0_x000D_
          ]_x000D_
        ],_x000D_
        "Statistics": {_x000D_
          "CreationDate": "2023-09-22T09:51:11.7548743+02:00",_x000D_
          "LastRefreshDate": "2019-02-28T10:03:19.1767886+01:00",_x000D_
          "TotalRefreshCount": 6,_x000D_
          "CustomInfo": {}_x000D_
        }_x000D_
      },_x000D_
      "2085": {_x000D_
        "$type": "Inside.Core.Formula.Definition.DefinitionAC, Inside.Core.Formula",_x000D_
        "ID": 2085,_x000D_
        "Results": [_x000D_
          [_x000D_
            9.0_x000D_
          ]_x000D_
        ],_x000D_
        "Statistics": {_x000D_
          "CreationDate": "2023-09-22T09:51:11.7548743+02:00",_x000D_
          "LastRefreshDate": "2019-02-28T10:03:19.2220712+01:00",_x000D_
          "TotalRefreshCount": 6,_x000D_
          "CustomInfo": {}_x000D_
        }_x000D_
      },_x000D_
      "2086": {_x000D_
        "$type": "Inside.Core.Formula.Definition.DefinitionAC, Inside.Core.Formula",_x000D_
        "ID": 2086,_x000D_
        "Results": [_x000D_
          [_x000D_
            10.0_x000D_
          ]_x000D_
        ],_x000D_
        "Statistics": {_x000D_
          "CreationDate": "2023-09-22T09:51:11.7548743+02:00",_x000D_
          "LastRefreshDate": "2019-02-28T10:03:19.2572867+01:00",_x000D_
          "TotalRefreshCount": 6,_x000D_
          "CustomInfo": {}_x000D_
        }_x000D_
      },_x000D_
      "2087": {_x000D_
        "$type": "Inside.Core.Formula.Definition.DefinitionAC, Inside.Core.Formula",_x000D_
        "ID": 2087,_x000D_
        "Results": [_x000D_
          [_x000D_
            9.0_x000D_
          ]_x000D_
        ],_x000D_
        "Statistics": {_x000D_
          "CreationDate": "2023-09-22T09:51:11.7548743+02:00",_x000D_
          "LastRefreshDate": "2019-02-28T10:03:19.0333258+01:00",_x000D_
          "TotalRefreshCount": 6,_x000D_
          "CustomInfo": {}_x000D_
        }_x000D_
      },_x000D_
      "2088": {_x000D_
        "$type": "Inside.Core.Formula.Definition.DefinitionAC, Inside.Core.Formula",_x000D_
        "ID": 2088,_x000D_
        "Results": [_x000D_
          [_x000D_
            11.0_x000D_
          ]_x000D_
        ],_x000D_
        "Statistics": {_x000D_
          "CreationDate": "2023-09-22T09:51:11.7548743+02:00",_x000D_
          "LastRefreshDate": "2019-02-28T10:03:19.1023599+01:00",_x000D_
          "TotalRefreshCount": 6,_x000D_
          "CustomInfo": {}_x000D_
        }_x000D_
      },_x000D_
      "2089": {_x000D_
        "$type": "Inside.Core.Formula.Definition.DefinitionAC, Inside.Core.Formula",_x000D_
        "ID": 2089,_x000D_
        "Results": [_x000D_
          [_x000D_
            10.0_x000D_
          ]_x000D_
        ],_x000D_
        "Statistics": {_x000D_
          "CreationDate": "2023-09-22T09:51:11.7548743+02:00",_x000D_
          "LastRefreshDate": "2019-02-28T10:03:19.1470288+01:00",_x000D_
          "TotalRefreshCount": 6,_x000D_
          "CustomInfo": {}_x000D_
        }_x000D_
      },_x000D_
      "2090": {_x000D_
        "$type": "Inside.Core.Formula.Definition.DefinitionAC, Inside.Core.Formula",_x000D_
        "ID": 2090,_x000D_
        "Results": [_x000D_
          [_x000D_
            10.0_x000D_
          ]_x000D_
        ],_x000D_
        "Statistics": {_x000D_
          "CreationDate": "2023-09-22T09:51:11.7548743+02:00",_x000D_
          "LastRefreshDate": "2019-02-28T10:03:19.1812518+01:00",_x000D_
          "TotalRefreshCount": 6,_x000D_
          "CustomInfo": {}_x000D_
        }_x000D_
      },_x000D_
      "2091": {_x000D_
        "$type": "Inside.Core.Formula.Definition.DefinitionAC, Inside.Core.Formula",_x000D_
        "ID": 2091,_x000D_
        "Results": [_x000D_
          [_x000D_
            9.0_x000D_
          ]_x000D_
        ],_x000D_
        "Statistics": {_x000D_
          "CreationDate": "2023-09-22T09:51:11.7548743+02:00",_x000D_
          "LastRefreshDate": "2019-02-28T10:03:19.2265352+01:00",_x000D_
          "TotalRefreshCount": 6,_x000D_
          "CustomInfo": {}_x000D_
        }_x000D_
      },_x000D_
      "2092": {_x000D_
        "$type": "Inside.Core.Formula.Definition.DefinitionAC, Inside.Core.Formula",_x000D_
        "ID": 2092,_x000D_
        "Results": [_x000D_
          [_x000D_
            10.0_x000D_
          ]_x000D_
        ],_x000D_
        "Statistics": {_x000D_
          "CreationDate": "2023-09-22T09:51:11.7548743+02:00",_x000D_
          "LastRefreshDate": "2019-02-28T10:03:19.2617517+01:00",_x000D_
          "TotalRefreshCount": 6,_x000D_
          "CustomInfo": {}_x000D_
        }_x000D_
      },_x000D_
      "2093": {_x000D_
        "$type": "Inside.Core.Formula.Definition.DefinitionAC, Inside.Core.Formula",_x000D_
        "ID": 2093,_x000D_
        "Results": [_x000D_
          [_x000D_
            9.0_x000D_
          ]_x000D_
        ],_x000D_
        "Statistics": {_x000D_
          "CreationDate": "2023-09-22T09:51:11.7548743+02:00",_x000D_
          "LastRefreshDate": "2019-02-28T10:03:19.0372938+01:00",_x000D_
          "TotalRefreshCount": 6,_x000D_
          "CustomInfo": {}_x000D_
        }_x000D_
      },_x000D_
      "2094": {_x000D_
        "$type": "Inside.Core.Formula.Definition.DefinitionAC, Inside.Core.Formula",_x000D_
        "ID": 2094,_x000D_
        "Results": [_x000D_
          [_x000D_
            11.0_x000D_
          ]_x000D_
        ],_x000D_
        "Statistics": {_x000D_
          "CreationDate": "2023-09-22T09:51:11.7548743+02:00",_x000D_
          "LastRefreshDate": "2019-02-28T10:03:19.1068237+01:00",_x000D_
          "TotalRefreshCount": 6,_x000D_
          "CustomInfo": {}_x000D_
        }_x000D_
      },_x000D_
      "2095": {_x000D_
        "$type": "Inside.Core.Formula.Definition</t>
  </si>
  <si>
    <t>.DefinitionAC, Inside.Core.Formula",_x000D_
        "ID": 2095,_x000D_
        "Results": [_x000D_
          [_x000D_
            10.0_x000D_
          ]_x000D_
        ],_x000D_
        "Statistics": {_x000D_
          "CreationDate": "2023-09-22T09:51:11.7548743+02:00",_x000D_
          "LastRefreshDate": "2019-02-28T10:03:19.1509967+01:00",_x000D_
          "TotalRefreshCount": 6,_x000D_
          "CustomInfo": {}_x000D_
        }_x000D_
      },_x000D_
      "2096": {_x000D_
        "$type": "Inside.Core.Formula.Definition.DefinitionAC, Inside.Core.Formula",_x000D_
        "ID": 2096,_x000D_
        "Results": [_x000D_
          [_x000D_
            10.0_x000D_
          ]_x000D_
        ],_x000D_
        "Statistics": {_x000D_
          "CreationDate": "2023-09-22T09:51:11.7548743+02:00",_x000D_
          "LastRefreshDate": "2019-02-28T10:03:19.1857162+01:00",_x000D_
          "TotalRefreshCount": 6,_x000D_
          "CustomInfo": {}_x000D_
        }_x000D_
      },_x000D_
      "2097": {_x000D_
        "$type": "Inside.Core.Formula.Definition.DefinitionAC, Inside.Core.Formula",_x000D_
        "ID": 2097,_x000D_
        "Results": [_x000D_
          [_x000D_
            9.0_x000D_
          ]_x000D_
        ],_x000D_
        "Statistics": {_x000D_
          "CreationDate": "2023-09-22T09:51:11.7548743+02:00",_x000D_
          "LastRefreshDate": "2019-02-28T10:03:19.2314948+01:00",_x000D_
          "TotalRefreshCount": 6,_x000D_
          "CustomInfo": {}_x000D_
        }_x000D_
      },_x000D_
      "2098": {_x000D_
        "$type": "Inside.Core.Formula.Definition.DefinitionAC, Inside.Core.Formula",_x000D_
        "ID": 2098,_x000D_
        "Results": [_x000D_
          [_x000D_
            10.0_x000D_
          ]_x000D_
        ],_x000D_
        "Statistics": {_x000D_
          "CreationDate": "2023-09-22T09:51:11.7548743+02:00",_x000D_
          "LastRefreshDate": "2019-02-28T10:03:19.2657182+01:00",_x000D_
          "TotalRefreshCount": 6,_x000D_
          "CustomInfo": {}_x000D_
        }_x000D_
      },_x000D_
      "2099": {_x000D_
        "$type": "Inside.Core.Formula.Definition.DefinitionAC, Inside.Core.Formula",_x000D_
        "ID": 2099,_x000D_
        "Results": [_x000D_
          [_x000D_
            9.0_x000D_
          ]_x000D_
        ],_x000D_
        "Statistics": {_x000D_
          "CreationDate": "2023-09-22T09:51:11.7548743+02:00",_x000D_
          "LastRefreshDate": "2019-02-28T10:03:19.041262+01:00",_x000D_
          "TotalRefreshCount": 6,_x000D_
          "CustomInfo": {}_x000D_
        }_x000D_
      },_x000D_
      "2100": {_x000D_
        "$type": "Inside.Core.Formula.Definition.DefinitionAC, Inside.Core.Formula",_x000D_
        "ID": 2100,_x000D_
        "Results": [_x000D_
          [_x000D_
            11.0_x000D_
          ]_x000D_
        ],_x000D_
        "Statistics": {_x000D_
          "CreationDate": "2023-09-22T09:51:11.7548743+02:00",_x000D_
          "LastRefreshDate": "2019-02-28T10:03:19.1122801+01:00",_x000D_
          "TotalRefreshCount": 6,_x000D_
          "CustomInfo": {}_x000D_
        }_x000D_
      },_x000D_
      "2101": {_x000D_
        "$type": "Inside.Core.Formula.Definition.DefinitionAC, Inside.Core.Formula",_x000D_
        "ID": 2101,_x000D_
        "Results": [_x000D_
          [_x000D_
            10.0_x000D_
          ]_x000D_
        ],_x000D_
        "Statistics": {_x000D_
          "CreationDate": "2023-09-22T09:51:11.7548743+02:00",_x000D_
          "LastRefreshDate": "2019-02-28T10:03:19.1549645+01:00",_x000D_
          "TotalRefreshCount": 6,_x000D_
          "CustomInfo": {}_x000D_
        }_x000D_
      },_x000D_
      "2102": {_x000D_
        "$type": "Inside.Core.Formula.Definition.DefinitionAC, Inside.Core.Formula",_x000D_
        "ID": 2102,_x000D_
        "Results": [_x000D_
          [_x000D_
            10.0_x000D_
          ]_x000D_
        ],_x000D_
        "Statistics": {_x000D_
          "CreationDate": "2023-09-22T09:51:11.7548743+02:00",_x000D_
          "LastRefreshDate": "2019-02-28T10:03:19.1911724+01:00",_x000D_
          "TotalRefreshCount": 6,_x000D_
          "CustomInfo": {}_x000D_
        }_x000D_
      },_x000D_
      "2103": {_x000D_
        "$type": "Inside.Core.Formula.Definition.DefinitionAC, Inside.Core.Formula",_x000D_
        "ID": 2103,_x000D_
        "Results": [_x000D_
          [_x000D_
            9.0_x000D_
          ]_x000D_
        ],_x000D_
        "Statistics": {_x000D_
          "CreationDate": "2023-09-22T09:51:11.7548743+02:00",_x000D_
          "LastRefreshDate": "2019-02-28T10:03:19.235959+01:00",_x000D_
          "TotalRefreshCount": 6,_x000D_
          "CustomInfo": {}_x000D_
        }_x000D_
      },_x000D_
      "2104": {_x000D_
        "$type": "Inside.Core.Formula.Definition.DefinitionAC, Inside.Core.Formula",_x000D_
        "ID": 2104,_x000D_
        "Results": [_x000D_
          [_x000D_
            10.0_x000D_
          ]_x000D_
        ],_x000D_
        "Statistics": {_x000D_
          "CreationDate": "2023-09-22T09:51:11.7548743+02:00",_x000D_
          "LastRefreshDate": "2019-02-28T10:03:19.2713184+01:00",_x000D_
          "TotalRefreshCount": 6,_x000D_
          "CustomInfo": {}_x000D_
        }_x000D_
      },_x000D_
      "2105": {_x000D_
        "$type": "Inside.Core.Formula.Definition.DefinitionAC, Inside.Core.Formula",_x000D_
        "ID": 2105,_x000D_
        "Results": [_x000D_
          [_x000D_
            9.0_x000D_
          ]_x000D_
        ],_x000D_
        "Statistics": {_x000D_
          "CreationDate": "2023-09-22T09:51:11.7548743+02:00",_x000D_
          "LastRefreshDate": "2019-02-28T10:03:19.0630895+01:00",_x000D_
          "TotalRefreshCount": 6,_x000D_
          "CustomInfo": {}_x000D_
        }_x000D_
      },_x000D_
      "2106": {_x000D_
        "$type": "Inside.Core.Formula.Definition.DefinitionAC, Inside.Core.Formula",_x000D_
        "ID": 2106,_x000D_
        "Results": [_x000D_
          [_x000D_
            0.0_x000D_
          ]_x000D_
        ],_x000D_
        "Statistics": {_x000D_
          "CreationDate": "2023-09-22T09:51:11.7548743+02:00",_x000D_
          "LastRefreshDate": "2019-12-19T16:56:41.5075229+01:00",_x000D_
          "TotalRefreshCount": 58,_x000D_
          "CustomInfo": {}_x000D_
        }_x000D_
      },_x000D_
      "2107": {_x000D_
        "$type": "Inside.Core.Formula.Definition.DefinitionAC, Inside.Core.Formula",_x000D_
        "ID": 2107,_x000D_
        "Results": [_x000D_
          [_x000D_
            0.0_x000D_
          ]_x000D_
        ],_x000D_
        "Statistics": {_x000D_
          "CreationDate": "2023-09-22T09:51:11.7548743+02:00",_x000D_
          "LastRefreshDate": "2019-12-19T16:56:41.2383541+01:00",_x000D_
          "TotalRefreshCount": 56,_x000D_
          "CustomInfo": {}_x000D_
        }_x000D_
      },_x000D_
      "2108": {_x000D_
        "$type": "Inside.Core.Formula.Definition.DefinitionAC, Inside.Core.Formula",_x000D_
        "ID": 2108,_x000D_
        "Results": [_x000D_
          [_x000D_
            0.0_x000D_
          ]_x000D_
        ],_x000D_
        "Statistics": {_x000D_
          "CreationDate": "2023-09-22T09:51:11.7548743+02:00",_x000D_
          "LastRefreshDate": "2019-12-19T16:56:38.2448479+01:00",_x000D_
          "TotalRefreshCount": 56,_x000D_
          "CustomInfo": {}_x000D_
        }_x000D_
      },_x000D_
      "2109": {_x000D_
        "$type": "Inside.Core.Formula.Definition.DefinitionAC, Inside.Core.Formula",_x000D_
        "ID": 2109,_x000D_
        "Results": [_x000D_
          [_x000D_
            0.0_x000D_
          ]_x000D_
        ],_x000D_
        "Statistics": {_x000D_
          "CreationDate": "2023-09-22T09:51:11.7548743+02:00",_x000D_
          "LastRefreshDate": "2019-12-19T16:56:41.6493779+01:00",_x000D_
          "TotalRefreshCount": 62,_x000D_
          "CustomInfo": {}_x000D_
        }_x000D_
      },_x000D_
      "2110": {_x000D_
        "$type": "Inside.Core.Formula.Definition.DefinitionAC, Inside.Core.Formula",_x000D_
        "ID": 2110,_x000D_
        "Results": [_x000D_
          [_x000D_
            0.0_x000D_
          ]_x000D_
        ],_x000D_
        "Statistics": {_x000D_
          "CreationDate": "2023-09-22T09:51:11.7548743+02:00",_x000D_
          "LastRefreshDate": "2019-12-19T16:56:38.4762811+01:00",_x000D_
          "TotalRefreshCount": 57,_x000D_
          "CustomInfo": {}_x000D_
        }_x000D_
      },_x000D_
      "2111": {_x000D_
        "$type": "Inside.Core.Formula.Definition.DefinitionAC, Inside.Core.Formula",_x000D_
        "ID": 2111,_x000D_
        "Results": [_x000D_
          [_x000D_
            0.0_x000D_
          ]_x000D_
        ],_x000D_
        "Statistics": {_x000D_
          "CreationDate": "2023-09-22T09:51:11.7548743+02:00",_x000D_
          "LastRefreshDate": "2019-12-19T16:56:40.957197+01:00",_x000D_
          "TotalRefreshCount": 63,_x000D_
          "CustomInfo": {}_x000D_
        }_x000D_
      },_x000D_
      "2112": {_x000D_
        "$type": "Inside.Core.Formula.Definition.DefinitionAC, Inside.Core.Formula",_x000D_
        "ID": 2112,_x000D_
        "Results": [_x000D_
          [_x000D_
            0.0_x000D_
          ]_x000D_
        ],_x000D_
        "Statistics": {_x000D_
          "CreationDate": "2023-09-22T09:51:11.7548743+02:00",_x000D_
          "LastRefreshDate": "2019-12-19T16:56:38.0542713+01:00",_x000D_
          "TotalRefreshCount": 59,_x000D_
          "CustomInfo": {}_x000D_
        }_x000D_
      },_x000D_
      "2113": {_x000D_
        "$type": "Inside.Core.Formula.Definition.DefinitionAC, Inside.Core.Formula",_x000D_
        "ID": 2113,_x000D_
        "Results": [_x000D_
          [_x000D_
            0.0_x000D_
          ]_x000D_
        ],_x000D_
        "Statistics": {_x000D_
          "CreationDate": "2023-09-22T09:51:11.7548743+02:00",_x000D_
          "LastRefreshDate": "2019-12-19T16:56:38.085185+01:00",_x000D_
          "TotalRefreshCount": 63,_x000D_
          "CustomInfo": {}_x000D_
        }_x000D_
      },_x000D_
      "2114": {_x000D_
        "$type": "Inside.Core.Formula.Definition.DefinitionAC, Inside.Core.Formula",_x000D_
        "ID": 2114,_x000D_
        "Results": [_x000D_
          [_x000D_
            0.0_x000D_
          ]_x000D_
        ],_x000D_
        "Statistics": {_x000D_
          "CreationDate": "2023-09-22T09:51:11.7548743+02:00",_x000D_
          "LastRefreshDate": "2019-12-19T16:56:37.954807+01:00",_x000D_
          "TotalRefreshCount": 61,_x000D_
          "CustomInfo": {}_x000D_
        }_x000D_
      },_x000D_
      "2115": {_x000D_
        "$type": "Inside.Core.Formula.Definition.DefinitionAC, Inside.Core.Formula",_x000D_
        "ID": 2115,_x000D_
        "Results": [_x000D_
          [_x000D_
            0.0_x000D_
          ]_x000D_
        ],_x000D_
        "Statistics": {_x000D_
          "CreationDate": "2023-09-22T09:51:11.7548743+02:00",_x000D_
          "LastRefreshDate": "2019-12-19T16:56:41.4899808+01:00",_x000D_
          "TotalRefreshCount": 59,_x000D_
          "CustomInfo": {}_x000D_
        }_x000D_
      },_x000D_
      "2116": {_x000D_
        "$type": "Inside.Core.Formula.Definition.DefinitionAC, Inside.Core.Formula",_x000D_
        "ID": 2116,_x000D_
        "Results": [_x000D_
          [_x000D_
            0.0_x000D_
          ]_x000D_
        ],_x000D_
        "Statistics": {_x000D_
          "CreationDate": "2023-09-22T09:51:11.7548743+02:00",_x000D_
          "LastRefreshDate": "2019-12-19T16:56:41.1369882+01:00",_x000D_
          "TotalRefreshCount": 58,_x000D_
          "CustomInfo": {}_x000D_
        }_x000D_
      },_x000D_
      "2117": {_x000D_
        "$type": "Inside.Core.Formula.Definition.DefinitionAC, Inside.Core.Formula",_x000D_
        "ID": 2117,_x000D_
        "Results": [_x000D_
          [_x000D_
            0.0_x000D_
          ]_x000D_
        ],_x000D_
        "Statistics": {_x000D_
          "CreationDate": "2023-09-22T09:51:11.7548743+02:00",_x000D_
          "LastRefreshDate": "2019-12-19T16:56:38.3592254+01:00",_x000D_
          "TotalRefreshCount": 57,_x000D_
          "CustomInfo": {}_x000D_
        }_x000D_
      },_x000D_
      "2118": {_x000D_
        "$type": "Inside.Core.Formula.Definition.DefinitionAC, Inside.Core.Formula",_x000D_
        "ID": 2118,_x000D_
        "Results": [_x000D_
          [_x000D_
            0.0_x000D_
          ]_x000D_
        ],_x000D_
        "Statistics": {_x000D_
          "CreationDate": "2023-09-22T09:51:11.7548743+02:00",_x000D_
          "LastRefreshDate": "2019-12-19T16:56:41.3692578+01:00",_x000D_
          "TotalRefreshCount": 58,_x000D_
          "CustomInfo": {}_x000D_
        }_x000D_
      },_x000D_
      "2119": {_x000D_
        "$type": "Inside.Core.Formula.Definition.DefinitionAC, Inside.Core.Formula",_x000D_
        "ID": 2119,_x000D_
        "Results": [_x000D_
          [_x000D_
            0.0_x000D_
          ]_x000D_
        ],_x000D_
        "Statistics": {_x000D_
          "CreationDate": "2023-09-22T09:51:11.7548743+02:00",_x000D_
          "LastRefreshDate": "2019-12-19T16:56:41.3792685+01:00",_x000D_
          "TotalRefreshCount": 59,_x000D_
          "CustomInfo": {}_x000D_
        }_x000D_
      },_x000D_
      "2120": {_x000D_
        "$type": "Inside.Core.Formula.Definition.DefinitionAC, Inside.Core.Formula",_x000D_
        "ID": 2120,_x000D_
        "Results": [_x000D_
          [_x000D_
            0.0_x000D_
          ]_x000D_
        ],_x000D_
        "Statistics": {_x000D_
          "CreationDate": "2023-09-22T09:51:11.7548743+02:00",_x000D_
          "LastRefreshDate": "2019-12-19T16:56:41.3284144+01:00",_x000D_
          "TotalRefreshCount": 58,_x000D_
          "CustomInfo": {}_x000D_
        }_x000D_
      },_x000D_
      "2121": {_x000D_
        "$type": "Inside.Core.Formula.Definition.DefinitionAC, Inside.Core.Formula",_x000D_
        "ID": 2121,_x000D_
        "Results": [_x000D_
          [_x000D_
            0.0_x000D_
          ]_x000D_
        ],_x000D_
        "Statistics": {_x000D_
          "CreationDate": "2023-09-22T09:51:11.7548743+02:00",_x000D_
          "LastRefreshDate": "2019-12-19T16:56:40.9431774+01:00",_x000D_
          "TotalRefreshCount": 58,_x000D_
          "CustomInfo": {}_x000D_
        }_x000D_
      },_x000D_
      "2122": {_x000D_
        "$type": "Inside.Core.Formula.Definition.DefinitionAC, Inside.Core.Formula",_x000D_
        "ID": 2122,_x000D_
        "Results": [_x000D_
          [_x000D_
            0.0_x000D_
          ]_x000D_
        ],_x000D_
        "Statistics": {_x000D_
          "CreationDate": "2023-09-22T09:51:11.7548743+02:00",_x000D_
          "LastRefreshDate": "2019-12-19T16:56:38.4220217+01:00",_x000D_
          "TotalRefreshCount": 58,_x000D_
          "CustomInfo": {}_x000D_
        }_x000D_
      },_x000D_
      "2123": {_x000D_
        "$type": "Inside.Core.Formula.Definition.DefinitionAC, Inside.Core.Formula",_x000D_
        "ID": 2123,_x000D_
        "Results": [_x000D_
          [_x000D_
            0.0_x000D_
          ]_x000D_
        ],_x000D_
        "Statistics": {_x000D_
          "CreationDate": "2023-09-22T09:51:11.7548743+02:00",_x000D_
          "LastRefreshDate": "2019-12-19T16:56:41.1156067+01:00",_x000D_
          "TotalRefreshCount": 61,_x000D_
          "CustomInfo": {}_x000D_
        }_x000D_
      },_x000D_
      "2124": {_x000D_
        "$type": "Inside.Core.Formula.Definition.DefinitionAC, Inside.Core.Formula",_x000D_
        "ID": 2124,_x000D_
        "Results": [_x000D_
          [_x000D_
            0.0_x000D_
          ]_x000D_
        ],_x000D_
        "Statistics": {_x000D_
          "CreationDate": "2023-09-22T09:51:11.7548743+02:00",_x000D_
          "LastRefreshDate": "2019-12-19T16:56:41.3094866+01:00",_x000D_
          "TotalRefreshCount": 60,_x000D_
          "CustomInfo": {}_x000D_
        }_x000D_
      },_x000D_
      "2125": {_x000D_
        "$type": "Inside.Core.Formula.Definition.DefinitionAC, Inside.Core.Formula",_x000D_
        "ID": 2125,_x000D_
        "Results": [_x000D_
          [_x000D_
            0.0_x000D_
          ]_x000D_
        ],_x000D_
        "Statistics": {_x000D_
          "CreationDate": "2023-09-22T09:51:11.7548743+02:00",_x000D_
          "LastRefreshDate": "2019-12-19T16:56:38.1979801+01:00",_x000D_
          "TotalRefreshCount": 57,_x000D_
          "CustomInfo": {}_x000D_
        }_x000D_
      },_x000D_
      "2126": {_x000D_
        "$type": "Inside.Core.Formula.Definition.DefinitionAC, Inside.Core.Formula",_x000D_
        "ID": 2126,_x000D_
        "Results": [_x000D_
          [_x000D_
            0.0_x000D_
          ]_x000D_
        ],_x000D_
        "Statistics": {_x000D_
          "CreationDate": "2023-09-22T09:51:11.7548743+02:00",_x000D_
          "LastRefreshDate": "2019-12-19T16:56:37.9865008+01:00",_x000D_
          "TotalRefreshCount": 59,_x000D_
          "CustomInfo": {}_x000D_
        }_x000D_
      },_x000D_
      "2127": {_x000D_
        "$type": "Inside.Core.Formula.Definition.DefinitionAC, Inside.Core.Formula",_x000D_
        "ID": 2127,_x000D_
        "Results": [_x000D_
          [_x000D_
            0.0_x000D_
          ]_x000D_
        ],_x000D_
        "Statistics": {_x000D_
          "CreationDate": "2023-09-22T09:51:11.7548743+02:00",_x000D_
          "LastRefreshDate": "2019-12-19T16:56:41.3873663+01:00",_x000D_
          "TotalRefreshCount": 60,_x000D_
          "CustomInfo": {}_x000D_
        }_x000D_
      },_x000D_
      "2128": {_x000D_
        "$type": "Inside.Core.Formula.Definition.DefinitionAC, Inside.Core.Formula",_x000D_
        "ID": 2128,_x000D_
        "Results": [_x000D_
          [_x000D_
            0.0_x000D_
          ]_x000D_
        ],_x000D_
        "Statistics": {_x000D_
          "CreationDate": "2023-09-22T09:51:11.7548743+02:00",_x000D_
          "LastRefreshDate": "2019-12-19T16:56:41.5697046+01:00",_x000D_
          "TotalRefreshCount": 60,_x000D_
          "CustomInfo": {}_x000D_
        }_x000D_
      },_x000D_
      "2129": {_x000D_
        "$type": "Inside.Core.Formula.Definition.DefinitionAC, Inside.Core.Formula",_x000D_
        "ID": 2129,_x000D_
        "Results": [_x000D_
          [_x000D_
            0.0_x000D_
          ]_x000D_
        ],_x000D_
        "Statistics": {_x000D_
          "CreationDate": "2023-09-22T09:51:11.7548743+02:00",_x000D_
          "LastRefreshDate": "2019-12-19T16:56:38.0401691+01:00",_x000D_
          "TotalRefreshCount": 59,_x000D_
          "CustomInfo": {}_x000D_
        }_x000D_
      },_x000D_
      "2130": {_x000D_
        "$type": "Inside.Core.Formula.Definition.DefinitionAC, Inside.Core.Formula",_x000D_
        "ID": 2130,_x000D_
        "Results": [_x000D_
          [_x000D_
            0.0_x000D_
          ]_x000D_
        ],_x000D_
        "Statistics": {_x000D_
          "CreationDate": "2023-09-22T09:51:11.7548743+02:00",_x000D_
          "LastRefreshDate": "2019-12-19T16:56:41.0753838+01:00",_x000D_
          "TotalRefreshCount": 58,_x000D_
          "CustomInfo": {}_x000D_
        }_x000D_
      },_x000D_
      "2131": {_x000D_
        "$type": "Inside.Core.Formula.Definition.DefinitionAC, Inside.Core.Formula",_x000D_
        "ID": 2131,_x000D_
        "Results": [_x000D_
          [_x000D_
            0.0_x000D_
          ]_x000D_
        ],_x000D_
        "Statistics": {_x000D_
          "CreationDate": "2023-09-22T09:51:11.7548743+02:00",_x000D_
          "LastRefreshDate": "2019-12-19T16:56:41.0854399+01:00",_x000D_
          "TotalRefreshCount": 58,_x000D_
          "CustomInfo": {}_x000D_
        }_x000D_
      },_x000D_
      "2132": {_x000D_
        "$type": "Inside.Core.Formula.Definition.DefinitionAC, Inside.Core.Formula",_x000D_
        "ID": 2132,_x000D_
        "Results": [_x000D_
          [_x000D_
            0.0_x000D_
          ]_x000D_
        ],_x000D_
        "Statistics": {_x000D_
          "CreationDate": "2023-09-22T09:51:11.7548743+02:00",_x000D_
          "LastRefreshDate": "2019-12-19T16:56:38.4687193+01:00",_x000D_
          "TotalRefreshCount": 56,_x000D_
          "CustomInfo": {}_x000D_
        }_x000D_
      },_x000D_
      "2133": {_x000D_
        "$type": "Inside.Core.Formula.Definition.DefinitionAC, Inside.Core.Formula",_x000D_
        "ID": 2133,_x000D_
        "Results": [_x000D_
          [_x000D_
            0.0_x000D_
          ]_x000D_
        ],_x000D_
        "Statistics": {_x000D_
          "CreationDate": "2023-09-22T09:51:11.7548743+02:00",_x000D_
          "LastRefreshDate": "2019-12-19T16:56:38.1721926+01:00",_x000D_
          "TotalRefreshCount": 57,_x000D_
          "CustomInfo": {}_x000D_
        }_x000D_
      },_x000D_
      "2134": {_x000D_
        "$type": "Inside.Core.Formula.Definition.DefinitionAC, Inside.Core.Formula",_x000D_
        "ID": 2134,_x000D_
        "Results": [_x000D_
          [_x000D_
            0.0_x000D_
          ]_x000D_
        ],_x000D_
        "Statistics": {_x000D_
          "CreationDate": "2023-09-22T09:51:11.7548743+02:00",_x000D_
          "LastRefreshDate": "2019-12-19T16:56:41.5478588+01:00",_x000D_
          "TotalRefreshCount": 58,_x000D_
          "CustomInfo": {}_x000D_
        }_x000D_
      },_x000D_
      "2135": {_x000D_
        "$type": "Inside.Core.Formula.Definition.DefinitionAC, Inside.Core.Formula",_x000D_
        "ID": 2135,_x000D_
        "Results": [_x000D_
          [_x000D_
            0.0_x000D_
          ]_x000D_
        ],_x000D_
        "Statistics": {_x000D_
          "CreationDate": "2023-09-22T09:51:11.7548743+02:00",_x000D_
          "LastRefreshDate": "2019-12-19T16:56:41.0949813+01:00",_x000D_
          "TotalRefreshCount": 56,_x000D_
          "CustomInfo": {}_x000D_
        }_x000D_
      },_x000D_
      "2136": {_x000D_
        "$type": "Inside.Core.Formula.Definition.DefinitionAC, Inside.Core.Formula",_x000D_
        "ID": 2136,_x000D_
        "Results": [_x000D_
          [_x000D_
            0.0_x000D_
          ]_x000D_
        ],_x000D_
        "Statistics": {_x000D_
          "CreationDate": "2023-09-22T09:51:11.7559117+02:00",_x000D_
          "LastRefreshDate": "2019-12-19T16:56:41.4599677+01:00",_x000D_
          "TotalRefreshCount": 56,_x000D_
          "CustomInfo": {}_x000D_
        }_x000D_
      },_x000D_
      "2137": {_x000D_
        "$type": "Inside.Core.Formula.Definition.DefinitionAC, Inside.Core.Formula",_x000D_
        "ID": 2137,_x000D_
        "Results": [_x000D_
          [_x000D_
            0.0_x000D_
          ]_x000D_
        ],_x000D_
        "Statistics": {_x000D_
          "CreationDate": "2023-09-22T09:51:11.7559117+02:00",_x000D_
          "LastRefreshDate": "2019-12-19T16:56:41.3193844+01:00",_x000D_
          "TotalRefreshCount": 61,_x000D_
          "CustomInfo": {}_x000D_
        }_x000D_
      },_x000D_
      "2138": {_x000D_
        "$type": "Inside.Core.Formula.Definition.DefinitionAC, Inside.Core.Formula",_x000D_
        "ID": 2138,_x000D_
        "Results": [_x000D_
          [_x000D_
            0.0_x000D_
          ]_x000D_
        ],_x000D_
        "Statistics": {_x000D_
          "CreationDate": "2023-09-22T09:51:11.7559117+02:00",_x000D_
          "LastRefreshDate": "2019-12-19T16:56:41.2483976+01:00",_x000D_
          "TotalRefreshCount": 57,_x000D_
          "CustomInfo": {}_x000D_
        }_x000D_
      },_x000D_
      "2139": {_x000D_
        "$type": "Inside.Core.Formula.Definition.DefinitionAC, Inside.Core.Formula",_x000D_
        "ID": 2139,_x000D_
        "Results": [_x000D_
          [_x000D_
            0.0_x000D_
          ]_x000D_
        ],_x000D_
        "Statistics": {_x000D_
          "CreationDate": "2023-09-22T09:51:11.7559117+02:00",_x000D_
          "LastRefreshDate": "2019-12-19T16:56:40.811805+01:00",_x000D_
          "TotalRefreshCount": 56,_x000D_
          "CustomInfo": {}_x000D_
        }_x000D_
      },_x000D_
      "2140": {_x000D_
        "$type": "Inside.Core.Formula.Definition.DefinitionAC, Inside.Core.Formula",_x000D_
        "ID": 2140,_x000D_
        "Results": [_x000D_
          [_x000D_
            0.0_x000D_
          ]_x000D_
        ],_x000D_
        "Statistics": {_x000D_
          "CreationDate": "2023-09-22T09:51:11.7559117+02:00",_x000D_
          "LastRefreshDate": "2019-12-19T16:56:38.4841525+01:00",_x000D_
          "TotalRefreshCount": 56,_x000D_
          "CustomInfo": {}_x000D_
        }_x000D_
      },_x000D_
      "2141": {_x000D_
        "$type": "Inside.Core.Formula.Definition.DefinitionAC, Inside.Core.Formula",_x000D_
        "ID": 2141,_x000D_
        "Results": [_x000D_
          [_x000D_
            0.0_x000D_
          ]_x000D_
        ],_x000D_
        "Statistics": {_x000D_
          "CreationDate": "2023-09-22T09:51:11.7559117+02:00",_x000D_
          "LastRefreshDate": "2019-12-19T16:56:38.4911749+01:00",_x000D_
          "TotalRefreshCount": 58,_x000D_
          "CustomInfo": {}_x000D_
        }_x000D_
      },_x000D_
      "2142": {_x000D_
        "$type": "Inside.Core.Formula.Definition.DefinitionAC, Inside.Core.Formula",_x000D_
        "ID": 2142,_x000D_
        "Results": [_x000D_
          [_x000D_
            0.0_x000D_
          ]_x000D_
        ],_x000D_
        "Statistics": {_x000D_
          "CreationDate": "2023-09-22T09:51:11.7559117+02:00",_x000D_
          "LastRefreshDate": "2019-12-19T16:56:41.6104393+01:00",_x000D_
          "TotalRefreshCount": 57,_x000D_
          "CustomInfo": {}_x000D_
        }_x000D_
      },_x000D_
      "2143": {_x000D_
        "$type": "Inside.Core.Formula.Definition.DefinitionAC, Inside.Core.Formula",_x000D_
        "ID": 2143,_x000D_
        "Results": [_x000D_
          [_x000D_
            0.0_x000D_
          ]_x000D_
        ],_x000D_
        "Statistics": {_x000D_
          "CreationDate": "2023-09-22T09:51:11.7559117+02:00",_x000D_
          "LastRefreshDate": "2019-12-19T16:56:38.1642125+01:00",_x000D_
          "TotalRefreshCount": 61,_x000D_
          "CustomInfo": {}_x000D_
        }_x000D_
      },_x000D_
      "2144": {_x000D_
        "$type": "Inside.Core.Formula.Definition.DefinitionAC, Inside.Core.Formula",_x000D_
        "ID": 2144,_x000D_
        "Results": [_x000D_
          [_x000D_
            0.0_x000D_
          ]_x000D_
        ],_x000D_
        "Statistics": {_x000D_
          "CreationDate": "2023-09-22T09:51:11.7559117+02:00",_x000D_
          "LastRefreshDate": "2019-12-19T16:56:38.4071751+01:00",_x000D_
          "TotalRefreshCount": 58,_x000D_
          "CustomInfo": {}_x000D_
        }_x000D_
      },_x000D_
      "2145": {_x000D_
        "$type": "Inside.Core.Formula.Definition.DefinitionAC, Inside.Core.Formula",_x000D_
        "ID": 2145,_x000D_
        "Results": [_x000D_
          [_x000D_
            0.0_x000D_
          ]_x000D_
        ],_x000D_
        "Statistics": {_x000D_
          "CreationDate": "2023-09-22T09:51:11.7559117+02:00",_x000D_
          "LastRefreshDate": "2019-12-19T16:56:41.6576314+01:00",_x000D_
          "TotalRefreshCount": 60,_x000D_
          "CustomInfo": {}_x000D_
        }_x000D_
      },_x000D_
      "2146": {_x000D_
        "$type": "Inside.Core.Formula.Definition.DefinitionAC, Inside.Core.Formula",_x000D_
        "ID": 2146,_x000D_
        "Results": [_x000D_
          [_x000D_
            0.0_x000D_
          ]_x000D_
        ],_x000D_
        "Statistics": {_x000D_
          "CreationDate": "2023-09-22T09:51:11.7559117+02:00",_x000D_
          "LastRefreshDate": "2019-12-19T16:56:40.8387332+01:00",_x000D_
          "TotalRefreshCount": 58,_x000D_
          "CustomInfo": {}_x000D_
        }_x000D_
      },_x000D_
      "2147": {_x000D_
        "$type": "Inside.Core.Formula.Definition.DefinitionAC, Inside.Core.Formula",_x000D_
        "ID": 2147,_x000D_
        "Results": [_x000D_
          [_x000D_
            0.0_x000D_
          ]_x000D_
        ],_x000D_
        "Statistics": {_x000D_
          "CreationDate": "2023-09-22T09:51:11.7559117+02:00",_x000D_
          "LastRefreshDate": "2019-12-19T16:56:41.2273506+01:00",_x000D_
          "TotalRefreshCount": 56,_x000D_
          "CustomInfo": {}_x000D_
        }_x000D_
      },_x000D_
      "2148": {_x000D_
        "$type": "Inside.Core.Formula.Definition.DefinitionAC, Inside.Core.Formula",_x000D_
        "ID": 2148,_x000D_
        "Results": [_x000D_
          [_x000D_
            0.0_x000D_
          ]_x000D_
        ],_x000D_
        "Statistics": {_x000D_
          "CreationDate": "2023-09-22T09:51:11.7559117+02:00",_x000D_
          "LastRefreshDate": "2019-12-19T16:56:38.2812221+01:00",_x000D_
          "TotalRefreshCount": 57,_x000D_
          "CustomInfo": {}_x000D_
        }_x000D_
      },_x000D_
      "2149": {_x000D_
        "$type": "Inside.Core.Formula.Definition.DefinitionAC, Inside.Core.Formula",_x000D_
        "ID": 2149,_x000D_
        "Results": [_x000D_
          [_x000D_
            0.0_x000D_
          ]_x000D_
        ],_x000D_
        "Statistics": {_x000D_
          "CreationDate": "2023-09-22T09:51:11.7559117+02:00",_x000D_
          "LastRefreshDate": "2019-12-19T16:56:37.9087728+01:00",_x000D_
          "TotalRefreshCount": 64,_x000D_
          "CustomInfo": {}_x000D_
        }_x000D_
      },_x000D_
      "2150": {_x000D_
        "$type": "Inside.Core.Formula.Definition.DefinitionAC, Inside.Core.Formula",_x000D_
        "ID": 2150,_x000D_
        "Results": [_x000D_
          [_x000D_
            0.0_x000D_
          ]_x000D_
        ],_x000D_
        "Statistics": {_x000D_
          "CreationDate": "2023-09-22T09:51:11.7559117+02:00",_x000D_
          "LastRefreshDate": "2019-12-19T16:56:41.1045944+01:00",_x000D_
          "TotalRefreshCount": 58,_x000D_
          "CustomInfo": {}_x000D_
        }_x000D_
      },_x000D_
      "2151": {_x000D_
        "$type": "Inside.Core.Formula.Definition.DefinitionAC, Inside.Core.Formula",_x000D_
        "ID": 2151,_x000D_
        "Results": [_x000D_
          [_x000D_
            0.0_x000D_
          ]_x000D_
        ],_x000D_
        "Statistics": {_x000D_
          "CreationDate": "2023-09-22T09:51:11.7559117+02:00",_x000D_
          "LastRefreshDate": "2019-12-19T16:56:38.1288712+01:00",_x000D_
          "TotalRefreshCount": 63,_x000D_
          "CustomInfo": {}_x000D_
        }_x000D_
      },_x000D_
      "2152": {_x000D_
        "$type": "Inside.Core.Formula.Definition.DefinitionAC, Inside.Core.Formula",_x000D_
        "ID": 2152,_x000D_
        "Results": [_x000D_
          [_x000D_
            0.0_x000D_
          ]_x000D_
        ],_x000D_
        "Statistics": {_x000D_
          "CreationDate": "2023-09-22T09:51:11.7559117+02:00",_x000D_
          "LastRefreshDate": "2019-12-19T16:56:41.1913079+01:00",_x000D_
          "TotalRefreshCount": 60,_x000D_
          "CustomInfo": {}_x000D_
        }_x000D_
      },_x000D_
      "2153": {_x000D_
        "$type": "Inside.Core.Formula.Definition.DefinitionAC, Inside.Core.Formula",_x000D_
        "ID": 2153,_x000D_
        "Results": [_x000D_
          [_x000D_
            0.0_x000D_
          ]_x000D_
        ],_x000D_
        "Statistics": {_x000D_
          "CreationDate": "2023-09-22T09:51:11.7559117+02:00",_x000D_
          "LastRefreshDate": "2019-12-19T16:56:41.1257905+01:00",_x000D_
          "TotalRefreshCount": 62,_x000D_
          "CustomInfo": {}_x000D_
        }_x000D_
      },_x000D_
      "2154": {_x000D_
        "$type": "Inside.Core.Formula.Definition.DefinitionAC, Inside.Core.Formula",_x000D_
        "ID": 2154,_x000D_
        "Results": [_x000D_
          [_x000D_
            0.0_x000D_
          ]_x000D_
        ],_x000D_
        "Statistics": {_x000D_
          "CreationDate": "2023-09-22T09:51:11.7559117+02:00",_x000D_
          "LastRefreshDate": "2019-12-19T16:56:41.0446495+01:00",_x000D_
          "TotalRefreshCount": 60,_x000D_
          "CustomInfo": {}_x000D_
        }_x000D_
      },_x000D_
      "2155": {_x000D_
        "$type": "Inside.Core.Formula.Definition.DefinitionAC, Inside.Core.Formula",_x000D_
        "ID": 2155,_x000D_
        "Results": [_x000D_
          [_x000D_
            0.0_x000D_
          ]_x000D_
        ],_x000D_
        "Statistics": {_x000D_
          "CreationDate": "2023-09-22T09:51:11.7559117+02:00",_x000D_
          "LastRefreshDate": "2019-12-19T16:56:40.9243542+01:00",_x000D_
          "TotalRefreshCount": 57,_x000D_
          "CustomInfo": {}_x000D_
        }_x000D_
      },_x000D_
      "2156": {_x000D_
        "$type": "Inside.Core.Formula.Definition.DefinitionAC, Inside.Core.Formula",_x000D_
        "ID": 2156,_x000D_
        "Results": [_x000D_
          [_x000D_
            0.0_x000D_
          ]_x000D_
        ],_x000D_
        "Statistics": {_x000D_
          "CreationDate": "2023-09-22T09:51:11.7559117+02:00",_x000D_
          "LastRefreshDate": "2019-12-19T16:56:41.2812412+01:00",_x000D_
          "TotalRefreshCount": 58,_x000D_
          "CustomInfo": {}_x000D_
        }_x000D_
      },_x000D_
      "2157": {_x000D_
        "$type": "Inside.Core.Formula.Definition.DefinitionAC, Inside.Core.Formula",_x000D_
        "ID": 2157,_x000D_
        "Results": [_x000D_
          [_x000D_
            0.0_x000D_
          ]_x000D_
        ],_x000D_
        "Statistics": {_x000D_
          "CreationDate": "2023-09-22T09:51:11.7559117+02:00",_x000D_
          "LastRefreshDate": "2019-12-19T16:56:38.0043078+01:00",_x000D_
          "TotalRefreshCount": 59,_x000D_
          "CustomInfo": {}_x000D_
        }_x000D_
      },_x000D_
      "2158": {_x000D_
        "$type": "Inside.Core.Formula.Definition.DefinitionAC, Inside.Core.Formula",_x000D_
        "ID": 2158,_x000D_
        "Results": [_x000D_
          [_x000D_
            0.0_x000D_
          ]_x000D_
        ],_x000D_
        "Statistics": {_x000D_
          "CreationDate": "2023-09-22T09:51:11.7559117+02:00",_x000D_
          "LastRefreshDate": "2019-12-19T16:56:38.1552394+01:00",_x000D_
          "TotalRefreshCount": 65,_x000D_
          "CustomInfo": {}_x000D_
        }_x000D_
      },_x000D_
      "2159": {_x000D_
        "$type": "Inside.Core.Formula.Definition.DefinitionAC, Inside.Core.Formula",_x000D_
        "ID": 2159,_x000D_
        "Results": [_x000D_
          [_x000D_
            0.0_x000D_
          ]_x000D_
        ],_x000D_
        "Statistics": {_x000D_
          "CreationDate": "2023-09-22T09:51:11.7559117+02:00",_x000D_
          "LastRefreshDate": "2019-12-19T16:56:38.1203838+01:00",_x000D_
          "TotalRefreshCount": 62,_x000D_
          "CustomInfo": {}_x000D_
        }_x000D_
      },_x000D_
      "2160": {_x000D_
        "$type": "Inside.Core.Formula.Definition.DefinitionAC, Inside.Core.Formula",_x000D_
        "ID": 2160,_x000D_
        "Results": [_x000D_
          [_x000D_
            0.0_x000D_
          ]_x000D_
        ],_x000D_
        "Statistics": {_x000D_
          "CreationDate": "2023-09-22T09:51:11.7559117+02:00",_x000D_
          "LastRefreshDate": "2019-12-19T16:56:41.0355648+01:00",_x000D_
          "TotalRefreshCount": 58,_x000D_
          "CustomInfo": {}_x000D_
        }_x000D_
      },_x000D_
      "2161": {_x000D_
        "$type": "Inside.Core.Formula.Definition.DefinitionAC, Inside.Core.Formula",_x000D_
        "ID": 2161,_x000D_
        "Results": [_x000D_
          [_x000D_
            0.0_x000D_
          ]_x000D_
        ],_x000D_
        "Statistics": {_x000D_
          "CreationDate": "2023-09-22T09:51:11.7559117+02:00",_x000D_
          "LastRefreshDate": "2019-12-19T16:56:38.2059606+01:00",_x000D_
          "TotalRefreshCount": 59,_x000D_
          "CustomInfo": {}_x000D_
        }_x000D_
      },_x000D_
      "2162": {_x000D_
        "$type": "Inside.Core.Formula.Definition.DefinitionAC, Inside.Core.Formula",_x000D_
        "ID": 2162,_x000D_
        "Results": [_x000D_
          [_x000D_
            0.0_x000D_
          ]_x000D_
        ],_x000D_
        "Statistics": {_x000D_
          "CreationDate": "2023-09-22T09:51:11.7559117+02:00",_x000D_
          "LastRefreshDate": "2019-12-19T16:56:41.2588668+01:00",_x000D_
          "TotalRefreshCount": 62,_x000D_
          "CustomInfo": {}_x000D_
        }_x000D_
      },_x000D_
      "2163": {_x000D_
        "$type": "Inside.Core.Formula.Definition.DefinitionAC, Inside.Core.Formula",_x000D_
        "ID": 2163,_x000D_
        "Results": [_x000D_
          [_x000D_
            0.0_x000D_
          ]_x000D_
        ],_x000D_
        "Statistics": {_x000D_
          "CreationDate": "2023-09-22T09:51:11.7559117+02:00",_x000D_
          "LastRefreshDate": "2019-12-19T16:56:41.3383397+01:00",_x000D_
          "TotalRefreshCount": 60,_x000D_
          "CustomInfo": {}_x000D_
        }_x000D_
      },_x000D_
      "2164": {_x000D_
        "$type": "Inside.Core.Formula.Definition.DefinitionAC, Inside.Core.Formula",_x000D_
        "ID": 2164,_x000D_
        "Results": [_x000D_
          [_x000D_
            0.0_x000D_
          ]_x000D_
        ],_x000D_
        "Statistics": {_x000D_
          "CreationDate": "2023-09-22T09:51:11.7559117+02:00",_x000D_
          "LastRefreshDate": "2019-12-19T16:56:41.3487217+01:00",_x000D_
          "TotalRefreshCount": 62,_x000D_
          "CustomInfo": {}_x000D_
        }_x000D_
      },_x000D_
      "2165": {_x000D_
        "$type": "Inside.Core.Formula.Definition.DefinitionAC, Inside.Core.Formula",_x000D_
        "ID": 2165,_x000D_
        "Results": [_x000D_
          [_x000D_
            0.0_x000D_
          ]_x000D_
        ],_x000D_
        "Statistics": {_x000D_
          "CreationDate": "2023-09-22T09:51:11.7559117+02:00",_x000D_
          "LastRefreshDate": "2019-12-19T16:56:37.9218443+01:00",_x000D_
          "TotalRefreshCount": 61,_x000D_
          "CustomInfo": {}_x000D_
        }_x000D_
      },_x000D_
      "2166": {_x000D_
        "$type": "Inside.Core.Formula.Definition.DefinitionAC, Inside.Core.Formula",_x000D_
        "ID": 2166,_x000D_
        "Results": [_x000D_
          [_x000D_
            0.0_x000D_
          ]_x000D_
        ],_x000D_
        "Statistics": {_x000D_
          "CreationDate": "2023-09-22T09:51:11.7559117+02:00",_x000D_
          "LastRefreshDate": "2019-12-19T16:56:41.4509922+01:00",_x000D_
          "TotalRefreshCount": 60,_x000D_
          "CustomInfo": {}_x000D_
        }_x000D_
      },_x000D_
      "2167": {_x000D_
        "$type": "Inside.Core.Formula.Definition.DefinitionAC, Inside.Core.Formula",_x000D_
        "ID": 2167,_x000D_
        "Results": [_x000D_
          [_x000D_
            0.0_x000D_
          ]_x000D_
        ],_x000D_
        "Statistics": {_x000D_
          "CreationDate": "2023-09-22T09:51:11.7559117+02:00",_x000D_
          "LastRefreshDate": "2019-12-19T16:56:38.2558566+01:00",_x000D_
          "TotalRefreshCount": 59,_x000D_
          "CustomInfo": {}_x000D_
        }_x000D_
      },_x000D_
      "2168": {_x000D_
        "$type": "Inside.Core.Formula.Definition.DefinitionAC, Inside.Core.Formula",_x000D_
        "ID": 2168,_x000D_
        "Results": [_x000D_
          [_x000D_
            0.0_x000D_
          ]_x000D_
        ],_x000D_
        "Statistics": {_x000D_
          "CreationDate": "2023-09-22T09:51:11.7559117+02:00",_x000D_
          "LastRefreshDate": "2019-12-19T16:56:38.032187+01:00",_x000D_
          "TotalRefreshCount": 64,_x000D_
          "CustomInfo": {}_x000D_
        }_x000D_
      },_x000D_
      "2169": {_x000D_
        "$type": "Inside.Core.Formula.Definition.DefinitionAC, Inside.Core.Formula",_x000D_
        "ID": 2169,_x000D_
        "Re</t>
  </si>
  <si>
    <t>sults": [_x000D_
          [_x000D_
            0.0_x000D_
          ]_x000D_
        ],_x000D_
        "Statistics": {_x000D_
          "CreationDate": "2023-09-22T09:51:11.7559117+02:00",_x000D_
          "LastRefreshDate": "2019-12-19T16:56:41.5758586+01:00",_x000D_
          "TotalRefreshCount": 59,_x000D_
          "CustomInfo": {}_x000D_
        }_x000D_
      },_x000D_
      "2170": {_x000D_
        "$type": "Inside.Core.Formula.Definition.DefinitionAC, Inside.Core.Formula",_x000D_
        "ID": 2170,_x000D_
        "Results": [_x000D_
          [_x000D_
            0.0_x000D_
          ]_x000D_
        ],_x000D_
        "Statistics": {_x000D_
          "CreationDate": "2023-09-22T09:51:11.7559117+02:00",_x000D_
          "LastRefreshDate": "2019-12-19T16:56:41.6354669+01:00",_x000D_
          "TotalRefreshCount": 64,_x000D_
          "CustomInfo": {}_x000D_
        }_x000D_
      },_x000D_
      "2171": {_x000D_
        "$type": "Inside.Core.Formula.Definition.DefinitionAC, Inside.Core.Formula",_x000D_
        "ID": 2171,_x000D_
        "Results": [_x000D_
          [_x000D_
            0.0_x000D_
          ]_x000D_
        ],_x000D_
        "Statistics": {_x000D_
          "CreationDate": "2023-09-22T09:51:11.7559117+02:00",_x000D_
          "LastRefreshDate": "2019-12-19T16:56:41.008043+01:00",_x000D_
          "TotalRefreshCount": 59,_x000D_
          "CustomInfo": {}_x000D_
        }_x000D_
      },_x000D_
      "2172": {_x000D_
        "$type": "Inside.Core.Formula.Definition.DefinitionAC, Inside.Core.Formula",_x000D_
        "ID": 2172,_x000D_
        "Results": [_x000D_
          [_x000D_
            0.0_x000D_
          ]_x000D_
        ],_x000D_
        "Statistics": {_x000D_
          "CreationDate": "2023-09-22T09:51:11.7559117+02:00",_x000D_
          "LastRefreshDate": "2019-12-19T16:56:41.5556923+01:00",_x000D_
          "TotalRefreshCount": 59,_x000D_
          "CustomInfo": {}_x000D_
        }_x000D_
      },_x000D_
      "2173": {_x000D_
        "$type": "Inside.Core.Formula.Definition.DefinitionAC, Inside.Core.Formula",_x000D_
        "ID": 2173,_x000D_
        "Results": [_x000D_
          [_x000D_
            0.0_x000D_
          ]_x000D_
        ],_x000D_
        "Statistics": {_x000D_
          "CreationDate": "2023-09-22T09:51:11.7559117+02:00",_x000D_
          "LastRefreshDate": "2019-12-19T16:56:41.6174548+01:00",_x000D_
          "TotalRefreshCount": 60,_x000D_
          "CustomInfo": {}_x000D_
        }_x000D_
      },_x000D_
      "2174": {_x000D_
        "$type": "Inside.Core.Formula.Definition.DefinitionAC, Inside.Core.Formula",_x000D_
        "ID": 2174,_x000D_
        "Results": [_x000D_
          [_x000D_
            0.0_x000D_
          ]_x000D_
        ],_x000D_
        "Statistics": {_x000D_
          "CreationDate": "2023-09-22T09:51:11.7559117+02:00",_x000D_
          "LastRefreshDate": "2019-12-19T16:56:41.5832069+01:00",_x000D_
          "TotalRefreshCount": 61,_x000D_
          "CustomInfo": {}_x000D_
        }_x000D_
      },_x000D_
      "2175": {_x000D_
        "$type": "Inside.Core.Formula.Definition.DefinitionAC, Inside.Core.Formula",_x000D_
        "ID": 2175,_x000D_
        "Results": [_x000D_
          [_x000D_
            0.0_x000D_
          ]_x000D_
        ],_x000D_
        "Statistics": {_x000D_
          "CreationDate": "2023-09-22T09:51:11.7559117+02:00",_x000D_
          "LastRefreshDate": "2019-12-19T16:56:41.3942376+01:00",_x000D_
          "TotalRefreshCount": 58,_x000D_
          "CustomInfo": {}_x000D_
        }_x000D_
      },_x000D_
      "2176": {_x000D_
        "$type": "Inside.Core.Formula.Definition.DefinitionAC, Inside.Core.Formula",_x000D_
        "ID": 2176,_x000D_
        "Results": [_x000D_
          [_x000D_
            0.0_x000D_
          ]_x000D_
        ],_x000D_
        "Statistics": {_x000D_
          "CreationDate": "2023-09-22T09:51:11.7559117+02:00",_x000D_
          "LastRefreshDate": "2019-12-19T16:56:40.9919331+01:00",_x000D_
          "TotalRefreshCount": 59,_x000D_
          "CustomInfo": {}_x000D_
        }_x000D_
      },_x000D_
      "2177": {_x000D_
        "$type": "Inside.Core.Formula.Definition.DefinitionAC, Inside.Core.Formula",_x000D_
        "ID": 2177,_x000D_
        "Results": [_x000D_
          [_x000D_
            0.0_x000D_
          ]_x000D_
        ],_x000D_
        "Statistics": {_x000D_
          "CreationDate": "2023-09-22T09:51:11.7559117+02:00",_x000D_
          "LastRefreshDate": "2019-12-19T16:56:41.0647387+01:00",_x000D_
          "TotalRefreshCount": 60,_x000D_
          "CustomInfo": {}_x000D_
        }_x000D_
      },_x000D_
      "2178": {_x000D_
        "$type": "Inside.Core.Formula.Definition.DefinitionAC, Inside.Core.Formula",_x000D_
        "ID": 2178,_x000D_
        "Results": [_x000D_
          [_x000D_
            0.0_x000D_
          ]_x000D_
        ],_x000D_
        "Statistics": {_x000D_
          "CreationDate": "2023-09-22T09:51:11.7559117+02:00",_x000D_
          "LastRefreshDate": "2019-12-19T16:56:38.3761713+01:00",_x000D_
          "TotalRefreshCount": 58,_x000D_
          "CustomInfo": {}_x000D_
        }_x000D_
      },_x000D_
      "2179": {_x000D_
        "$type": "Inside.Core.Formula.Definition.DefinitionAC, Inside.Core.Formula",_x000D_
        "ID": 2179,_x000D_
        "Results": [_x000D_
          [_x000D_
            0.0_x000D_
          ]_x000D_
        ],_x000D_
        "Statistics": {_x000D_
          "CreationDate": "2023-09-22T09:51:11.7559117+02:00",_x000D_
          "LastRefreshDate": "2019-12-19T16:56:40.9076833+01:00",_x000D_
          "TotalRefreshCount": 62,_x000D_
          "CustomInfo": {}_x000D_
        }_x000D_
      },_x000D_
      "2180": {_x000D_
        "$type": "Inside.Core.Formula.Definition.DefinitionAC, Inside.Core.Formula",_x000D_
        "ID": 2180,_x000D_
        "Results": [_x000D_
          [_x000D_
            0.0_x000D_
          ]_x000D_
        ],_x000D_
        "Statistics": {_x000D_
          "CreationDate": "2023-09-22T09:51:11.7559117+02:00",_x000D_
          "LastRefreshDate": "2019-12-19T16:56:41.1708038+01:00",_x000D_
          "TotalRefreshCount": 63,_x000D_
          "CustomInfo": {}_x000D_
        }_x000D_
      },_x000D_
      "2181": {_x000D_
        "$type": "Inside.Core.Formula.Definition.DefinitionAC, Inside.Core.Formula",_x000D_
        "ID": 2181,_x000D_
        "Results": [_x000D_
          [_x000D_
            0.0_x000D_
          ]_x000D_
        ],_x000D_
        "Statistics": {_x000D_
          "CreationDate": "2023-09-22T09:51:11.7559117+02:00",_x000D_
          "LastRefreshDate": "2019-12-19T16:56:38.1123525+01:00",_x000D_
          "TotalRefreshCount": 61,_x000D_
          "CustomInfo": {}_x000D_
        }_x000D_
      },_x000D_
      "2182": {_x000D_
        "$type": "Inside.Core.Formula.Definition.DefinitionAC, Inside.Core.Formula",_x000D_
        "ID": 2182,_x000D_
        "Results": [_x000D_
          [_x000D_
            0.0_x000D_
          ]_x000D_
        ],_x000D_
        "Statistics": {_x000D_
          "CreationDate": "2023-09-22T09:51:11.7559117+02:00",_x000D_
          "LastRefreshDate": "2019-12-19T16:56:38.1044609+01:00",_x000D_
          "TotalRefreshCount": 64,_x000D_
          "CustomInfo": {}_x000D_
        }_x000D_
      },_x000D_
      "2183": {_x000D_
        "$type": "Inside.Core.Formula.Definition.DefinitionAC, Inside.Core.Formula",_x000D_
        "ID": 2183,_x000D_
        "Results": [_x000D_
          [_x000D_
            0.0_x000D_
          ]_x000D_
        ],_x000D_
        "Statistics": {_x000D_
          "CreationDate": "2023-09-22T09:51:11.7559117+02:00",_x000D_
          "LastRefreshDate": "2019-12-19T16:56:38.1801718+01:00",_x000D_
          "TotalRefreshCount": 62,_x000D_
          "CustomInfo": {}_x000D_
        }_x000D_
      },_x000D_
      "2184": {_x000D_
        "$type": "Inside.Core.Formula.Definition.DefinitionAC, Inside.Core.Formula",_x000D_
        "ID": 2184,_x000D_
        "Results": [_x000D_
          [_x000D_
            0.0_x000D_
          ]_x000D_
        ],_x000D_
        "Statistics": {_x000D_
          "CreationDate": "2023-09-22T09:51:11.7559117+02:00",_x000D_
          "LastRefreshDate": "2019-12-19T16:56:41.4659546+01:00",_x000D_
          "TotalRefreshCount": 62,_x000D_
          "CustomInfo": {}_x000D_
        }_x000D_
      },_x000D_
      "2185": {_x000D_
        "$type": "Inside.Core.Formula.Definition.DefinitionAC, Inside.Core.Formula",_x000D_
        "ID": 2185,_x000D_
        "Results": [_x000D_
          [_x000D_
            0.0_x000D_
          ]_x000D_
        ],_x000D_
        "Statistics": {_x000D_
          "CreationDate": "2023-09-22T09:51:11.7559117+02:00",_x000D_
          "LastRefreshDate": "2019-12-19T16:56:41.2172628+01:00",_x000D_
          "TotalRefreshCount": 57,_x000D_
          "CustomInfo": {}_x000D_
        }_x000D_
      },_x000D_
      "2186": {_x000D_
        "$type": "Inside.Core.Formula.Definition.DefinitionAC, Inside.Core.Formula",_x000D_
        "ID": 2186,_x000D_
        "Results": [_x000D_
          [_x000D_
            0.0_x000D_
          ]_x000D_
        ],_x000D_
        "Statistics": {_x000D_
          "CreationDate": "2023-09-22T09:51:11.7559117+02:00",_x000D_
          "LastRefreshDate": "2019-12-19T16:56:41.5317955+01:00",_x000D_
          "TotalRefreshCount": 60,_x000D_
          "CustomInfo": {}_x000D_
        }_x000D_
      },_x000D_
      "2187": {_x000D_
        "$type": "Inside.Core.Formula.Definition.DefinitionAC, Inside.Core.Formula",_x000D_
        "ID": 2187,_x000D_
        "Results": [_x000D_
          [_x000D_
            0.0_x000D_
          ]_x000D_
        ],_x000D_
        "Statistics": {_x000D_
          "CreationDate": "2023-09-22T09:51:11.7559117+02:00",_x000D_
          "LastRefreshDate": "2019-12-19T16:56:40.9661867+01:00",_x000D_
          "TotalRefreshCount": 60,_x000D_
          "CustomInfo": {}_x000D_
        }_x000D_
      },_x000D_
      "2188": {_x000D_
        "$type": "Inside.Core.Formula.Definition.DefinitionAC, Inside.Core.Formula",_x000D_
        "ID": 2188,_x000D_
        "Results": [_x000D_
          [_x000D_
            0.0_x000D_
          ]_x000D_
        ],_x000D_
        "Statistics": {_x000D_
          "CreationDate": "2023-09-22T09:51:11.7559117+02:00",_x000D_
          "LastRefreshDate": "2019-12-19T16:56:38.4149419+01:00",_x000D_
          "TotalRefreshCount": 58,_x000D_
          "CustomInfo": {}_x000D_
        }_x000D_
      },_x000D_
      "2189": {_x000D_
        "$type": "Inside.Core.Formula.Definition.DefinitionAC, Inside.Core.Formula",_x000D_
        "ID": 2189,_x000D_
        "Results": [_x000D_
          [_x000D_
            0.0_x000D_
          ]_x000D_
        ],_x000D_
        "Statistics": {_x000D_
          "CreationDate": "2023-09-22T09:51:11.7559117+02:00",_x000D_
          "LastRefreshDate": "2019-12-19T16:56:38.2230193+01:00",_x000D_
          "TotalRefreshCount": 60,_x000D_
          "CustomInfo": {}_x000D_
        }_x000D_
      },_x000D_
      "2190": {_x000D_
        "$type": "Inside.Core.Formula.Definition.DefinitionAC, Inside.Core.Formula",_x000D_
        "ID": 2190,_x000D_
        "Results": [_x000D_
          [_x000D_
            0.0_x000D_
          ]_x000D_
        ],_x000D_
        "Statistics": {_x000D_
          "CreationDate": "2023-09-22T09:51:11.7559117+02:00",_x000D_
          "LastRefreshDate": "2019-12-19T16:56:38.3362423+01:00",_x000D_
          "TotalRefreshCount": 58,_x000D_
          "CustomInfo": {}_x000D_
        }_x000D_
      },_x000D_
      "2191": {_x000D_
        "$type": "Inside.Core.Formula.Definition.DefinitionAC, Inside.Core.Formula",_x000D_
        "ID": 2191,_x000D_
        "Results": [_x000D_
          [_x000D_
            0.0_x000D_
          ]_x000D_
        ],_x000D_
        "Statistics": {_x000D_
          "CreationDate": "2023-09-22T09:51:11.7559117+02:00",_x000D_
          "LastRefreshDate": "2019-12-19T16:56:41.5157978+01:00",_x000D_
          "TotalRefreshCount": 58,_x000D_
          "CustomInfo": {}_x000D_
        }_x000D_
      },_x000D_
      "2192": {_x000D_
        "$type": "Inside.Core.Formula.Definition.DefinitionAC, Inside.Core.Formula",_x000D_
        "ID": 2192,_x000D_
        "Results": [_x000D_
          [_x000D_
            0.0_x000D_
          ]_x000D_
        ],_x000D_
        "Statistics": {_x000D_
          "CreationDate": "2023-09-22T09:51:11.7559117+02:00",_x000D_
          "LastRefreshDate": "2019-12-19T16:56:41.4117813+01:00",_x000D_
          "TotalRefreshCount": 60,_x000D_
          "CustomInfo": {}_x000D_
        }_x000D_
      },_x000D_
      "2193": {_x000D_
        "$type": "Inside.Core.Formula.Definition.DefinitionAC, Inside.Core.Formula",_x000D_
        "ID": 2193,_x000D_
        "Results": [_x000D_
          [_x000D_
            0.0_x000D_
          ]_x000D_
        ],_x000D_
        "Statistics": {_x000D_
          "CreationDate": "2023-09-22T09:51:11.7559117+02:00",_x000D_
          "LastRefreshDate": "2019-12-19T16:56:38.3432713+01:00",_x000D_
          "TotalRefreshCount": 60,_x000D_
          "CustomInfo": {}_x000D_
        }_x000D_
      },_x000D_
      "2194": {_x000D_
        "$type": "Inside.Core.Formula.Definition.DefinitionAC, Inside.Core.Formula",_x000D_
        "ID": 2194,_x000D_
        "Results": [_x000D_
          [_x000D_
            0.0_x000D_
          ]_x000D_
        ],_x000D_
        "Statistics": {_x000D_
          "CreationDate": "2023-09-22T09:51:11.7559117+02:00",_x000D_
          "LastRefreshDate": "2019-12-19T16:56:41.1813715+01:00",_x000D_
          "TotalRefreshCount": 59,_x000D_
          "CustomInfo": {}_x000D_
        }_x000D_
      },_x000D_
      "2195": {_x000D_
        "$type": "Inside.Core.Formula.Definition.DefinitionAC, Inside.Core.Formula",_x000D_
        "ID": 2195,_x000D_
        "Results": [_x000D_
          [_x000D_
            0.0_x000D_
          ]_x000D_
        ],_x000D_
        "Statistics": {_x000D_
          "CreationDate": "2023-09-22T09:51:11.7559117+02:00",_x000D_
          "LastRefreshDate": "2019-12-19T16:56:41.5240078+01:00",_x000D_
          "TotalRefreshCount": 65,_x000D_
          "CustomInfo": {}_x000D_
        }_x000D_
      },_x000D_
      "2196": {_x000D_
        "$type": "Inside.Core.Formula.Definition.DefinitionAC, Inside.Core.Formula",_x000D_
        "ID": 2196,_x000D_
        "Results": [_x000D_
          [_x000D_
            0.0_x000D_
          ]_x000D_
        ],_x000D_
        "Statistics": {_x000D_
          "CreationDate": "2023-09-22T09:51:11.7559117+02:00",_x000D_
          "LastRefreshDate": "2019-02-28T11:15:55.4226456+01:00",_x000D_
          "TotalRefreshCount": 18,_x000D_
          "CustomInfo": {}_x000D_
        }_x000D_
      },_x000D_
      "2197": {_x000D_
        "$type": "Inside.Core.Formula.Definition.DefinitionAC, Inside.Core.Formula",_x000D_
        "ID": 2197,_x000D_
        "Results": [_x000D_
          [_x000D_
            0.0_x000D_
          ]_x000D_
        ],_x000D_
        "Statistics": {_x000D_
          "CreationDate": "2023-09-22T09:51:11.7559117+02:00",_x000D_
          "LastRefreshDate": "2019-12-19T16:56:44.7352172+01:00",_x000D_
          "TotalRefreshCount": 43,_x000D_
          "CustomInfo": {}_x000D_
        }_x000D_
      },_x000D_
      "2198": {_x000D_
        "$type": "Inside.Core.Formula.Definition.DefinitionAC, Inside.Core.Formula",_x000D_
        "ID": 2198,_x000D_
        "Results": [_x000D_
          [_x000D_
            0.0_x000D_
          ]_x000D_
        ],_x000D_
        "Statistics": {_x000D_
          "CreationDate": "2023-09-22T09:51:11.7559117+02:00",_x000D_
          "LastRefreshDate": "2019-12-19T16:56:41.7735555+01:00",_x000D_
          "TotalRefreshCount": 44,_x000D_
          "CustomInfo": {}_x000D_
        }_x000D_
      },_x000D_
      "2199": {_x000D_
        "$type": "Inside.Core.Formula.Definition.DefinitionAC, Inside.Core.Formula",_x000D_
        "ID": 2199,_x000D_
        "Results": [_x000D_
          [_x000D_
            0.0_x000D_
          ]_x000D_
        ],_x000D_
        "Statistics": {_x000D_
          "CreationDate": "2023-09-22T09:51:11.7559117+02:00",_x000D_
          "LastRefreshDate": "2019-12-19T16:56:38.0631407+01:00",_x000D_
          "TotalRefreshCount": 50,_x000D_
          "CustomInfo": {}_x000D_
        }_x000D_
      },_x000D_
      "2200": {_x000D_
        "$type": "Inside.Core.Formula.Definition.DefinitionAC, Inside.Core.Formula",_x000D_
        "ID": 2200,_x000D_
        "Results": [_x000D_
          [_x000D_
            0.0_x000D_
          ]_x000D_
        ],_x000D_
        "Statistics": {_x000D_
          "CreationDate": "2023-09-22T09:51:11.7559117+02:00",_x000D_
          "LastRefreshDate": "2019-12-19T16:56:44.4822632+01:00",_x000D_
          "TotalRefreshCount": 41,_x000D_
          "CustomInfo": {}_x000D_
        }_x000D_
      },_x000D_
      "2201": {_x000D_
        "$type": "Inside.Core.Formula.Definition.DefinitionAC, Inside.Core.Formula",_x000D_
        "ID": 2201,_x000D_
        "Results": [_x000D_
          [_x000D_
            0.0_x000D_
          ]_x000D_
        ],_x000D_
        "Statistics": {_x000D_
          "CreationDate": "2023-09-22T09:51:11.7559117+02:00",_x000D_
          "LastRefreshDate": "2019-12-19T16:56:41.7435276+01:00",_x000D_
          "TotalRefreshCount": 44,_x000D_
          "CustomInfo": {}_x000D_
        }_x000D_
      },_x000D_
      "2202": {_x000D_
        "$type": "Inside.Core.Formula.Definition.DefinitionAC, Inside.Core.Formula",_x000D_
        "ID": 2202,_x000D_
        "Results": [_x000D_
          [_x000D_
            0.0_x000D_
          ]_x000D_
        ],_x000D_
        "Statistics": {_x000D_
          "CreationDate": "2023-09-22T09:51:11.7559117+02:00",_x000D_
          "LastRefreshDate": "2019-12-19T16:56:49.748919+01:00",_x000D_
          "TotalRefreshCount": 43,_x000D_
          "CustomInfo": {}_x000D_
        }_x000D_
      },_x000D_
      "2203": {_x000D_
        "$type": "Inside.Core.Formula.Definition.DefinitionAC, Inside.Core.Formula",_x000D_
        "ID": 2203,_x000D_
        "Results": [_x000D_
          [_x000D_
            0.0_x000D_
          ]_x000D_
        ],_x000D_
        "Statistics": {_x000D_
          "CreationDate": "2023-09-22T09:51:11.7559117+02:00",_x000D_
          "LastRefreshDate": "2019-12-19T16:56:45.3519181+01:00",_x000D_
          "TotalRefreshCount": 43,_x000D_
          "CustomInfo": {}_x000D_
        }_x000D_
      },_x000D_
      "2204": {_x000D_
        "$type": "Inside.Core.Formula.Definition.DefinitionAC, Inside.Core.Formula",_x000D_
        "ID": 2204,_x000D_
        "Results": [_x000D_
          [_x000D_
            0.0_x000D_
          ]_x000D_
        ],_x000D_
        "Statistics": {_x000D_
          "CreationDate": "2023-09-22T09:51:11.7559117+02:00",_x000D_
          "LastRefreshDate": "2019-12-19T16:56:44.680594+01:00",_x000D_
          "TotalRefreshCount": 42,_x000D_
          "CustomInfo": {}_x000D_
        }_x000D_
      },_x000D_
      "2205": {_x000D_
        "$type": "Inside.Core.Formula.Definition.DefinitionAC, Inside.Core.Formula",_x000D_
        "ID": 2205,_x000D_
        "Results": [_x000D_
          [_x000D_
            0.0_x000D_
          ]_x000D_
        ],_x000D_
        "Statistics": {_x000D_
          "CreationDate": "2023-09-22T09:51:11.7559117+02:00",_x000D_
          "LastRefreshDate": "2019-12-19T16:56:41.6283904+01:00",_x000D_
          "TotalRefreshCount": 49,_x000D_
          "CustomInfo": {}_x000D_
        }_x000D_
      },_x000D_
      "2206": {_x000D_
        "$type": "Inside.Core.Formula.Definition.DefinitionAC, Inside.Core.Formula",_x000D_
        "ID": 2206,_x000D_
        "Results": [_x000D_
          [_x000D_
            0.0_x000D_
          ]_x000D_
        ],_x000D_
        "Statistics": {_x000D_
          "CreationDate": "2023-09-22T09:51:11.7559117+02:00",_x000D_
          "LastRefreshDate": "2019-12-19T16:56:45.079895+01:00",_x000D_
          "TotalRefreshCount": 43,_x000D_
          "CustomInfo": {}_x000D_
        }_x000D_
      },_x000D_
      "2207": {_x000D_
        "$type": "Inside.Core.Formula.Definition.DefinitionAC, Inside.Core.Formula",_x000D_
        "ID": 2207,_x000D_
        "Results": [_x000D_
          [_x000D_
            0.0_x000D_
          ]_x000D_
        ],_x000D_
        "Statistics": {_x000D_
          "CreationDate": "2023-09-22T09:51:11.7559117+02:00",_x000D_
          "LastRefreshDate": "2019-12-19T16:56:44.3878153+01:00",_x000D_
          "TotalRefreshCount": 42,_x000D_
          "CustomInfo": {}_x000D_
        }_x000D_
      },_x000D_
      "2208": {_x000D_
        "$type": "Inside.Core.Formula.Definition.DefinitionAC, Inside.Core.Formula",_x000D_
        "ID": 2208,_x000D_
        "Results": [_x000D_
          [_x000D_
            0.0_x000D_
          ]_x000D_
        ],_x000D_
        "Statistics": {_x000D_
          "CreationDate": "2023-09-22T09:51:11.7559117+02:00",_x000D_
          "LastRefreshDate": "2019-12-19T16:56:45.2214809+01:00",_x000D_
          "TotalRefreshCount": 42,_x000D_
          "CustomInfo": {}_x000D_
        }_x000D_
      },_x000D_
      "2209": {_x000D_
        "$type": "Inside.Core.Formula.Definition.DefinitionAC, Inside.Core.Formula",_x000D_
        "ID": 2209,_x000D_
        "Results": [_x000D_
          [_x000D_
            0.0_x000D_
          ]_x000D_
        ],_x000D_
        "Statistics": {_x000D_
          "CreationDate": "2023-09-22T09:51:11.7559117+02:00",_x000D_
          "LastRefreshDate": "2019-12-19T16:56:44.9745992+01:00",_x000D_
          "TotalRefreshCount": 42,_x000D_
          "CustomInfo": {}_x000D_
        }_x000D_
      },_x000D_
      "2210": {_x000D_
        "$type": "Inside.Core.Formula.Definition.DefinitionAC, Inside.Core.Formula",_x000D_
        "ID": 2210,_x000D_
        "Results": [_x000D_
          [_x000D_
            0.0_x000D_
          ]_x000D_
        ],_x000D_
        "Statistics": {_x000D_
          "CreationDate": "2023-09-22T09:51:11.7559117+02:00",_x000D_
          "LastRefreshDate": "2019-12-19T16:56:44.1873596+01:00",_x000D_
          "TotalRefreshCount": 43,_x000D_
          "CustomInfo": {}_x000D_
        }_x000D_
      },_x000D_
      "2211": {_x000D_
        "$type": "Inside.Core.Formula.Definition.DefinitionAC, Inside.Core.Formula",_x000D_
        "ID": 2211,_x000D_
        "Results": [_x000D_
          [_x000D_
            0.0_x000D_
          ]_x000D_
        ],_x000D_
        "Statistics": {_x000D_
          "CreationDate": "2023-09-22T09:51:11.7559117+02:00",_x000D_
          "LastRefreshDate": "2019-12-19T16:56:45.0265678+01:00",_x000D_
          "TotalRefreshCount": 42,_x000D_
          "CustomInfo": {}_x000D_
        }_x000D_
      },_x000D_
      "2212": {_x000D_
        "$type": "Inside.Core.Formula.Definition.DefinitionAC, Inside.Core.Formula",_x000D_
        "ID": 2212,_x000D_
        "Results": [_x000D_
          [_x000D_
            0.0_x000D_
          ]_x000D_
        ],_x000D_
        "Statistics": {_x000D_
          "CreationDate": "2023-09-22T09:51:11.7559117+02:00",_x000D_
          "LastRefreshDate": "2019-12-19T16:56:41.891177+01:00",_x000D_
          "TotalRefreshCount": 42,_x000D_
          "CustomInfo": {}_x000D_
        }_x000D_
      },_x000D_
      "2213": {_x000D_
        "$type": "Inside.Core.Formula.Definition.DefinitionAC, Inside.Core.Formula",_x000D_
        "ID": 2213,_x000D_
        "Results": [_x000D_
          [_x000D_
            0.0_x000D_
          ]_x000D_
        ],_x000D_
        "Statistics": {_x000D_
          "CreationDate": "2023-09-22T09:51:11.7559117+02:00",_x000D_
          "LastRefreshDate": "2019-12-19T16:56:44.6324869+01:00",_x000D_
          "TotalRefreshCount": 43,_x000D_
          "CustomInfo": {}_x000D_
        }_x000D_
      },_x000D_
      "2214": {_x000D_
        "$type": "Inside.Core.Formula.Definition.DefinitionAC, Inside.Core.Formula",_x000D_
        "ID": 2214,_x000D_
        "Results": [_x000D_
          [_x000D_
            0.0_x000D_
          ]_x000D_
        ],_x000D_
        "Statistics": {_x000D_
          "CreationDate": "2023-09-22T09:51:11.7559117+02:00",_x000D_
          "LastRefreshDate": "2019-12-19T16:56:41.159765+01:00",_x000D_
          "TotalRefreshCount": 46,_x000D_
          "CustomInfo": {}_x000D_
        }_x000D_
      },_x000D_
      "2215": {_x000D_
        "$type": "Inside.Core.Formula.Definition.DefinitionAC, Inside.Core.Formula",_x000D_
        "ID": 2215,_x000D_
        "Results": [_x000D_
          [_x000D_
            0.0_x000D_
          ]_x000D_
        ],_x000D_
        "Statistics": {_x000D_
          "CreationDate": "2023-09-22T09:51:11.7559117+02:00",_x000D_
          "LastRefreshDate": "2019-12-19T16:56:44.9072941+01:00",_x000D_
          "TotalRefreshCount": 43,_x000D_
          "CustomInfo": {}_x000D_
        }_x000D_
      },_x000D_
      "2216": {_x000D_
        "$type": "Inside.Core.Formula.Definition.DefinitionAC, Inside.Core.Formula",_x000D_
        "ID": 2216,_x000D_
        "Results": [_x000D_
          [_x000D_
            0.0_x000D_
          ]_x000D_
        ],_x000D_
        "Statistics": {_x000D_
          "CreationDate": "2023-09-22T09:51:11.7559117+02:00",_x000D_
          "LastRefreshDate": "2019-12-19T16:56:41.9071379+01:00",_x000D_
          "TotalRefreshCount": 42,_x000D_
          "CustomInfo": {}_x000D_
        }_x000D_
      },_x000D_
      "2217": {_x000D_
        "$type": "Inside.Core.Formula.Definition.DefinitionAC, Inside.Core.Formula",_x000D_
        "ID": 2217,_x000D_
        "Results": [_x000D_
          [_x000D_
            0.0_x000D_
          ]_x000D_
        ],_x000D_
        "Statistics": {_x000D_
          "CreationDate": "2023-09-22T09:51:11.7559117+02:00",_x000D_
          "LastRefreshDate": "2019-12-19T16:56:41.790456+01:00",_x000D_
          "TotalRefreshCount": 44,_x000D_
          "CustomInfo": {}_x000D_
        }_x000D_
      },_x000D_
      "2218": {_x000D_
        "$type": "Inside.Core.Formula.Definition.DefinitionAC, Inside.Core.Formula",_x000D_
        "ID": 2218,_x000D_
        "Results": [_x000D_
          [_x000D_
            0.0_x000D_
          ]_x000D_
        ],_x000D_
        "Statistics": {_x000D_
          "CreationDate": "2023-09-22T09:51:11.7559117+02:00",_x000D_
          "LastRefreshDate": "2019-12-19T16:56:44.5301177+01:00",_x000D_
          "TotalRefreshCount": 43,_x000D_
          "CustomInfo": {}_x000D_
        }_x000D_
      },_x000D_
      "2219": {_x000D_
        "$type": "Inside.Core.Formula.Definition.DefinitionAC, Inside.Core.Formula",_x000D_
        "ID": 2219,_x000D_
        "Results": [_x000D_
          [_x000D_
            0.0_x000D_
          ]_x000D_
        ],_x000D_
        "Statistics": {_x000D_
          "CreationDate": "2023-09-22T09:51:11.7559117+02:00",_x000D_
          "LastRefreshDate": "2019-12-19T16:56:45.0967692+01:00",_x000D_
          "TotalRefreshCount": 42,_x000D_
          "CustomInfo": {}_x000D_
        }_x000D_
      },_x000D_
      "2220": {_x000D_
        "$type": "Inside.Core.Formula.Definition.DefinitionAC, Inside.Core.Formula",_x000D_
        "ID": 2220,_x000D_
        "Results": [_x000D_
          [_x000D_
            0.0_x000D_
          ]_x000D_
        ],_x000D_
        "Statistics": {_x000D_
          "CreationDate": "2023-09-22T09:51:11.7559117+02:00",_x000D_
          "LastRefreshDate": "2019-12-19T16:56:45.2065188+01:00",_x000D_
          "TotalRefreshCount": 42,_x000D_
          "CustomInfo": {}_x000D_
        }_x000D_
      },_x000D_
      "2221": {_x000D_
        "$type": "Inside.Core.Formula.Definition.DefinitionAC, Inside.Core.Formula",_x000D_
        "ID": 2221,_x000D_
        "Results": [_x000D_
          [_x000D_
            0.0_x000D_
          ]_x000D_
        ],_x000D_
        "Statistics": {_x000D_
          "CreationDate": "2023-09-22T09:51:11.7559117+02:00",_x000D_
          "LastRefreshDate": "2019-12-19T16:56:41.4350752+01:00",_x000D_
          "TotalRefreshCount": 45,_x000D_
          "CustomInfo": {}_x000D_
        }_x000D_
      },_x000D_
      "2222": {_x000D_
        "$type": "Inside.Core.Formula.Definition.DefinitionAC, Inside.Core.Formula",_x000D_
        "ID": 2222,_x000D_
        "Results": [_x000D_
          [_x000D_
            0.0_x000D_
          ]_x000D_
        ],_x000D_
        "Statistics": {_x000D_
          "CreationDate": "2023-09-22T09:51:11.7559117+02:00",_x000D_
          "LastRefreshDate": "2019-12-19T16:56:41.4740052+01:00",_x000D_
          "TotalRefreshCount": 45,_x000D_
          "CustomInfo": {}_x000D_
        }_x000D_
      },_x000D_
      "2223": {_x000D_
        "$type": "Inside.Core.Formula.Definition.DefinitionAC, Inside.Core.Formula",_x000D_
        "ID": 2223,_x000D_
        "Results": [_x000D_
          [_x000D_
            0.0_x000D_
          ]_x000D_
        ],_x000D_
        "Statistics": {_x000D_
          "CreationDate": "2023-09-22T09:51:11.7559117+02:00",_x000D_
          "LastRefreshDate": "2019-12-19T16:56:41.8372746+01:00",_x000D_
          "TotalRefreshCount": 43,_x000D_
          "CustomInfo": {}_x000D_
        }_x000D_
      },_x000D_
      "2224": {_x000D_
        "$type": "Inside.Core.Formula.Definition.DefinitionAC, Inside.Core.Formula",_x000D_
        "ID": 2224,_x000D_
        "Results": [_x000D_
          [_x000D_
            0.0_x000D_
          ]_x000D_
        ],_x000D_
        "Statistics": {_x000D_
          "CreationDate": "2023-09-22T09:51:11.7559117+02:00",_x000D_
          "LastRefreshDate": "2019-12-19T16:56:45.2972491+01:00",_x000D_
          "TotalRefreshCount": 43,_x000D_
          "CustomInfo": {}_x000D_
        }_x000D_
      },_x000D_
      "2225": {_x000D_
        "$type": "Inside.Core.Formula.Definition.DefinitionAC, Inside.Core.Formula",_x000D_
        "ID": 2225,_x000D_
        "Results": [_x000D_
          [_x000D_
            0.0_x000D_
          ]_x000D_
        ],_x000D_
        "Statistics": {_x000D_
          "CreationDate": "2023-09-22T09:51:11.7559117+02:00",_x000D_
          "LastRefreshDate": "2019-12-19T16:56:38.3831654+01:00",_x000D_
          "TotalRefreshCount": 47,_x000D_
          "CustomInfo": {}_x000D_
        }_x000D_
      },_x000D_
      "2226": {_x000D_
        "$type": "Inside.Core.Formula.Definition.DefinitionAC, Inside.Core.Formula",_x000D_
        "ID": 2226,_x000D_
        "Results": [_x000D_
          [_x000D_
            0.0_x000D_
          ]_x000D_
        ],_x000D_
        "Statistics": {_x000D_
          "CreationDate": "2023-09-22T09:51:11.7559117+02:00",_x000D_
          "LastRefreshDate": "2019-12-19T16:56:45.1756045+01:00",_x000D_
          "TotalRefreshCount": 41,_x000D_
          "CustomInfo": {}_x000D_
        }_x000D_
      },_x000D_
      "2227": {_x000D_
        "$type": "Inside.Core.Formula.Definition.DefinitionAC, Inside.Core.Formula",_x000D_
        "ID": 2227,_x000D_
        "Results": [_x000D_
          [_x000D_
            0.0_x000D_
          ]_x000D_
        ],_x000D_
        "Statistics": {_x000D_
          "CreationDate": "2023-09-22T09:51:11.756908+02:00",_x000D_
          "LastRefreshDate": "2019-12-19T16:56:44.1334564+01:00",_x000D_
          "TotalRefreshCount": 43,_x000D_
          "CustomInfo": {}_x000D_
        }_x000D_
      },_x000D_
      "2228": {_x000D_
        "$type": "Inside.Core.Formula.Definition.DefinitionAC, Inside.Core.Formula",_x000D_
        "ID": 2228,_x000D_
        "Results": [_x000D_
          [_x000D_
            0.0_x000D_
          ]_x000D_
        ],_x000D_
        "Statistics": {_x000D_
          "CreationDate": "2023-09-22T09:51:11.756908+02:00",_x000D_
          "LastRefreshDate": "2019-12-19T16:56:49.7168521+01:00",_x000D_
          "TotalRefreshCount": 43,_x000D_
          "CustomInfo": {}_x000D_
        }_x000D_
      },_x000D_
      "2229": {_x000D_
        "$type": "Inside.Core.Formula.Definition.DefinitionAC, Inside.Core.Formula",_x000D_
        "ID": 2229,_x000D_
        "Results": [_x000D_
          [_x000D_
            0.0_x000D_
          ]_x000D_
        ],_x000D_
        "Statistics": {_x000D_
          "CreationDate": "2023-09-22T09:51:11.756908+02:00",_x000D_
          "LastRefreshDate": "2019-12-19T16:56:44.7908866+01:00",_x000D_
          "TotalRefreshCount": 43,_x000D_
          "CustomInfo": {}_x000D_
        }_x000D_
      },_x000D_
      "2230": {_x000D_
        "$type": "Inside.Core.Formula.Definition.DefinitionAC, Inside.Core.Formula",_x000D_
        "ID": 2230,_x000D_
        "Results": [_x000D_
          [_x000D_
            0.0_x000D_
          ]_x000D_
        ],_x000D_
        "Statistics": {_x000D_
          "CreationDate": "2023-09-22T09:51:11.756908+02:00",_x000D_
          "LastRefreshDate": "2019-12-19T16:56:38.4385307+01:00",_x000D_
          "TotalRefreshCount": 45,_x000D_
          "CustomInfo": {}_x000D_
        }_x000D_
      },_x000D_
      "2231": {_x000D_
        "$type": "Inside.Core.Formula.Definition.DefinitionAC, Inside.Core.Formula",_x000D_
        "ID": 2231,_x000D_
        "Results": [_x000D_
          [_x000D_
            0.0_x000D_
          ]_x000D_
        ],_x000D_
        "Statistics": {_x000D_
          "CreationDate": "2023-09-22T09:51:11.756908+02:00",_x000D_
          "LastRefreshDate": "2019-12-19T16:56:38.147261+01:00",_x000D_
          "TotalRefreshCount": 46,_x000D_
          "CustomInfo": {}_x000D_
        }_x000D_
      },_x000D_
      "2232": {_x000D_
        "$type": "Inside.Core.Formula.Definition.DefinitionAC, Inside.Core.Formula",_x000D_
        "ID": 2232,_x000D_
        "Results": [_x000D_
          [_x000D_
            0.0_x000D_
          ]_x000D_
        ],_x000D_
        "Statistics": {_x000D_
          "CreationDate": "2023-09-22T09:51:11.756908+02:00",_x000D_
          "LastRefreshDate": "2019-12-19T16:56:44.4392539+01:00",_x000D_
          "TotalRefreshCount": 43,_x000D_
          "CustomInfo": {}_x000D_
        }_x000D_
      },_x000D_
      "2233": {_x000D_
        "$type": "Inside.Core.Formula.Definition.DefinitionAC, Inside.Core.Formula",_x000D_
        "ID": 2233,_x000D_
        "Results": [_x000D_
          [_x000D_
            0.0_x000D_
          ]_x000D_
        ],_x000D_
        "Statistics": {_x000D_
          "CreationDate": "2023-09-22T09:51:11.756908+02:00",_x000D_
          "LastRefreshDate": "2019-12-19T16:56:44.1135662+01:00",_x000D_
          "TotalRefreshCount": 42,_x000D_
          "CustomInfo": {}_x000D_
        }_x000D_
      },_x000D_
      "2234": {_x000D_
        "$type": "Inside.Core.Formula.Definition.DefinitionAC, Inside.Core.Formula",_x000D_
        "ID": 2234,_x000D_
        "Results": [_x000D_
          [_x000D_
            0.0_x000D_
          ]_x000D_
        ],_x000D_
        "Statistics": {_x000D_
          "CreationDate": "2023-09-22T09:51:11.756908+02:00",_x000D_
          "LastRefreshDate": "2019-12-19T16:56:49.8021769+01:00",_x000D_
          "TotalRefreshCount": 42,_x000D_
          "CustomInfo": {}_x000D_
        }_x000D_
      },_x000D_
      "2235": {_x000D_
        "$type": "Inside.Core.Formula.Definition.DefinitionAC, Inside.Core.Formula",_x000D_
        "ID": 2235,_x000D_
        "Results": [_x000D_
          [_x000D_
            0.0_x000D_
          ]_x000D_
        ],_x000D_
        "Statistics": {_x000D_
          "CreationDate": "2023-09-22T09:51:11.756908+02:00",_x000D_
          "LastRefreshDate": "2019-12-19T16:56:49.8360312+01:00",_x000D_
          "TotalRefreshCount": 42,_x000D_
          "CustomInfo": {}_x000D_
        }_x000D_
      },_x000D_
      "2236": {_x000D_
        "$type": "Inside.Core.Formula.Definition.DefinitionAC, Inside.Core.Formula",_x000D_
        "ID": 2236,_x000D_
        "Results": [_x000D_
          [_x000D_
            0.0_x000D_
          ]_x000D_
        ],_x000D_
        "Statistics": {_x000D_
          "CreationDate": "2023-09-22T09:51:11.756908+02:00",_x000D_
          "LastRefreshDate": "2019-12-19T16:56:41.8143928+01:00",_x000D_
          "TotalRefreshCount": 43,_x000D_
          "CustomInfo": {}_x000D_
        }_x000D_
      },_x000D_
      "2237": {_x000D_
        "$type": "Inside.Core.Formula.Definition.DefinitionAC, Inside.Core.Formula",_x000D_
        "ID": 2237,_x000D_
        "Results": [_x000D_
          [_x000D_
            0.0_x000D_
          ]_x000D_
        ],_x000D_
        "Statistics": {_x000D_
          "CreationDate": "2023-09-22T09:51:11.756908+02:00",_x000D_
          "LastRefreshDate": "2019-12-19T16:56:41.7595335+01:00",_x000D_
          "TotalRefreshCount": 43,_x000D_
          "CustomInfo": {}_x000D_
        }_x000D_
      },_x000D_
      "2238": {_x000D_
        "$type": "Inside.Core.Formula.Definition.DefinitionAC, Inside.Core.Formula",_x000D_
        "ID": 2238,_x000D_
        "Results": [_x000D_
          [_x000D_
            0.0_x000D_
          ]_x000D_
        ],_x000D_
        "Statistics": {_x000D_
          "CreationDate": "2023-09-22T09:51:11.756908+02:00",_x000D_
          "LastRefreshDate": "2019-12-19T16:56:45.0186055+01:00",_x000D_
          "TotalRefreshCount": 42,_x000D_
          "CustomInfo": {}_x000D_
        }_x000D_
      },_x000D_
      "2239": {_x000D_
        "$type": "Inside.Core.Formula.Definition.DefinitionAC, Inside.Core.Formula",_x000D_
        "ID": 2239,_x000D_
        "Results": [_x000D_
          [_x000D_
            0.0_x000D_
          ]_x000D_
        ],_x000D_
        "Statistics": {_x000D_
          "CreationDate": "2023-09-22T09:51:11.756908+02:00",_x000D_
          "LastRefreshDate": "2019-12-19T16:56:38.3044465+01:00",_x000D_
          "TotalRefreshCount": 49,_x000D_
          "CustomInfo": {}_x000D_
        }_x000D_
      },_x000D_
      "2240": {_x000D_
        "$type": "Inside.Core.Formula.Definition.DefinitionAC, Inside.Core.Formula",_x000D_
        "ID": 2240,_x000D_
        "Results": [_x000D_
          [_x000D_
            0.0_x000D_
          ]_x000D_
        ],_x000D_
        "Statistics": {_x000D_
          "CreationDate": "2023-09-22T09:51:11.756908+02:00",_x000D_
          "LastRefreshDate": "2019-12-19T16:56:40.9817607+01:00",_x000D_
          "TotalRefreshCount": 45,_x000D_
          "CustomInfo": {}_x000D_
        }_x000D_
      },_x000D_
      "2241": {_x000D_
        "$type": "Inside.Core.Formula.Definition.DefinitionAC, Inside.Core.Formula",_x000D_
        "ID": 2241,_x000D_
        "Results": [_x000D_
          [_x000D_
            0.0_x000D_
          ]_x000D_
        ],_x000D_
        "Statistics": {_x000D_
          "CreationDate": "2023-09-22T09:51:11.756908+02:00",_x000D_
          "LastRefreshDate": "2019-12-19T16:56:44.2810997+01:00",_x000D_
          "TotalRefreshCount": 42,_x000D_
          "CustomInfo": {}_x000D_
        }_x000D_
      },_x000D_
      "2242": {_x000D_
        "$type": "Inside.Core.Formula.Definition.DefinitionAC, Inside.Core.Formula",_x000D_
        "ID": 2242,_x000D_
        "Results": [_x000D_
          [_x000D_
            0.0_x000D_
          ]_x000D_
        ],_x000D_
        "Statistics": {_x000D_
          "CreationDate": "2023-09-22T09:51:11.756908+02:00",_x000D_
          "LastRefreshDate": "2019-12-19T16:56:44.7679493+01:00",_x000D_
          "TotalRefreshCount": 43,_x000D_
          "CustomInfo": {}_x000D_
        }_x000D_
      },_x000D_
      "2243": {_x000D_
        "$type": "Inside.Core.Formula.Definition.DefinitionAC, Inside.Core.Formula",_x000D_
        "ID": 2243,_x000D_
        "Results": [_x000D_
          [_x000D_
            0.0_x000D_
          ]_x000D_
        ],_x000D_
        "Statisti</t>
  </si>
  <si>
    <t xml:space="preserve">cs": {_x000D_
          "CreationDate": "2023-09-22T09:51:11.756908+02:00",_x000D_
          "LastRefreshDate": "2019-12-19T16:56:45.2374376+01:00",_x000D_
          "TotalRefreshCount": 43,_x000D_
          "CustomInfo": {}_x000D_
        }_x000D_
      },_x000D_
      "2244": {_x000D_
        "$type": "Inside.Core.Formula.Definition.DefinitionAC, Inside.Core.Formula",_x000D_
        "ID": 2244,_x000D_
        "Results": [_x000D_
          [_x000D_
            0.0_x000D_
          ]_x000D_
        ],_x000D_
        "Statistics": {_x000D_
          "CreationDate": "2023-09-22T09:51:11.756908+02:00",_x000D_
          "LastRefreshDate": "2019-12-19T16:56:49.521861+01:00",_x000D_
          "TotalRefreshCount": 42,_x000D_
          "CustomInfo": {}_x000D_
        }_x000D_
      },_x000D_
      "2245": {_x000D_
        "$type": "Inside.Core.Formula.Definition.DefinitionAC, Inside.Core.Formula",_x000D_
        "ID": 2245,_x000D_
        "Results": [_x000D_
          [_x000D_
            0.0_x000D_
          ]_x000D_
        ],_x000D_
        "Statistics": {_x000D_
          "CreationDate": "2023-09-22T09:51:11.756908+02:00",_x000D_
          "LastRefreshDate": "2019-12-19T16:56:45.0523875+01:00",_x000D_
          "TotalRefreshCount": 42,_x000D_
          "CustomInfo": {}_x000D_
        }_x000D_
      },_x000D_
      "2246": {_x000D_
        "$type": "Inside.Core.Formula.Definition.DefinitionAC, Inside.Core.Formula",_x000D_
        "ID": 2246,_x000D_
        "Results": [_x000D_
          [_x000D_
            0.0_x000D_
          ]_x000D_
        ],_x000D_
        "Statistics": {_x000D_
          "CreationDate": "2023-09-22T09:51:11.756908+02:00",_x000D_
          "LastRefreshDate": "2019-12-19T16:56:45.3052761+01:00",_x000D_
          "TotalRefreshCount": 42,_x000D_
          "CustomInfo": {}_x000D_
        }_x000D_
      },_x000D_
      "2247": {_x000D_
        "$type": "Inside.Core.Formula.Definition.DefinitionAC, Inside.Core.Formula",_x000D_
        "ID": 2247,_x000D_
        "Results": [_x000D_
          [_x000D_
            0.0_x000D_
          ]_x000D_
        ],_x000D_
        "Statistics": {_x000D_
          "CreationDate": "2023-09-22T09:51:11.756908+02:00",_x000D_
          "LastRefreshDate": "2019-12-19T16:56:49.7247608+01:00",_x000D_
          "TotalRefreshCount": 42,_x000D_
          "CustomInfo": {}_x000D_
        }_x000D_
      },_x000D_
      "2248": {_x000D_
        "$type": "Inside.Core.Formula.Definition.DefinitionAC, Inside.Core.Formula",_x000D_
        "ID": 2248,_x000D_
        "Results": [_x000D_
          [_x000D_
            0.0_x000D_
          ]_x000D_
        ],_x000D_
        "Statistics": {_x000D_
          "CreationDate": "2023-09-22T09:51:11.756908+02:00",_x000D_
          "LastRefreshDate": "2019-12-19T16:56:44.6068511+01:00",_x000D_
          "TotalRefreshCount": 41,_x000D_
          "CustomInfo": {}_x000D_
        }_x000D_
      },_x000D_
      "2249": {_x000D_
        "$type": "Inside.Core.Formula.Definition.DefinitionAC, Inside.Core.Formula",_x000D_
        "ID": 2249,_x000D_
        "Results": [_x000D_
          [_x000D_
            0.0_x000D_
          ]_x000D_
        ],_x000D_
        "Statistics": {_x000D_
          "CreationDate": "2023-09-22T09:51:11.756908+02:00",_x000D_
          "LastRefreshDate": "2019-12-19T16:56:45.1906192+01:00",_x000D_
          "TotalRefreshCount": 43,_x000D_
          "CustomInfo": {}_x000D_
        }_x000D_
      },_x000D_
      "2250": {_x000D_
        "$type": "Inside.Core.Formula.Definition.DefinitionAC, Inside.Core.Formula",_x000D_
        "ID": 2250,_x000D_
        "Results": [_x000D_
          [_x000D_
            0.0_x000D_
          ]_x000D_
        ],_x000D_
        "Statistics": {_x000D_
          "CreationDate": "2023-09-22T09:51:11.756908+02:00",_x000D_
          "LastRefreshDate": "2019-12-19T16:56:38.0222194+01:00",_x000D_
          "TotalRefreshCount": 47,_x000D_
          "CustomInfo": {}_x000D_
        }_x000D_
      },_x000D_
      "2251": {_x000D_
        "$type": "Inside.Core.Formula.Definition.DefinitionAC, Inside.Core.Formula",_x000D_
        "ID": 2251,_x000D_
        "Results": [_x000D_
          [_x000D_
            0.0_x000D_
          ]_x000D_
        ],_x000D_
        "Statistics": {_x000D_
          "CreationDate": "2023-09-22T09:51:11.756908+02:00",_x000D_
          "LastRefreshDate": "2019-12-19T16:56:41.720415+01:00",_x000D_
          "TotalRefreshCount": 42,_x000D_
          "CustomInfo": {}_x000D_
        }_x000D_
      },_x000D_
      "2252": {_x000D_
        "$type": "Inside.Core.Formula.Definition.DefinitionAC, Inside.Core.Formula",_x000D_
        "ID": 2252,_x000D_
        "Results": [_x000D_
          [_x000D_
            0.0_x000D_
          ]_x000D_
        ],_x000D_
        "Statistics": {_x000D_
          "CreationDate": "2023-09-22T09:51:11.756908+02:00",_x000D_
          "LastRefreshDate": "2019-12-19T16:56:49.5418177+01:00",_x000D_
          "TotalRefreshCount": 42,_x000D_
          "CustomInfo": {}_x000D_
        }_x000D_
      },_x000D_
      "2253": {_x000D_
        "$type": "Inside.Core.Formula.Definition.DefinitionAC, Inside.Core.Formula",_x000D_
        "ID": 2253,_x000D_
        "Results": [_x000D_
          [_x000D_
            0.0_x000D_
          ]_x000D_
        ],_x000D_
        "Statistics": {_x000D_
          "CreationDate": "2023-09-22T09:51:11.756908+02:00",_x000D_
          "LastRefreshDate": "2019-12-19T16:56:44.4482269+01:00",_x000D_
          "TotalRefreshCount": 41,_x000D_
          "CustomInfo": {}_x000D_
        }_x000D_
      },_x000D_
      "2254": {_x000D_
        "$type": "Inside.Core.Formula.Definition.DefinitionAC, Inside.Core.Formula",_x000D_
        "ID": 2254,_x000D_
        "Results": [_x000D_
          [_x000D_
            0.0_x000D_
          ]_x000D_
        ],_x000D_
        "Statistics": {_x000D_
          "CreationDate": "2023-09-22T09:51:11.756908+02:00",_x000D_
          "LastRefreshDate": "2019-12-19T16:56:44.5556537+01:00",_x000D_
          "TotalRefreshCount": 42,_x000D_
          "CustomInfo": {}_x000D_
        }_x000D_
      },_x000D_
      "2255": {_x000D_
        "$type": "Inside.Core.Formula.Definition.DefinitionAC, Inside.Core.Formula",_x000D_
        "ID": 2255,_x000D_
        "Results": [_x000D_
          [_x000D_
            0.0_x000D_
          ]_x000D_
        ],_x000D_
        "Statistics": {_x000D_
          "CreationDate": "2023-09-22T09:51:11.756908+02:00",_x000D_
          "LastRefreshDate": "2019-12-19T16:56:40.9999135+01:00",_x000D_
          "TotalRefreshCount": 46,_x000D_
          "CustomInfo": {}_x000D_
        }_x000D_
      },_x000D_
      "2256": {_x000D_
        "$type": "Inside.Core.Formula.Definition.DefinitionAC, Inside.Core.Formula",_x000D_
        "ID": 2256,_x000D_
        "Results": [_x000D_
          [_x000D_
            0.0_x000D_
          ]_x000D_
        ],_x000D_
        "Statistics": {_x000D_
          "CreationDate": "2023-09-22T09:51:11.756908+02:00",_x000D_
          "LastRefreshDate": "2019-12-19T16:56:44.335149+01:00",_x000D_
          "TotalRefreshCount": 42,_x000D_
          "CustomInfo": {}_x000D_
        }_x000D_
      },_x000D_
      "2257": {_x000D_
        "$type": "Inside.Core.Formula.Definition.DefinitionAC, Inside.Core.Formula",_x000D_
        "ID": 2257,_x000D_
        "Results": [_x000D_
          [_x000D_
            0.0_x000D_
          ]_x000D_
        ],_x000D_
        "Statistics": {_x000D_
          "CreationDate": "2023-09-22T09:51:11.756908+02:00",_x000D_
          "LastRefreshDate": "2019-12-19T16:56:44.6144845+01:00",_x000D_
          "TotalRefreshCount": 43,_x000D_
          "CustomInfo": {}_x000D_
        }_x000D_
      },_x000D_
      "2258": {_x000D_
        "$type": "Inside.Core.Formula.Definition.DefinitionAC, Inside.Core.Formula",_x000D_
        "ID": 2258,_x000D_
        "Results": [_x000D_
          [_x000D_
            0.0_x000D_
          ]_x000D_
        ],_x000D_
        "Statistics": {_x000D_
          "CreationDate": "2023-09-22T09:51:11.756908+02:00",_x000D_
          "LastRefreshDate": "2019-12-19T16:56:49.6704755+01:00",_x000D_
          "TotalRefreshCount": 43,_x000D_
          "CustomInfo": {}_x000D_
        }_x000D_
      },_x000D_
      "2259": {_x000D_
        "$type": "Inside.Core.Formula.Definition.DefinitionAC, Inside.Core.Formula",_x000D_
        "ID": 2259,_x000D_
        "Results": [_x000D_
          [_x000D_
            0.0_x000D_
          ]_x000D_
        ],_x000D_
        "Statistics": {_x000D_
          "CreationDate": "2023-09-22T09:51:11.756908+02:00",_x000D_
          "LastRefreshDate": "2019-12-19T16:56:41.8592634+01:00",_x000D_
          "TotalRefreshCount": 42,_x000D_
          "CustomInfo": {}_x000D_
        }_x000D_
      },_x000D_
      "2260": {_x000D_
        "$type": "Inside.Core.Formula.Definition.DefinitionAC, Inside.Core.Formula",_x000D_
        "ID": 2260,_x000D_
        "Results": [_x000D_
          [_x000D_
            0.0_x000D_
          ]_x000D_
        ],_x000D_
        "Statistics": {_x000D_
          "CreationDate": "2023-09-22T09:51:11.756908+02:00",_x000D_
          "LastRefreshDate": "2019-12-19T16:56:38.0471498+01:00",_x000D_
          "TotalRefreshCount": 50,_x000D_
          "CustomInfo": {}_x000D_
        }_x000D_
      },_x000D_
      "2261": {_x000D_
        "$type": "Inside.Core.Formula.Definition.DefinitionAC, Inside.Core.Formula",_x000D_
        "ID": 2261,_x000D_
        "Results": [_x000D_
          [_x000D_
            0.0_x000D_
          ]_x000D_
        ],_x000D_
        "Statistics": {_x000D_
          "CreationDate": "2023-09-22T09:51:11.756908+02:00",_x000D_
          "LastRefreshDate": "2019-12-19T16:56:40.8884713+01:00",_x000D_
          "TotalRefreshCount": 45,_x000D_
          "CustomInfo": {}_x000D_
        }_x000D_
      },_x000D_
      "2262": {_x000D_
        "$type": "Inside.Core.Formula.Definition.DefinitionAC, Inside.Core.Formula",_x000D_
        "ID": 2262,_x000D_
        "Results": [_x000D_
          [_x000D_
            0.0_x000D_
          ]_x000D_
        ],_x000D_
        "Statistics": {_x000D_
          "CreationDate": "2023-09-22T09:51:11.756908+02:00",_x000D_
          "LastRefreshDate": "2019-12-19T16:56:44.8237977+01:00",_x000D_
          "TotalRefreshCount": 43,_x000D_
          "CustomInfo": {}_x000D_
        }_x000D_
      },_x000D_
      "2263": {_x000D_
        "$type": "Inside.Core.Formula.Definition.DefinitionAC, Inside.Core.Formula",_x000D_
        "ID": 2263,_x000D_
        "Results": [_x000D_
          [_x000D_
            0.0_x000D_
          ]_x000D_
        ],_x000D_
        "Statistics": {_x000D_
          "CreationDate": "2023-09-22T09:51:11.756908+02:00",_x000D_
          "LastRefreshDate": "2019-12-19T16:56:44.2232561+01:00",_x000D_
          "TotalRefreshCount": 43,_x000D_
          "CustomInfo": {}_x000D_
        }_x000D_
      },_x000D_
      "2264": {_x000D_
        "$type": "Inside.Core.Formula.Definition.DefinitionAC, Inside.Core.Formula",_x000D_
        "ID": 2264,_x000D_
        "Results": [_x000D_
          [_x000D_
            0.0_x000D_
          ]_x000D_
        ],_x000D_
        "Statistics": {_x000D_
          "CreationDate": "2023-09-22T09:51:11.756908+02:00",_x000D_
          "LastRefreshDate": "2019-12-19T16:56:45.1366604+01:00",_x000D_
          "TotalRefreshCount": 41,_x000D_
          "CustomInfo": {}_x000D_
        }_x000D_
      },_x000D_
      "2265": {_x000D_
        "$type": "Inside.Core.Formula.Definition.DefinitionAC, Inside.Core.Formula",_x000D_
        "ID": 2265,_x000D_
        "Results": [_x000D_
          [_x000D_
            0.0_x000D_
          ]_x000D_
        ],_x000D_
        "Statistics": {_x000D_
          "CreationDate": "2023-09-22T09:51:11.756908+02:00",_x000D_
          "LastRefreshDate": "2019-12-19T16:56:49.8131405+01:00",_x000D_
          "TotalRefreshCount": 43,_x000D_
          "CustomInfo": {}_x000D_
        }_x000D_
      },_x000D_
      "2266": {_x000D_
        "$type": "Inside.Core.Formula.Definition.DefinitionAC, Inside.Core.Formula",_x000D_
        "ID": 2266,_x000D_
        "Results": [_x000D_
          [_x000D_
            0.0_x000D_
          ]_x000D_
        ],_x000D_
        "Statistics": {_x000D_
          "CreationDate": "2023-09-22T09:51:11.756908+02:00",_x000D_
          "LastRefreshDate": "2019-12-19T16:56:41.7126606+01:00",_x000D_
          "TotalRefreshCount": 42,_x000D_
          "CustomInfo": {}_x000D_
        }_x000D_
      },_x000D_
      "2267": {_x000D_
        "$type": "Inside.Core.Formula.Definition.DefinitionAC, Inside.Core.Formula",_x000D_
        "ID": 2267,_x000D_
        "Results": [_x000D_
          [_x000D_
            0.0_x000D_
          ]_x000D_
        ],_x000D_
        "Statistics": {_x000D_
          "CreationDate": "2023-09-22T09:51:11.756908+02:00",_x000D_
          "LastRefreshDate": "2019-12-19T16:56:44.776312+01:00",_x000D_
          "TotalRefreshCount": 42,_x000D_
          "CustomInfo": {}_x000D_
        }_x000D_
      },_x000D_
      "2268": {_x000D_
        "$type": "Inside.Core.Formula.Definition.DefinitionAC, Inside.Core.Formula",_x000D_
        "ID": 2268,_x000D_
        "Results": [_x000D_
          [_x000D_
            0.0_x000D_
          ]_x000D_
        ],_x000D_
        "Statistics": {_x000D_
          "CreationDate": "2023-09-22T09:51:11.756908+02:00",_x000D_
          "LastRefreshDate": "2019-12-19T16:56:49.7573202+01:00",_x000D_
          "TotalRefreshCount": 42,_x000D_
          "CustomInfo": {}_x000D_
        }_x000D_
      },_x000D_
      "2269": {_x000D_
        "$type": "Inside.Core.Formula.Definition.DefinitionAC, Inside.Core.Formula",_x000D_
        "ID": 2269,_x000D_
        "Results": [_x000D_
          [_x000D_
            0.0_x000D_
          ]_x000D_
        ],_x000D_
        "Statistics": {_x000D_
          "CreationDate": "2023-09-22T09:51:11.756908+02:00",_x000D_
          "LastRefreshDate": "2019-12-19T16:56:37.9695467+01:00",_x000D_
          "TotalRefreshCount": 50,_x000D_
          "CustomInfo": {}_x000D_
        }_x000D_
      },_x000D_
      "2270": {_x000D_
        "$type": "Inside.Core.Formula.Definition.DefinitionAC, Inside.Core.Formula",_x000D_
        "ID": 2270,_x000D_
        "Results": [_x000D_
          [_x000D_
            0.0_x000D_
          ]_x000D_
        ],_x000D_
        "Statistics": {_x000D_
          "CreationDate": "2023-09-22T09:51:11.756908+02:00",_x000D_
          "LastRefreshDate": "2019-12-19T16:56:49.8443264+01:00",_x000D_
          "TotalRefreshCount": 42,_x000D_
          "CustomInfo": {}_x000D_
        }_x000D_
      },_x000D_
      "2271": {_x000D_
        "$type": "Inside.Core.Formula.Definition.DefinitionAC, Inside.Core.Formula",_x000D_
        "ID": 2271,_x000D_
        "Results": [_x000D_
          [_x000D_
            0.0_x000D_
          ]_x000D_
        ],_x000D_
        "Statistics": {_x000D_
          "CreationDate": "2023-09-22T09:51:11.756908+02:00",_x000D_
          "LastRefreshDate": "2019-12-19T16:56:44.9836173+01:00",_x000D_
          "TotalRefreshCount": 42,_x000D_
          "CustomInfo": {}_x000D_
        }_x000D_
      },_x000D_
      "2272": {_x000D_
        "$type": "Inside.Core.Formula.Definition.DefinitionAC, Inside.Core.Formula",_x000D_
        "ID": 2272,_x000D_
        "Results": [_x000D_
          [_x000D_
            0.0_x000D_
          ]_x000D_
        ],_x000D_
        "Statistics": {_x000D_
          "CreationDate": "2023-09-22T09:51:11.756908+02:00",_x000D_
          "LastRefreshDate": "2019-12-19T16:56:41.8522788+01:00",_x000D_
          "TotalRefreshCount": 44,_x000D_
          "CustomInfo": {}_x000D_
        }_x000D_
      },_x000D_
      "2273": {_x000D_
        "$type": "Inside.Core.Formula.Definition.DefinitionAC, Inside.Core.Formula",_x000D_
        "ID": 2273,_x000D_
        "Results": [_x000D_
          [_x000D_
            0.0_x000D_
          ]_x000D_
        ],_x000D_
        "Statistics": {_x000D_
          "CreationDate": "2023-09-22T09:51:11.756908+02:00",_x000D_
          "LastRefreshDate": "2019-12-19T16:56:41.8831992+01:00",_x000D_
          "TotalRefreshCount": 44,_x000D_
          "CustomInfo": {}_x000D_
        }_x000D_
      },_x000D_
      "2274": {_x000D_
        "$type": "Inside.Core.Formula.Definition.DefinitionAC, Inside.Core.Formula",_x000D_
        "ID": 2274,_x000D_
        "Results": [_x000D_
          [_x000D_
            0.0_x000D_
          ]_x000D_
        ],_x000D_
        "Statistics": {_x000D_
          "CreationDate": "2023-09-22T09:51:11.756908+02:00",_x000D_
          "LastRefreshDate": "2019-12-19T16:56:44.5101139+01:00",_x000D_
          "TotalRefreshCount": 43,_x000D_
          "CustomInfo": {}_x000D_
        }_x000D_
      },_x000D_
      "2275": {_x000D_
        "$type": "Inside.Core.Formula.Definition.DefinitionAC, Inside.Core.Formula",_x000D_
        "ID": 2275,_x000D_
        "Results": [_x000D_
          [_x000D_
            0.0_x000D_
          ]_x000D_
        ],_x000D_
        "Statistics": {_x000D_
          "CreationDate": "2023-09-22T09:51:11.756908+02:00",_x000D_
          "LastRefreshDate": "2019-12-19T16:56:38.3984887+01:00",_x000D_
          "TotalRefreshCount": 46,_x000D_
          "CustomInfo": {}_x000D_
        }_x000D_
      },_x000D_
      "2276": {_x000D_
        "$type": "Inside.Core.Formula.Definition.DefinitionAC, Inside.Core.Formula",_x000D_
        "ID": 2276,_x000D_
        "Results": [_x000D_
          [_x000D_
            0.0_x000D_
          ]_x000D_
        ],_x000D_
        "Statistics": {_x000D_
          "CreationDate": "2023-09-22T09:51:11.756908+02:00",_x000D_
          "LastRefreshDate": "2019-12-19T16:56:41.4270619+01:00",_x000D_
          "TotalRefreshCount": 49,_x000D_
          "CustomInfo": {}_x000D_
        }_x000D_
      },_x000D_
      "2277": {_x000D_
        "$type": "Inside.Core.Formula.Definition.DefinitionAC, Inside.Core.Formula",_x000D_
        "ID": 2277,_x000D_
        "Results": [_x000D_
          [_x000D_
            0.0_x000D_
          ]_x000D_
        ],_x000D_
        "Statistics": {_x000D_
          "CreationDate": "2023-09-22T09:51:11.756908+02:00",_x000D_
          "LastRefreshDate": "2019-12-19T16:56:45.1137208+01:00",_x000D_
          "TotalRefreshCount": 42,_x000D_
          "CustomInfo": {}_x000D_
        }_x000D_
      },_x000D_
      "2278": {_x000D_
        "$type": "Inside.Core.Formula.Definition.DefinitionAC, Inside.Core.Formula",_x000D_
        "ID": 2278,_x000D_
        "Results": [_x000D_
          [_x000D_
            0.0_x000D_
          ]_x000D_
        ],_x000D_
        "Statistics": {_x000D_
          "CreationDate": "2023-09-22T09:51:11.756908+02:00",_x000D_
          "LastRefreshDate": "2019-12-19T16:56:41.7815633+01:00",_x000D_
          "TotalRefreshCount": 43,_x000D_
          "CustomInfo": {}_x000D_
        }_x000D_
      },_x000D_
      "2279": {_x000D_
        "$type": "Inside.Core.Formula.Definition.DefinitionAC, Inside.Core.Formula",_x000D_
        "ID": 2279,_x000D_
        "Results": [_x000D_
          [_x000D_
            0.0_x000D_
          ]_x000D_
        ],_x000D_
        "Statistics": {_x000D_
          "CreationDate": "2023-09-22T09:51:11.756908+02:00",_x000D_
          "LastRefreshDate": "2019-12-19T16:56:44.4316475+01:00",_x000D_
          "TotalRefreshCount": 43,_x000D_
          "CustomInfo": {}_x000D_
        }_x000D_
      },_x000D_
      "2280": {_x000D_
        "$type": "Inside.Core.Formula.Definition.DefinitionAC, Inside.Core.Formula",_x000D_
        "ID": 2280,_x000D_
        "Results": [_x000D_
          [_x000D_
            0.0_x000D_
          ]_x000D_
        ],_x000D_
        "Statistics": {_x000D_
          "CreationDate": "2023-09-22T09:51:11.756908+02:00",_x000D_
          "LastRefreshDate": "2019-12-19T16:56:41.7974354+01:00",_x000D_
          "TotalRefreshCount": 44,_x000D_
          "CustomInfo": {}_x000D_
        }_x000D_
      },_x000D_
      "2281": {_x000D_
        "$type": "Inside.Core.Formula.Definition.DefinitionAC, Inside.Core.Formula",_x000D_
        "ID": 2281,_x000D_
        "Results": [_x000D_
          [_x000D_
            0.0_x000D_
          ]_x000D_
        ],_x000D_
        "Statistics": {_x000D_
          "CreationDate": "2023-09-22T09:51:11.756908+02:00",_x000D_
          "LastRefreshDate": "2019-12-19T16:56:41.5627602+01:00",_x000D_
          "TotalRefreshCount": 45,_x000D_
          "CustomInfo": {}_x000D_
        }_x000D_
      },_x000D_
      "2282": {_x000D_
        "$type": "Inside.Core.Formula.Definition.DefinitionAC, Inside.Core.Formula",_x000D_
        "ID": 2282,_x000D_
        "Results": [_x000D_
          [_x000D_
            0.0_x000D_
          ]_x000D_
        ],_x000D_
        "Statistics": {_x000D_
          "CreationDate": "2023-09-22T09:51:11.756908+02:00",_x000D_
          "LastRefreshDate": "2019-12-19T16:56:44.5857289+01:00",_x000D_
          "TotalRefreshCount": 43,_x000D_
          "CustomInfo": {}_x000D_
        }_x000D_
      },_x000D_
      "2283": {_x000D_
        "$type": "Inside.Core.Formula.Definition.DefinitionAC, Inside.Core.Formula",_x000D_
        "ID": 2283,_x000D_
        "Results": [_x000D_
          [_x000D_
            0.0_x000D_
          ]_x000D_
        ],_x000D_
        "Statistics": {_x000D_
          "CreationDate": "2023-09-22T09:51:11.756908+02:00",_x000D_
          "LastRefreshDate": "2019-12-19T16:56:44.2023195+01:00",_x000D_
          "TotalRefreshCount": 41,_x000D_
          "CustomInfo": {}_x000D_
        }_x000D_
      },_x000D_
      "2284": {_x000D_
        "$type": "Inside.Core.Formula.Definition.DefinitionAC, Inside.Core.Formula",_x000D_
        "ID": 2284,_x000D_
        "Results": [_x000D_
          [_x000D_
            0.0_x000D_
          ]_x000D_
        ],_x000D_
        "Statistics": {_x000D_
          "CreationDate": "2023-09-22T09:51:11.756908+02:00",_x000D_
          "LastRefreshDate": "2019-12-19T16:56:44.6264676+01:00",_x000D_
          "TotalRefreshCount": 42,_x000D_
          "CustomInfo": {}_x000D_
        }_x000D_
      },_x000D_
      "2285": {_x000D_
        "$type": "Inside.Core.Formula.Definition.DefinitionAC, Inside.Core.Formula",_x000D_
        "ID": 2285,_x000D_
        "Results": [_x000D_
          [_x000D_
            0.0_x000D_
          ]_x000D_
        ],_x000D_
        "Statistics": {_x000D_
          "CreationDate": "2023-09-22T09:51:11.756908+02:00",_x000D_
          "LastRefreshDate": "2019-12-19T16:56:41.8762197+01:00",_x000D_
          "TotalRefreshCount": 42,_x000D_
          "CustomInfo": {}_x000D_
        }_x000D_
      },_x000D_
      "2286": {_x000D_
        "$type": "Inside.Core.Formula.Definition.DefinitionAC, Inside.Core.Formula",_x000D_
        "ID": 2286,_x000D_
        "Results": [_x000D_
          [_x000D_
            0.0_x000D_
          ]_x000D_
        ],_x000D_
        "Statistics": {_x000D_
          "CreationDate": "2023-09-22T09:51:11.756908+02:00",_x000D_
          "LastRefreshDate": "2019-12-19T16:56:44.4552527+01:00",_x000D_
          "TotalRefreshCount": 42,_x000D_
          "CustomInfo": {}_x000D_
        }_x000D_
      },_x000D_
      "2287": {_x000D_
        "$type": "Inside.Core.Formula.Definition.DefinitionAC, Inside.Core.Formula",_x000D_
        "ID": 2287,_x000D_
        "Results": [_x000D_
          [_x000D_
            0.0_x000D_
          ]_x000D_
        ],_x000D_
        "Statistics": {_x000D_
          "CreationDate": "2023-09-22T09:51:11.756908+02:00",_x000D_
          "LastRefreshDate": "2019-12-19T16:56:44.2481435+01:00",_x000D_
          "TotalRefreshCount": 42,_x000D_
          "CustomInfo": {}_x000D_
        }_x000D_
      },_x000D_
      "2288": {_x000D_
        "$type": "Inside.Core.Formula.Definition.DefinitionAC, Inside.Core.Formula",_x000D_
        "ID": 2288,_x000D_
        "Results": [_x000D_
          [_x000D_
            0.0_x000D_
          ]_x000D_
        ],_x000D_
        "Statistics": {_x000D_
          "CreationDate": "2023-09-22T09:51:11.756908+02:00",_x000D_
          "LastRefreshDate": "2019-12-19T16:56:49.5976239+01:00",_x000D_
          "TotalRefreshCount": 41,_x000D_
          "CustomInfo": {}_x000D_
        }_x000D_
      },_x000D_
      "2289": {_x000D_
        "$type": "Inside.Core.Formula.Definition.DefinitionAC, Inside.Core.Formula",_x000D_
        "ID": 2289,_x000D_
        "Results": [_x000D_
          [_x000D_
            0.0_x000D_
          ]_x000D_
        ],_x000D_
        "Statistics": {_x000D_
          "CreationDate": "2023-09-22T09:51:11.756908+02:00",_x000D_
          "LastRefreshDate": "2019-12-19T16:56:44.288082+01:00",_x000D_
          "TotalRefreshCount": 43,_x000D_
          "CustomInfo": {}_x000D_
        }_x000D_
      },_x000D_
      "2290": {_x000D_
        "$type": "Inside.Core.Formula.Definition.DefinitionAC, Inside.Core.Formula",_x000D_
        "ID": 2290,_x000D_
        "Results": [_x000D_
          [_x000D_
            0.0_x000D_
          ]_x000D_
        ],_x000D_
        "Statistics": {_x000D_
          "CreationDate": "2023-09-22T09:51:11.756908+02:00",_x000D_
          "LastRefreshDate": "2019-12-19T16:56:40.8636666+01:00",_x000D_
          "TotalRefreshCount": 45,_x000D_
          "CustomInfo": {}_x000D_
        }_x000D_
      },_x000D_
      "2291": {_x000D_
        "$type": "Inside.Core.Formula.Definition.DefinitionAC, Inside.Core.Formula",_x000D_
        "ID": 2291,_x000D_
        "Results": [_x000D_
          [_x000D_
            0.0_x000D_
          ]_x000D_
        ],_x000D_
        "Statistics": {_x000D_
          "CreationDate": "2023-09-22T09:51:11.756908+02:00",_x000D_
          "LastRefreshDate": "2019-12-19T16:56:41.0546218+01:00",_x000D_
          "TotalRefreshCount": 49,_x000D_
          "CustomInfo": {}_x000D_
        }_x000D_
      },_x000D_
      "2292": {_x000D_
        "$type": "Inside.Core.Formula.Definition.DefinitionAC, Inside.Core.Formula",_x000D_
        "ID": 2292,_x000D_
        "Results": [_x000D_
          [_x000D_
            0.0_x000D_
          ]_x000D_
        ],_x000D_
        "Statistics": {_x000D_
          "CreationDate": "2023-09-22T09:51:11.756908+02:00",_x000D_
          "LastRefreshDate": "2019-12-19T16:56:44.6544454+01:00",_x000D_
          "TotalRefreshCount": 43,_x000D_
          "CustomInfo": {}_x000D_
        }_x000D_
      },_x000D_
      "2293": {_x000D_
        "$type": "Inside.Core.Formula.Definition.DefinitionAC, Inside.Core.Formula",_x000D_
        "ID": 2293,_x000D_
        "Results": [_x000D_
          [_x000D_
            0.0_x000D_
          ]_x000D_
        ],_x000D_
        "Statistics": {_x000D_
          "CreationDate": "2023-09-22T09:51:11.756908+02:00",_x000D_
          "LastRefreshDate": "2019-12-19T16:56:45.2684516+01:00",_x000D_
          "TotalRefreshCount": 42,_x000D_
          "CustomInfo": {}_x000D_
        }_x000D_
      },_x000D_
      "2294": {_x000D_
        "$type": "Inside.Core.Formula.Definition.DefinitionAC, Inside.Core.Formula",_x000D_
        "ID": 2294,_x000D_
        "Results": [_x000D_
          [_x000D_
            0.0_x000D_
          ]_x000D_
        ],_x000D_
        "Statistics": {_x000D_
          "CreationDate": "2023-09-22T09:51:11.756908+02:00",_x000D_
          "LastRefreshDate": "2019-12-19T16:56:49.5818251+01:00",_x000D_
          "TotalRefreshCount": 42,_x000D_
          "CustomInfo": {}_x000D_
        }_x000D_
      },_x000D_
      "2295": {_x000D_
        "$type": "Inside.Core.Formula.Definition.DefinitionAC, Inside.Core.Formula",_x000D_
        "ID": 2295,_x000D_
        "Results": [_x000D_
          [_x000D_
            0.0_x000D_
          ]_x000D_
        ],_x000D_
        "Statistics": {_x000D_
          "CreationDate": "2023-09-22T09:51:11.756908+02:00",_x000D_
          "LastRefreshDate": "2019-12-19T16:56:41.8304099+01:00",_x000D_
          "TotalRefreshCount": 43,_x000D_
          "CustomInfo": {}_x000D_
        }_x000D_
      },_x000D_
      "2296": {_x000D_
        "$type": "Inside.Core.Formula.Definition.DefinitionAC, Inside.Core.Formula",_x000D_
        "ID": 2296,_x000D_
        "Results": [_x000D_
          [_x000D_
            0.0_x000D_
          ]_x000D_
        ],_x000D_
        "Statistics": {_x000D_
          "CreationDate": "2023-09-22T09:51:11.756908+02:00",_x000D_
          "LastRefreshDate": "2019-12-19T16:56:44.7591142+01:00",_x000D_
          "TotalRefreshCount": 42,_x000D_
          "CustomInfo": {}_x000D_
        }_x000D_
      },_x000D_
      "2297": {_x000D_
        "$type": "Inside.Core.Formula.Definition.DefinitionAC, Inside.Core.Formula",_x000D_
        "ID": 2297,_x000D_
        "Results": [_x000D_
          [_x000D_
            0.0_x000D_
          ]_x000D_
        ],_x000D_
        "Statistics": {_x000D_
          "CreationDate": "2023-09-22T09:51:11.756908+02:00",_x000D_
          "LastRefreshDate": "2019-12-19T16:56:44.3509161+01:00",_x000D_
          "TotalRefreshCount": 43,_x000D_
          "CustomInfo": {}_x000D_
        }_x000D_
      },_x000D_
      "2298": {_x000D_
        "$type": "Inside.Core.Formula.Definition.DefinitionAC, Inside.Core.Formula",_x000D_
        "ID": 2298,_x000D_
        "Results": [_x000D_
          [_x000D_
            0.0_x000D_
          ]_x000D_
        ],_x000D_
        "Statistics": {_x000D_
          "CreationDate": "2023-09-22T09:51:11.756908+02:00",_x000D_
          "LastRefreshDate": "2019-12-19T16:56:41.8223712+01:00",_x000D_
          "TotalRefreshCount": 43,_x000D_
          "CustomInfo": {}_x000D_
        }_x000D_
      },_x000D_
      "2299": {_x000D_
        "$type": "Inside.Core.Formula.Definition.DefinitionAC, Inside.Core.Formula",_x000D_
        "ID": 2299,_x000D_
        "Results": [_x000D_
          [_x000D_
            0.0_x000D_
          ]_x000D_
        ],_x000D_
        "Statistics": {_x000D_
          "CreationDate": "2023-09-22T09:51:11.756908+02:00",_x000D_
          "LastRefreshDate": "2019-12-19T16:56:45.2758301+01:00",_x000D_
          "TotalRefreshCount": 42,_x000D_
          "CustomInfo": {}_x000D_
        }_x000D_
      },_x000D_
      "2300": {_x000D_
        "$type": "Inside.Core.Formula.Definition.DefinitionAC, Inside.Core.Formula",_x000D_
        "ID": 2300,_x000D_
        "Results": [_x000D_
          [_x000D_
            0.0_x000D_
          ]_x000D_
        ],_x000D_
        "Statistics": {_x000D_
          "CreationDate": "2023-09-22T09:51:11.756908+02:00",_x000D_
          "LastRefreshDate": "2019-12-19T16:56:38.4547931+01:00",_x000D_
          "TotalRefreshCount": 45,_x000D_
          "CustomInfo": {}_x000D_
        }_x000D_
      },_x000D_
      "2301": {_x000D_
        "$type": "Inside.Core.Formula.Definition.DefinitionAC, Inside.Core.Formula",_x000D_
        "ID": 2301,_x000D_
        "Results": [_x000D_
          [_x000D_
            0.0_x000D_
          ]_x000D_
        ],_x000D_
        "Statistics": {_x000D_
          "CreationDate": "2023-09-22T09:51:11.756908+02:00",_x000D_
          "LastRefreshDate": "2019-12-19T16:56:38.3911404+01:00",_x000D_
          "TotalRefreshCount": 46,_x000D_
          "CustomInfo": {}_x000D_
        }_x000D_
      },_x000D_
      "2302": {_x000D_
        "$type": "Inside.Core.Formula.Definition.DefinitionAC, Inside.Core.Formula",_x000D_
        "ID": 2302,_x000D_
        "Results": [_x000D_
          [_x000D_
            0.0_x000D_
          ]_x000D_
        ],_x000D_
        "Statistics": {_x000D_
          "CreationDate": "2023-09-22T09:51:11.756908+02:00",_x000D_
          "LastRefreshDate": "2019-12-19T16:56:45.0354363+01:00",_x000D_
          "TotalRefreshCount": 43,_x000D_
          "CustomInfo": {}_x000D_
        }_x000D_
      },_x000D_
      "2303": {_x000D_
        "$type": "Inside.Core.Formula.Definition.DefinitionAC, Inside.Core.Formula",_x000D_
        "ID": 2303,_x000D_
        "Results": [_x000D_
          [_x000D_
            0.0_x000D_
          ]_x000D_
        ],_x000D_
        "Statistics": {_x000D_
          "CreationDate": "2023-09-22T09:51:11.756908+02:00",_x000D_
          "LastRefreshDate": "2019-12-19T16:56:41.6805226+01:00",_x000D_
          "TotalRefreshCount": 42,_x000D_
          "CustomInfo": {}_x000D_
        }_x000D_
      },_x000D_
      "2304": {_x000D_
        "$type": "Inside.Core.Formula.Definition.DefinitionAC, Inside.Core.Formula",_x000D_
        "ID": 2304,_x000D_
        "Results": [_x000D_
          [_x000D_
            0.0_x000D_
          ]_x000D_
        ],_x000D_
        "Statistics": {_x000D_
          "CreationDate": "2023-09-22T09:51:11.756908+02:00",_x000D_
          "LastRefreshDate": "2019-12-19T16:56:44.5776024+01:00",_x000D_
          "TotalRefreshCount": 41,_x000D_
          "CustomInfo": {}_x000D_
        }_x000D_
      },_x000D_
      "2305": {_x000D_
        "$type": "Inside.Core.Formula.Definition.DefinitionAC, Inside.Core.Formula",_x000D_
        "ID": 2305,_x000D_
        "Results": [_x000D_
          [_x000D_
            0.0_x000D_
          ]_x000D_
        ],_x000D_
        "Statistics": {_x000D_
          "CreationDate": "2023-09-22T09:51:11.756908+02:00",_x000D_
          "LastRefreshDate": "2019-12-19T16:56:44.8069746+01:00",_x000D_
          "TotalRefreshCount": 42,_x000D_
          "CustomInfo": {}_x000D_
        }_x000D_
      },_x000D_
      "2306": {_x000D_
        "$type": "Inside.Core.Formula.Definition.DefinitionAC, Inside.Core.Formula",_x000D_
        "ID": 2306,_x000D_
        "Results": [_x000D_
          [_x000D_
            0.0_x000D_
          ]_x000D_
        ],_x000D_
        "Statistics": {_x000D_
          "CreationDate": "2023-09-22T09:51:11.756908+02:00",_x000D_
          "LastRefreshDate": "2019-12-19T16:56:44.6474484+01:00",_x000D_
          "TotalRefreshCount": 42,_x000D_
          "CustomInfo": {}_x000D_
        }_x000D_
      },_x000D_
      "2307": {_x000D_
        "$type": "Inside.Core.Formula.Definition.DefinitionAC, Inside.Core.Formula",_x000D_
        "ID": 2307,_x000D_
        "Results": [_x000D_
          [_x000D_
            0.0_x000D_
          ]_x000D_
        ],_x000D_
        "Statistics": {_x000D_
          "CreationDate": "2023-09-22T09:51:11.756908+02:00",_x000D_
          "LastRefreshDate": "2019-12-19T16:56:44.8992024+01:00",_x000D_
          "TotalRefreshCount": 42,_x000D_
          "CustomInfo": {}_x000D_
        }_x000D_
      },_x000D_
      "2308": {_x000D_
        "$type": "Inside.Core.Formula.Definition.DefinitionAC, Inside.Core.Formula",_x000D_
        "ID": 2308,_x000D_
        "Results": [_x000D_
          [_x000D_
            0.0_x000D_
          ]_x000D_
        ],_x000D_
        "Statistics": {_x000D_
          "CreationDate": "2023-09-22T09:51:11.756908+02:00",_x000D_
          "LastRefreshDate": "2019-12-19T16:56:45.060856+01:00",_x000D_
          "TotalRefreshCount": 41,_x000D_
          "CustomInfo": {}_x000D_
        }_x000D_
      },_x000D_
      "2309": {_x000D_
        "$type": "Inside.Core.Formula.Definition.DefinitionAC, Inside.Core.Formula",_x000D_
        "ID": 2309,_x000D_
        "Results": [_x000D_
          [_x000D_
            0.0_x000D_
          ]_x000D_
        ],_x000D_
        "Statistics": {_x000D_
          "CreationDate": "2023-09-22T09:51:11.756908+02:00",_x000D_
          "LastRefreshDate": "2019-12-19T16:56:49.6305816+01:00",_x000D_
          "TotalRefreshCount": 41,_x000D_
          "CustomInfo": {}_x000D_
        }_x000D_
      },_x000D_
      "2310": {_x000D_
        "$type": "Inside.Core.Formula.Definition.DefinitionAC, Inside.Core.Formula",_x000D_
        "ID": 2310,_x000D_
        "Results": [_x000D_
          [_x000D_
            0.0_x000D_
          ]_x000D_
        ],_x000D_
        "Statistics": {_x000D_
          "CreationDate": "2023-09-22T09:51:11.756908+02:00",_x000D_
          "LastRefreshDate": "2019-12-19T16:56:38.3212832+01:00",_x000D_
          "TotalRefreshCount": 50,_x000D_
          "CustomInfo": {}_x000D_
        }_x000D_
      },_x000D_
      "2311": {_x000D_
        "$type": "Inside.Core.Formula.Definition.DefinitionAC, Inside.Core.Formula",_x000D_
        "ID": 2311,_x000D_
        "Results": [_x000D_
          [_x000D_
            0.0_x000D_
          ]_x000D_
        ],_x000D_
        "Statistics": {_x000D_
          "CreationDate": "2023-09-22T09:51:11.756908+02:00",_x000D_
          "LastRefreshDate": "2019-12-19T16:56:44.1534074+01:00",_x000D_
          "TotalRefreshCount": 42,_x000D_
          "CustomInfo": {}_x000D_
        }_x000D_
      },_x000D_
      "2312": {_x000D_
        "$type": "Inside.Core.Formula.Definition.DefinitionAC, Inside.Core.Formula",_x000D_
        "ID": 2312,_x000D_
        "Results": [_x000D_
          [_x000D_
            0.0_x000D_
          ]_x000D_
        ],_x000D_
        "Statistics": {_x000D_
          "CreationDate": "2023-09-22T09:51:11.756908+02:00",_x000D_
          "LastRefreshDate": "2019-12-19T16:56:44.8493374+01:00",_x000D_
          "TotalRefreshCount": 43,_x000D_
          "CustomInfo": {}_x000D_
        }_x000D_
      },_x000D_
      "2313": {_x000D_
        "$type": "Inside.Core.Formula.Definition.DefinitionAC, Inside.Core.Formula",_x000D_
        "ID": 2313,_x000D_
        "Results": [_x000D_
          [_x000D_
            0.0_x000D_
          ]_x000D_
        ],_x000D_
        "Statistics": {_x000D_
          "CreationDate": "2023-09-22T09:51:11.756908+02:00",_x000D_
          "LastRefreshDate": "2019-12-19T16:56:44.3802336+01:00",_x000D_
          "TotalRefreshCount": 42,_x000D_
          "CustomInfo": {}_x000D_
        }_x000D_
      },_x000D_
      "2314": {_x000D_
        "$type": "Inside.Core.Formula.Definition.DefinitionAC, Inside.Core.Formula",_x000D_
        "ID": 2314,_x000D_
        "Results": [_x000D_
          [_x000D_
            0.0_x000D_
          ]_x000D_
        ],_x000D_
        "Statistics": {_x000D_
          "CreationDate": "2023-09-22T09:51:11.756908+02:00",_x000D_
          "LastRefreshDate": "2019-12-19T16:56:44.5476333+01:00",_x000D_
          "TotalRefreshCount": 42,_x000D_
          "CustomInfo": {}_x000D_
        }_x000D_
      },_x000D_
      "2315": {_x000D_
        "$type": "Inside.Core.Formula.Definition.DefinitionAC, Inside.Core.Formula",_x000D_
        "ID": 2315,_x000D_
        "Results": [_x000D_
          [_x000D_
            0.0_x000D_
          ]_x000D_
        ],_x000D_
        "Statistics": {_x000D_
          "CreationDate": "2023-09-22T09:51:11.756908+02:00",_x000D_
          "LastRefreshDate": "2019-12-19T16:56:38.2887287+01:00",_x000D_
          "TotalRefreshCount": 49,_x000D_
          "CustomInfo": {}_x000D_
        }_x000D_
      },_x000D_
      "2316": {_x000D_
        "$type": "Inside.Core.Formula.Definition.DefinitionAC, Inside.Core.Formula",_x000D_
        "ID": 2316,_x000D_
        "Results": [_x000D_
          [_x000D_
            0.0_x000D_
          ]_x000D_
        ],_x000D_
        "Statistics": {_x000D_
          "CreationDate": "2023-09-22T09:51:11.756908+02:00",_x000D_
          "LastRefreshDate": "2019-12-19T16:56:41.7045588+01:00",_x000D_
          "TotalRefreshCount": 43,_x000D_
          "CustomInfo": {}_x000D_
        }_x000D_
      },_x000D_
      "2317": {_x000D_
        "$type": "Inside.Core.Formula.Definition.DefinitionAC, Inside.Core.Formula",_x000D_
        "ID": 2317,_x000D_
        "Results": [_x000D_
          [_x000D_
            0.0_x000D_
          ]_x000D_
        ],_x000D_
        "Statistics": {_x000D_
          "CreationDate": "2023-09-22T09:51:11.7579147+02:00",_x000D_
          "LastRefreshDate": "2019-05-13T16:02:26.0926438+02:00",_x000D_
</t>
  </si>
  <si>
    <t xml:space="preserve">          "TotalRefreshCount": 1,_x000D_
          "CustomInfo": {}_x000D_
        }_x000D_
      },_x000D_
      "2318": {_x000D_
        "$type": "Inside.Core.Formula.Definition.DefinitionAC, Inside.Core.Formula",_x000D_
        "ID": 2318,_x000D_
        "Results": [_x000D_
          [_x000D_
            0.0_x000D_
          ]_x000D_
        ],_x000D_
        "Statistics": {_x000D_
          "CreationDate": "2023-09-22T09:51:11.7579147+02:00",_x000D_
          "LastRefreshDate": "2019-05-13T16:03:15.7772631+02:00",_x000D_
          "TotalRefreshCount": 1,_x000D_
          "CustomInfo": {}_x000D_
        }_x000D_
      },_x000D_
      "2319": {_x000D_
        "$type": "Inside.Core.Formula.Definition.DefinitionAC, Inside.Core.Formula",_x000D_
        "ID": 2319,_x000D_
        "Results": [_x000D_
          [_x000D_
            null_x000D_
          ]_x000D_
        ],_x000D_
        "Statistics": {_x000D_
          "CreationDate": "2023-09-22T09:51:11.7579147+02:00",_x000D_
          "LastRefreshDate": "0001-01-01T00:00:00",_x000D_
          "TotalRefreshCount": 0,_x000D_
          "CustomInfo": {}_x000D_
        }_x000D_
      },_x000D_
      "2320": {_x000D_
        "$type": "Inside.Core.Formula.Definition.DefinitionAC, Inside.Core.Formula",_x000D_
        "ID": 2320,_x000D_
        "Results": [_x000D_
          [_x000D_
            2_x000D_
          ]_x000D_
        ],_x000D_
        "Statistics": {_x000D_
          "CreationDate": "2023-09-22T09:51:11.7579147+02:00",_x000D_
          "LastRefreshDate": "2019-05-13T16:04:42.8482965+02:00",_x000D_
          "TotalRefreshCount": 1,_x000D_
          "CustomInfo": {}_x000D_
        }_x000D_
      },_x000D_
      "2321": {_x000D_
        "$type": "Inside.Core.Formula.Definition.DefinitionAC, Inside.Core.Formula",_x000D_
        "ID": 2321,_x000D_
        "Results": [_x000D_
          [_x000D_
            0.0_x000D_
          ]_x000D_
        ],_x000D_
        "Statistics": {_x000D_
          "CreationDate": "2023-09-22T09:51:11.7579147+02:00",_x000D_
          "LastRefreshDate": "2019-05-13T16:05:52.1436801+02:00",_x000D_
          "TotalRefreshCount": 1,_x000D_
          "CustomInfo": {}_x000D_
        }_x000D_
      },_x000D_
      "2322": {_x000D_
        "$type": "Inside.Core.Formula.Definition.DefinitionAC, Inside.Core.Formula",_x000D_
        "ID": 2322,_x000D_
        "Results": [_x000D_
          [_x000D_
            1_x000D_
          ]_x000D_
        ],_x000D_
        "Statistics": {_x000D_
          "CreationDate": "2023-09-22T09:51:11.7579147+02:00",_x000D_
          "LastRefreshDate": "2019-05-13T16:05:56.6439419+02:00",_x000D_
          "TotalRefreshCount": 1,_x000D_
          "CustomInfo": {}_x000D_
        }_x000D_
      },_x000D_
      "2323": {_x000D_
        "$type": "Inside.Core.Formula.Definition.DefinitionAC, Inside.Core.Formula",_x000D_
        "ID": 2323,_x000D_
        "Results": [_x000D_
          [_x000D_
            0.0_x000D_
          ]_x000D_
        ],_x000D_
        "Statistics": {_x000D_
          "CreationDate": "2023-09-22T09:51:11.7579147+02:00",_x000D_
          "LastRefreshDate": "2019-05-13T16:05:56.6529172+02:00",_x000D_
          "TotalRefreshCount": 1,_x000D_
          "CustomInfo": {}_x000D_
        }_x000D_
      },_x000D_
      "2324": {_x000D_
        "$type": "Inside.Core.Formula.Definition.DefinitionAC, Inside.Core.Formula",_x000D_
        "ID": 2324,_x000D_
        "Results": [_x000D_
          [_x000D_
            0.0_x000D_
          ]_x000D_
        ],_x000D_
        "Statistics": {_x000D_
          "CreationDate": "2023-09-22T09:51:11.7579147+02:00",_x000D_
          "LastRefreshDate": "2019-05-13T16:05:56.6608959+02:00",_x000D_
          "TotalRefreshCount": 1,_x000D_
          "CustomInfo": {}_x000D_
        }_x000D_
      },_x000D_
      "2325": {_x000D_
        "$type": "Inside.Core.Formula.Definition.DefinitionAC, Inside.Core.Formula",_x000D_
        "ID": 2325,_x000D_
        "Results": [_x000D_
          [_x000D_
            4_x000D_
          ]_x000D_
        ],_x000D_
        "Statistics": {_x000D_
          "CreationDate": "2023-09-22T09:51:11.7579147+02:00",_x000D_
          "LastRefreshDate": "2019-05-13T16:06:01.698018+02:00",_x000D_
          "TotalRefreshCount": 1,_x000D_
          "CustomInfo": {}_x000D_
        }_x000D_
      },_x000D_
      "2326": {_x000D_
        "$type": "Inside.Core.Formula.Definition.DefinitionAC, Inside.Core.Formula",_x000D_
        "ID": 2326,_x000D_
        "Results": [_x000D_
          [_x000D_
            0.0_x000D_
          ]_x000D_
        ],_x000D_
        "Statistics": {_x000D_
          "CreationDate": "2023-09-22T09:51:11.7579147+02:00",_x000D_
          "LastRefreshDate": "2019-05-13T16:06:01.7030052+02:00",_x000D_
          "TotalRefreshCount": 1,_x000D_
          "CustomInfo": {}_x000D_
        }_x000D_
      },_x000D_
      "2327": {_x000D_
        "$type": "Inside.Core.Formula.Definition.DefinitionAC, Inside.Core.Formula",_x000D_
        "ID": 2327,_x000D_
        "Results": [_x000D_
          [_x000D_
            0.0_x000D_
          ]_x000D_
        ],_x000D_
        "Statistics": {_x000D_
          "CreationDate": "2023-09-22T09:51:11.7579147+02:00",_x000D_
          "LastRefreshDate": "2019-05-13T16:06:01.7109993+02:00",_x000D_
          "TotalRefreshCount": 1,_x000D_
          "CustomInfo": {}_x000D_
        }_x000D_
      },_x000D_
      "2328": {_x000D_
        "$type": "Inside.Core.Formula.Definition.DefinitionAC, Inside.Core.Formula",_x000D_
        "ID": 2328,_x000D_
        "Results": [_x000D_
          [_x000D_
            2_x000D_
          ]_x000D_
        ],_x000D_
        "Statistics": {_x000D_
          "CreationDate": "2023-09-22T09:51:11.7579147+02:00",_x000D_
          "LastRefreshDate": "2019-05-13T16:06:01.7149729+02:00",_x000D_
          "TotalRefreshCount": 1,_x000D_
          "CustomInfo": {}_x000D_
        }_x000D_
      },_x000D_
      "2329": {_x000D_
        "$type": "Inside.Core.Formula.Definition.DefinitionAC, Inside.Core.Formula",_x000D_
        "ID": 2329,_x000D_
        "Results": [_x000D_
          [_x000D_
            0.0_x000D_
          ]_x000D_
        ],_x000D_
        "Statistics": {_x000D_
          "CreationDate": "2023-09-22T09:51:11.7579147+02:00",_x000D_
          "LastRefreshDate": "2019-05-13T16:06:03.159435+02:00",_x000D_
          "TotalRefreshCount": 1,_x000D_
          "CustomInfo": {}_x000D_
        }_x000D_
      },_x000D_
      "2330": {_x000D_
        "$type": "Inside.Core.Formula.Definition.DefinitionAC, Inside.Core.Formula",_x000D_
        "ID": 2330,_x000D_
        "Results": [_x000D_
          [_x000D_
            0.0_x000D_
          ]_x000D_
        ],_x000D_
        "Statistics": {_x000D_
          "CreationDate": "2023-09-22T09:51:11.7579147+02:00",_x000D_
          "LastRefreshDate": "2019-05-13T16:06:03.1654095+02:00",_x000D_
          "TotalRefreshCount": 1,_x000D_
          "CustomInfo": {}_x000D_
        }_x000D_
      },_x000D_
      "2331": {_x000D_
        "$type": "Inside.Core.Formula.Definition.DefinitionAC, Inside.Core.Formula",_x000D_
        "ID": 2331,_x000D_
        "Results": [_x000D_
          [_x000D_
            0.0_x000D_
          ]_x000D_
        ],_x000D_
        "Statistics": {_x000D_
          "CreationDate": "2023-09-22T09:51:11.7579147+02:00",_x000D_
          "LastRefreshDate": "2019-05-13T16:06:03.1783765+02:00",_x000D_
          "TotalRefreshCount": 1,_x000D_
          "CustomInfo": {}_x000D_
        }_x000D_
      },_x000D_
      "2332": {_x000D_
        "$type": "Inside.Core.Formula.Definition.DefinitionAC, Inside.Core.Formula",_x000D_
        "ID": 2332,_x000D_
        "Results": [_x000D_
          [_x000D_
            1_x000D_
          ]_x000D_
        ],_x000D_
        "Statistics": {_x000D_
          "CreationDate": "2023-09-22T09:51:11.7579147+02:00",_x000D_
          "LastRefreshDate": "2019-05-13T16:06:03.1823647+02:00",_x000D_
          "TotalRefreshCount": 1,_x000D_
          "CustomInfo": {}_x000D_
        }_x000D_
      },_x000D_
      "2333": {_x000D_
        "$type": "Inside.Core.Formula.Definition.DefinitionAC, Inside.Core.Formula",_x000D_
        "ID": 2333,_x000D_
        "Results": [_x000D_
          [_x000D_
            4_x000D_
          ]_x000D_
        ],_x000D_
        "Statistics": {_x000D_
          "CreationDate": "2023-09-22T09:51:11.7579147+02:00",_x000D_
          "LastRefreshDate": "2019-05-13T16:06:04.9572786+02:00",_x000D_
          "TotalRefreshCount": 1,_x000D_
          "CustomInfo": {}_x000D_
        }_x000D_
      },_x000D_
      "2334": {_x000D_
        "$type": "Inside.Core.Formula.Definition.DefinitionAC, Inside.Core.Formula",_x000D_
        "ID": 2334,_x000D_
        "Results": [_x000D_
          [_x000D_
            0.0_x000D_
          ]_x000D_
        ],_x000D_
        "Statistics": {_x000D_
          "CreationDate": "2023-09-22T09:51:11.7579147+02:00",_x000D_
          "LastRefreshDate": "2019-05-13T16:06:04.9632643+02:00",_x000D_
          "TotalRefreshCount": 1,_x000D_
          "CustomInfo": {}_x000D_
        }_x000D_
      },_x000D_
      "2335": {_x000D_
        "$type": "Inside.Core.Formula.Definition.DefinitionAC, Inside.Core.Formula",_x000D_
        "ID": 2335,_x000D_
        "Results": [_x000D_
          [_x000D_
            2_x000D_
          ]_x000D_
        ],_x000D_
        "Statistics": {_x000D_
          "CreationDate": "2023-09-22T09:51:11.7579147+02:00",_x000D_
          "LastRefreshDate": "2019-05-13T16:06:04.9662537+02:00",_x000D_
          "TotalRefreshCount": 1,_x000D_
          "CustomInfo": {}_x000D_
        }_x000D_
      },_x000D_
      "2336": {_x000D_
        "$type": "Inside.Core.Formula.Definition.DefinitionAC, Inside.Core.Formula",_x000D_
        "ID": 2336,_x000D_
        "Results": [_x000D_
          [_x000D_
            0.0_x000D_
          ]_x000D_
        ],_x000D_
        "Statistics": {_x000D_
          "CreationDate": "2023-09-22T09:51:11.7579147+02:00",_x000D_
          "LastRefreshDate": "2019-05-13T16:06:04.9782326+02:00",_x000D_
          "TotalRefreshCount": 1,_x000D_
          "CustomInfo": {}_x000D_
        }_x000D_
      },_x000D_
      "2337": {_x000D_
        "$type": "Inside.Core.Formula.Definition.DefinitionAC, Inside.Core.Formula",_x000D_
        "ID": 2337,_x000D_
        "Results": [_x000D_
          [_x000D_
            0.0_x000D_
          ]_x000D_
        ],_x000D_
        "Statistics": {_x000D_
          "CreationDate": "2023-09-22T09:51:11.7579147+02:00",_x000D_
          "LastRefreshDate": "2019-05-13T16:06:06.1326073+02:00",_x000D_
          "TotalRefreshCount": 1,_x000D_
          "CustomInfo": {}_x000D_
        }_x000D_
      },_x000D_
      "2338": {_x000D_
        "$type": "Inside.Core.Formula.Definition.DefinitionAC, Inside.Core.Formula",_x000D_
        "ID": 2338,_x000D_
        "Results": [_x000D_
          [_x000D_
            0.0_x000D_
          ]_x000D_
        ],_x000D_
        "Statistics": {_x000D_
          "CreationDate": "2023-09-22T09:51:11.7579147+02:00",_x000D_
          "LastRefreshDate": "2019-05-13T16:06:06.1435828+02:00",_x000D_
          "TotalRefreshCount": 1,_x000D_
          "CustomInfo": {}_x000D_
        }_x000D_
      },_x000D_
      "2339": {_x000D_
        "$type": "Inside.Core.Formula.Definition.DefinitionAC, Inside.Core.Formula",_x000D_
        "ID": 2339,_x000D_
        "Results": [_x000D_
          [_x000D_
            0.0_x000D_
          ]_x000D_
        ],_x000D_
        "Statistics": {_x000D_
          "CreationDate": "2023-09-22T09:51:11.7579147+02:00",_x000D_
          "LastRefreshDate": "2019-05-13T16:06:06.1475693+02:00",_x000D_
          "TotalRefreshCount": 1,_x000D_
          "CustomInfo": {}_x000D_
        }_x000D_
      },_x000D_
      "2340": {_x000D_
        "$type": "Inside.Core.Formula.Definition.DefinitionAC, Inside.Core.Formula",_x000D_
        "ID": 2340,_x000D_
        "Results": [_x000D_
          [_x000D_
            1_x000D_
          ]_x000D_
        ],_x000D_
        "Statistics": {_x000D_
          "CreationDate": "2023-09-22T09:51:11.7579147+02:00",_x000D_
          "LastRefreshDate": "2019-05-13T16:06:06.150561+02:00",_x000D_
          "TotalRefreshCount": 1,_x000D_
          "CustomInfo": {}_x000D_
        }_x000D_
      },_x000D_
      "2341": {_x000D_
        "$type": "Inside.Core.Formula.Definition.DefinitionAC, Inside.Core.Formula",_x000D_
        "ID": 2341,_x000D_
        "Results": [_x000D_
          [_x000D_
            4_x000D_
          ]_x000D_
        ],_x000D_
        "Statistics": {_x000D_
          "CreationDate": "2023-09-22T09:51:11.7579147+02:00",_x000D_
          "LastRefreshDate": "2019-05-13T16:06:07.0252316+02:00",_x000D_
          "TotalRefreshCount": 1,_x000D_
          "CustomInfo": {}_x000D_
        }_x000D_
      },_x000D_
      "2342": {_x000D_
        "$type": "Inside.Core.Formula.Definition.DefinitionAC, Inside.Core.Formula",_x000D_
        "ID": 2342,_x000D_
        "Results": [_x000D_
          [_x000D_
            0.0_x000D_
          ]_x000D_
        ],_x000D_
        "Statistics": {_x000D_
          "CreationDate": "2023-09-22T09:51:11.7579147+02:00",_x000D_
          "LastRefreshDate": "2019-05-13T16:06:07.0312094+02:00",_x000D_
          "TotalRefreshCount": 1,_x000D_
          "CustomInfo": {}_x000D_
        }_x000D_
      },_x000D_
      "2343": {_x000D_
        "$type": "Inside.Core.Formula.Definition.DefinitionAC, Inside.Core.Formula",_x000D_
        "ID": 2343,_x000D_
        "Results": [_x000D_
          [_x000D_
            0.0_x000D_
          ]_x000D_
        ],_x000D_
        "Statistics": {_x000D_
          "CreationDate": "2023-09-22T09:51:11.7579147+02:00",_x000D_
          "LastRefreshDate": "2019-05-13T16:06:07.0381882+02:00",_x000D_
          "TotalRefreshCount": 1,_x000D_
          "CustomInfo": {}_x000D_
        }_x000D_
      },_x000D_
      "2344": {_x000D_
        "$type": "Inside.Core.Formula.Definition.DefinitionAC, Inside.Core.Formula",_x000D_
        "ID": 2344,_x000D_
        "Results": [_x000D_
          [_x000D_
            2_x000D_
          ]_x000D_
        ],_x000D_
        "Statistics": {_x000D_
          "CreationDate": "2023-09-22T09:51:11.7579147+02:00",_x000D_
          "LastRefreshDate": "2019-05-13T16:06:07.0441727+02:00",_x000D_
          "TotalRefreshCount": 1,_x000D_
          "CustomInfo": {}_x000D_
        }_x000D_
      },_x000D_
      "2345": {_x000D_
        "$type": "Inside.Core.Formula.Definition.DefinitionAC, Inside.Core.Formula",_x000D_
        "ID": 2345,_x000D_
        "Results": [_x000D_
          [_x000D_
            0.0_x000D_
          ]_x000D_
        ],_x000D_
        "Statistics": {_x000D_
          "CreationDate": "2023-09-22T09:51:11.7579147+02:00",_x000D_
          "LastRefreshDate": "2019-05-13T16:06:40.310583+02:00",_x000D_
          "TotalRefreshCount": 1,_x000D_
          "CustomInfo": {}_x000D_
        }_x000D_
      },_x000D_
      "2346": {_x000D_
        "$type": "Inside.Core.Formula.Definition.DefinitionAC, Inside.Core.Formula",_x000D_
        "ID": 2346,_x000D_
        "Results": [_x000D_
          [_x000D_
            0.0_x000D_
          ]_x000D_
        ],_x000D_
        "Statistics": {_x000D_
          "CreationDate": "2023-09-22T09:51:11.7579147+02:00",_x000D_
          "LastRefreshDate": "2019-05-13T16:06:52.086385+02:00",_x000D_
          "TotalRefreshCount": 1,_x000D_
          "CustomInfo": {}_x000D_
        }_x000D_
      },_x000D_
      "2347": {_x000D_
        "$type": "Inside.Core.Formula.Definition.DefinitionAC, Inside.Core.Formula",_x000D_
        "ID": 2347,_x000D_
        "Results": [_x000D_
          [_x000D_
            2_x000D_
          ]_x000D_
        ],_x000D_
        "Statistics": {_x000D_
          "CreationDate": "2023-09-22T09:51:11.7579147+02:00",_x000D_
          "LastRefreshDate": "2019-05-13T16:06:55.0287166+02:00",_x000D_
          "TotalRefreshCount": 1,_x000D_
          "CustomInfo": {}_x000D_
        }_x000D_
      },_x000D_
      "2348": {_x000D_
        "$type": "Inside.Core.Formula.Definition.DefinitionAC, Inside.Core.Formula",_x000D_
        "ID": 2348,_x000D_
        "Results": [_x000D_
          [_x000D_
            0.0_x000D_
          ]_x000D_
        ],_x000D_
        "Statistics": {_x000D_
          "CreationDate": "2023-09-22T09:51:11.7579147+02:00",_x000D_
          "LastRefreshDate": "2019-05-13T16:06:55.0357005+02:00",_x000D_
          "TotalRefreshCount": 1,_x000D_
          "CustomInfo": {}_x000D_
        }_x000D_
      },_x000D_
      "2349": {_x000D_
        "$type": "Inside.Core.Formula.Definition.DefinitionAC, Inside.Core.Formula",_x000D_
        "ID": 2349,_x000D_
        "Results": [_x000D_
          [_x000D_
            2_x000D_
          ]_x000D_
        ],_x000D_
        "Statistics": {_x000D_
          "CreationDate": "2023-09-22T09:51:11.7579147+02:00",_x000D_
          "LastRefreshDate": "2019-05-13T16:06:55.0396897+02:00",_x000D_
          "TotalRefreshCount": 1,_x000D_
          "CustomInfo": {}_x000D_
        }_x000D_
      },_x000D_
      "2350": {_x000D_
        "$type": "Inside.Core.Formula.Definition.DefinitionAC, Inside.Core.Formula",_x000D_
        "ID": 2350,_x000D_
        "Results": [_x000D_
          [_x000D_
            0.0_x000D_
          ]_x000D_
        ],_x000D_
        "Statistics": {_x000D_
          "CreationDate": "2023-09-22T09:51:11.7579147+02:00",_x000D_
          "LastRefreshDate": "2019-05-13T16:06:57.397969+02:00",_x000D_
          "TotalRefreshCount": 1,_x000D_
          "CustomInfo": {}_x000D_
        }_x000D_
      },_x000D_
      "2351": {_x000D_
        "$type": "Inside.Core.Formula.Definition.DefinitionAC, Inside.Core.Formula",_x000D_
        "ID": 2351,_x000D_
        "Results": [_x000D_
          [_x000D_
            0.0_x000D_
          ]_x000D_
        ],_x000D_
        "Statistics": {_x000D_
          "CreationDate": "2023-09-22T09:51:11.7579147+02:00",_x000D_
          "LastRefreshDate": "2019-05-13T16:06:57.4049493+02:00",_x000D_
          "TotalRefreshCount": 1,_x000D_
          "CustomInfo": {}_x000D_
        }_x000D_
      },_x000D_
      "2352": {_x000D_
        "$type": "Inside.Core.Formula.Definition.DefinitionAC, Inside.Core.Formula",_x000D_
        "ID": 2352,_x000D_
        "Results": [_x000D_
          [_x000D_
            2_x000D_
          ]_x000D_
        ],_x000D_
        "Statistics": {_x000D_
          "CreationDate": "2023-09-22T09:51:11.7579147+02:00",_x000D_
          "LastRefreshDate": "2019-05-13T16:06:57.4159193+02:00",_x000D_
          "TotalRefreshCount": 1,_x000D_
          "CustomInfo": {}_x000D_
        }_x000D_
      },_x000D_
      "2353": {_x000D_
        "$type": "Inside.Core.Formula.Definition.DefinitionAC, Inside.Core.Formula",_x000D_
        "ID": 2353,_x000D_
        "Results": [_x000D_
          [_x000D_
            0.0_x000D_
          ]_x000D_
        ],_x000D_
        "Statistics": {_x000D_
          "CreationDate": "2023-09-22T09:51:11.7579147+02:00",_x000D_
          "LastRefreshDate": "2019-05-13T16:06:57.4258944+02:00",_x000D_
          "TotalRefreshCount": 1,_x000D_
          "CustomInfo": {}_x000D_
        }_x000D_
      },_x000D_
      "2354": {_x000D_
        "$type": "Inside.Core.Formula.Definition.DefinitionAC, Inside.Core.Formula",_x000D_
        "ID": 2354,_x000D_
        "Results": [_x000D_
          [_x000D_
            2_x000D_
          ]_x000D_
        ],_x000D_
        "Statistics": {_x000D_
          "CreationDate": "2023-09-22T09:51:11.7579147+02:00",_x000D_
          "LastRefreshDate": "2019-05-13T16:06:57.4468382+02:00",_x000D_
          "TotalRefreshCount": 1,_x000D_
          "CustomInfo": {}_x000D_
        }_x000D_
      },_x000D_
      "2355": {_x000D_
        "$type": "Inside.Core.Formula.Definition.DefinitionAC, Inside.Core.Formula",_x000D_
        "ID": 2355,_x000D_
        "Results": [_x000D_
          [_x000D_
            0.0_x000D_
          ]_x000D_
        ],_x000D_
        "Statistics": {_x000D_
          "CreationDate": "2023-09-22T09:51:11.7579147+02:00",_x000D_
          "LastRefreshDate": "2019-05-13T16:06:57.4538195+02:00",_x000D_
          "TotalRefreshCount": 1,_x000D_
          "CustomInfo": {}_x000D_
        }_x000D_
      },_x000D_
      "2356": {_x000D_
        "$type": "Inside.Core.Formula.Definition.DefinitionAC, Inside.Core.Formula",_x000D_
        "ID": 2356,_x000D_
        "Results": [_x000D_
          [_x000D_
            0.0_x000D_
          ]_x000D_
        ],_x000D_
        "Statistics": {_x000D_
          "CreationDate": "2023-09-22T09:51:11.7579147+02:00",_x000D_
          "LastRefreshDate": "2019-05-13T16:06:57.4608008+02:00",_x000D_
          "TotalRefreshCount": 1,_x000D_
          "CustomInfo": {}_x000D_
        }_x000D_
      },_x000D_
      "2357": {_x000D_
        "$type": "Inside.Core.Formula.Definition.DefinitionAC, Inside.Core.Formula",_x000D_
        "ID": 2357,_x000D_
        "Results": [_x000D_
          [_x000D_
            0.0_x000D_
          ]_x000D_
        ],_x000D_
        "Statistics": {_x000D_
          "CreationDate": "2023-09-22T09:51:11.7579147+02:00",_x000D_
          "LastRefreshDate": "2019-05-13T16:06:57.4637989+02:00",_x000D_
          "TotalRefreshCount": 1,_x000D_
          "CustomInfo": {}_x000D_
        }_x000D_
      },_x000D_
      "2358": {_x000D_
        "$type": "Inside.Core.Formula.Definition.DefinitionAC, Inside.Core.Formula",_x000D_
        "ID": 2358,_x000D_
        "Results": [_x000D_
          [_x000D_
            0.0_x000D_
          ]_x000D_
        ],_x000D_
        "Statistics": {_x000D_
          "CreationDate": "2023-09-22T09:51:11.7579147+02:00",_x000D_
          "LastRefreshDate": "2019-05-13T16:06:57.4677816+02:00",_x000D_
          "TotalRefreshCount": 1,_x000D_
          "CustomInfo": {}_x000D_
        }_x000D_
      },_x000D_
      "2359": {_x000D_
        "$type": "Inside.Core.Formula.Definition.DefinitionAC, Inside.Core.Formula",_x000D_
        "ID": 2359,_x000D_
        "Results": [_x000D_
          [_x000D_
            2_x000D_
          ]_x000D_
        ],_x000D_
        "Statistics": {_x000D_
          "CreationDate": "2023-09-22T09:51:11.7579147+02:00",_x000D_
          "LastRefreshDate": "2019-05-13T16:06:57.4707741+02:00",_x000D_
          "TotalRefreshCount": 1,_x000D_
          "CustomInfo": {}_x000D_
        }_x000D_
      },_x000D_
      "2360": {_x000D_
        "$type": "Inside.Core.Formula.Definition.DefinitionAC, Inside.Core.Formula",_x000D_
        "ID": 2360,_x000D_
        "Results": [_x000D_
          [_x000D_
            0.0_x000D_
          ]_x000D_
        ],_x000D_
        "Statistics": {_x000D_
          "CreationDate": "2023-09-22T09:51:11.7579147+02:00",_x000D_
          "LastRefreshDate": "2019-05-13T16:06:57.4767571+02:00",_x000D_
          "TotalRefreshCount": 1,_x000D_
          "CustomInfo": {}_x000D_
        }_x000D_
      },_x000D_
      "2361": {_x000D_
        "$type": "Inside.Core.Formula.Definition.DefinitionAC, Inside.Core.Formula",_x000D_
        "ID": 2361,_x000D_
        "Results": [_x000D_
          [_x000D_
            2_x000D_
          ]_x000D_
        ],_x000D_
        "Statistics": {_x000D_
          "CreationDate": "2023-09-22T09:51:11.7579147+02:00",_x000D_
          "LastRefreshDate": "2019-05-13T16:06:57.4827492+02:00",_x000D_
          "TotalRefreshCount": 1,_x000D_
          "CustomInfo": {}_x000D_
        }_x000D_
      },_x000D_
      "2362": {_x000D_
        "$type": "Inside.Core.Formula.Definition.DefinitionAC, Inside.Core.Formula",_x000D_
        "ID": 2362,_x000D_
        "Results": [_x000D_
          [_x000D_
            0.0_x000D_
          ]_x000D_
        ],_x000D_
        "Statistics": {_x000D_
          "CreationDate": "2023-09-22T09:51:11.7579147+02:00",_x000D_
          "LastRefreshDate": "2019-05-13T16:06:57.4887243+02:00",_x000D_
          "TotalRefreshCount": 1,_x000D_
          "CustomInfo": {}_x000D_
        }_x000D_
      },_x000D_
      "2363": {_x000D_
        "$type": "Inside.Core.Formula.Definition.DefinitionAC, Inside.Core.Formula",_x000D_
        "ID": 2363,_x000D_
        "Results": [_x000D_
          [_x000D_
            0.0_x000D_
          ]_x000D_
        ],_x000D_
        "Statistics": {_x000D_
          "CreationDate": "2023-09-22T09:51:11.7579147+02:00",_x000D_
          "LastRefreshDate": "2019-05-13T16:06:57.4957058+02:00",_x000D_
          "TotalRefreshCount": 1,_x000D_
          "CustomInfo": {}_x000D_
        }_x000D_
      },_x000D_
      "2364": {_x000D_
        "$type": "Inside.Core.Formula.Definition.DefinitionAC, Inside.Core.Formula",_x000D_
        "ID": 2364,_x000D_
        "Results": [_x000D_
          [_x000D_
            2_x000D_
          ]_x000D_
        ],_x000D_
        "Statistics": {_x000D_
          "CreationDate": "2023-09-22T09:51:11.7579147+02:00",_x000D_
          "LastRefreshDate": "2019-05-13T16:06:57.4986999+02:00",_x000D_
          "TotalRefreshCount": 1,_x000D_
          "CustomInfo": {}_x000D_
        }_x000D_
      },_x000D_
      "2365": {_x000D_
        "$type": "Inside.Core.Formula.Definition.DefinitionAC, Inside.Core.Formula",_x000D_
        "ID": 2365,_x000D_
        "Results": [_x000D_
          [_x000D_
            0.0_x000D_
          ]_x000D_
        ],_x000D_
        "Statistics": {_x000D_
          "CreationDate": "2023-09-22T09:51:11.7579147+02:00",_x000D_
          "LastRefreshDate": "2019-05-13T16:06:57.5026891+02:00",_x000D_
          "TotalRefreshCount": 1,_x000D_
          "CustomInfo": {}_x000D_
        }_x000D_
      },_x000D_
      "2366": {_x000D_
        "$type": "Inside.Core.Formula.Definition.DefinitionAC, Inside.Core.Formula",_x000D_
        "ID": 2366,_x000D_
        "Results": [_x000D_
          [_x000D_
            0.0_x000D_
          ]_x000D_
        ],_x000D_
        "Statistics": {_x000D_
          "CreationDate": "2023-09-22T09:51:11.7579147+02:00",_x000D_
          "LastRefreshDate": "2019-05-13T16:06:57.5056806+02:00",_x000D_
          "TotalRefreshCount": 1,_x000D_
          "CustomInfo": {}_x000D_
        }_x000D_
      },_x000D_
      "2367": {_x000D_
        "$type": "Inside.Core.Formula.Definition.DefinitionAC, Inside.Core.Formula",_x000D_
        "ID": 2367,_x000D_
        "Results": [_x000D_
          [_x000D_
            0.0_x000D_
          ]_x000D_
        ],_x000D_
        "Statistics": {_x000D_
          "CreationDate": "2023-09-22T09:51:11.7579147+02:00",_x000D_
          "LastRefreshDate": "2019-05-13T16:06:57.5096702+02:00",_x000D_
          "TotalRefreshCount": 1,_x000D_
          "CustomInfo": {}_x000D_
        }_x000D_
      },_x000D_
      "2368": {_x000D_
        "$type": "Inside.Core.Formula.Definition.DefinitionAC, Inside.Core.Formula",_x000D_
        "ID": 2368,_x000D_
        "Results": [_x000D_
          [_x000D_
            2_x000D_
          ]_x000D_
        ],_x000D_
        "Statistics": {_x000D_
          "CreationDate": "2023-09-22T09:51:11.7579147+02:00",_x000D_
          "LastRefreshDate": "2019-05-13T16:06:57.5156545+02:00",_x000D_
          "TotalRefreshCount": 1,_x000D_
          "CustomInfo": {}_x000D_
        }_x000D_
      },_x000D_
      "2369": {_x000D_
        "$type": "Inside.Core.Formula.Definition.DefinitionAC, Inside.Core.Formula",_x000D_
        "ID": 2369,_x000D_
        "Results": [_x000D_
          [_x000D_
            2_x000D_
          ]_x000D_
        ],_x000D_
        "Statistics": {_x000D_
          "CreationDate": "2023-09-22T09:51:11.7579147+02:00",_x000D_
          "LastRefreshDate": "2019-05-13T16:06:57.5236328+02:00",_x000D_
          "TotalRefreshCount": 1,_x000D_
          "CustomInfo": {}_x000D_
        }_x000D_
      },_x000D_
      "2370": {_x000D_
        "$type": "Inside.Core.Formula.Definition.DefinitionAC, Inside.Core.Formula",_x000D_
        "ID": 2370,_x000D_
        "Results": [_x000D_
          [_x000D_
            1_x000D_
          ]_x000D_
        ],_x000D_
        "Statistics": {_x000D_
          "CreationDate": "2023-09-22T09:51:11.7579147+02:00",_x000D_
          "LastRefreshDate": "2019-05-13T17:01:14.7426476+02:00",_x000D_
          "TotalRefreshCount": 10,_x000D_
          "CustomInfo": {}_x000D_
        }_x000D_
      },_x000D_
      "2371": {_x000D_
        "$type": "Inside.Core.Formula.Definition.DefinitionAC, Inside.Core.Formula",_x000D_
        "ID": 2371,_x000D_
        "Results": [_x000D_
          [_x000D_
            0.0_x000D_
          ]_x000D_
        ],_x000D_
        "Statistics": {_x000D_
          "CreationDate": "2023-09-22T09:51:11.7579147+02:00",_x000D_
          "LastRefreshDate": "2019-05-13T17:01:14.7576081+02:00",_x000D_
          "TotalRefreshCount": 5,_x000D_
          "CustomInfo": {}_x000D_
        }_x000D_
      },_x000D_
      "2372": {_x000D_
        "$type": "Inside.Core.Formula.Definition.DefinitionAC, Inside.Core.Formula",_x000D_
        "ID": 2372,_x000D_
        "Results": [_x000D_
          [_x000D_
            0.0_x000D_
          ]_x000D_
        ],_x000D_
        "Statistics": {_x000D_
          "CreationDate": "2023-09-22T09:51:11.7579147+02:00",_x000D_
          "LastRefreshDate": "2019-05-13T17:01:14.7536189+02:00",_x000D_
          "TotalRefreshCount": 5,_x000D_
          "CustomInfo": {}_x000D_
        }_x000D_
      },_x000D_
      "2373": {_x000D_
        "$type": "Inside.Core.Formula.Definition.DefinitionAC, Inside.Core.Formula",_x000D_
        "ID": 2373,_x000D_
        "Results": [_x000D_
          [_x000D_
            0.0_x000D_
          ]_x000D_
        ],_x000D_
        "Statistics": {_x000D_
          "CreationDate": "2023-09-22T09:51:11.7579147+02:00",_x000D_
          "LastRefreshDate": "2019-05-13T17:01:14.7516242+02:00",_x000D_
          "TotalRefreshCount": 5,_x000D_
          "CustomInfo": {}_x000D_
        }_x000D_
      },_x000D_
      "2374": {_x000D_
        "$type": "Inside.Core.Formula.Definition.DefinitionAC, Inside.Core.Formula",_x000D_
        "ID": 2374,_x000D_
        "Results": [_x000D_
          [_x000D_
            0.0_x000D_
          ]_x000D_
        ],_x000D_
        "Statistics": {_x000D_
          "CreationDate": "2023-09-22T09:51:11.7579147+02:00",_x000D_
          "LastRefreshDate": "2019-05-13T17:01:14.7496293+02:00",_x000D_
          "TotalRefreshCount": 5,_x000D_
          "CustomInfo": {}_x000D_
        }_x000D_
      },_x000D_
      "2375": {_x000D_
        "$type": "Inside.Core.Formula.Definition.DefinitionAC, Inside.Core.Formula",_x000D_
        "ID": 2375,_x000D_
        "Results": [_x000D_
          [_x000D_
            0.0_x000D_
          ]_x000D_
        ],_x000D_
        "Statistics": {_x000D_
          "CreationDate": "2023-09-22T09:51:11.7579147+02:00",_x000D_
          "LastRefreshDate": "2019-05-13T17:01:14.7466372+02:00",_x000D_
          "TotalRefreshCount": 5,_x000D_
          "CustomInfo": {}_x000D_
        }_x000D_
      },_x000D_
      "2376": {_x000D_
        "$type": "Inside.Core.Formula.Definition.DefinitionAC, Inside.Core.Formula",_x000D_
        "ID": 2376,_x000D_
        "Results": [_x000D_
          [_x000D_
            0.0_x000D_
          ]_x000D_
        ],_x000D_
        "Statistics": {_x000D_
          "CreationDate": "2023-09-22T09:51:11.7579147+02:00",_x000D_
          "LastRefreshDate": "2019-05-13T17:01:14.7446427+02:00",_x000D_
          "TotalRefreshCount": 5,_x000D_
          "CustomInfo": {}_x000D_
        }_x000D_
      },_x000D_
      "2377": {_x000D_
        "$type": "Inside.Core.Formula.Definition.DefinitionAC, Inside.Core.Formula",_x000D_
        "ID": 2377,_x000D_
        "Results": [_x000D_
          [_x000D_
            2_x000D_
          ]_x000D_
        ],_x000D_
        "Statistics": {_x000D_
          "CreationDate": "2023-09-22T09:51:11.7579147+02:00",_x000D_
          "LastRefreshDate": "2019-05-13T17:01:14.739656+02:00",_x000D_
          "TotalRefreshCount": 5,_x000D_
          "CustomInfo": {}_x000D_
        }_x000D_
      },_x000D_
      "2378": {_x000D_
        "$type": "Inside.Core.Formula.Definition.DefinitionAC, Inside.Core.Formula",_x000D_
        "ID": 2378,_x000D_
        "Results": [_x000D_
          [_x000D_
            1_x000D_
          ]_x000D_
        ],_x000D_
        "Statistics": {_x000D_
          "CreationDate": "2023-09-22T09:51:11.7579147+02:00",_x000D_
          "LastRefreshDate": "2019-05-13T17:01:14.7376611+02:00",_x000D_
          "TotalRefreshCount": 5,_x000D_
          "CustomInfo": {}_x000D_
        }_x000D_
      },_x000D_
      "2379": {_x000D_
        "$type": "Inside.Core.Formula.Definition.DefinitionAC, Inside.Core.Formula",_x000D_
        "ID": 2379,_x000D_
        "Results": [_x000D_
          [_x000D_
            2_x000D_
          ]_x000D_
        ],_x000D_
        "Statistics": {_x000D_
          "CreationDate": "2023-09-22T09:51:11.7579147+02:00",_x000D_
          "LastRefreshDate": "2019-05-13T17:01:14.7356666+02:00",_x000D_
          "TotalRefreshCount": 5,_x000D_
          "CustomInfo": {}_x000D_
        }_x000D_
      },_x000D_
      "2380": {_x000D_
        "$type": "Inside.Core.Formula.Definition.DefinitionAC, Inside.Core.Formula",_x000D_
        "ID": 2380,_x000D_
        "Results": [_x000D_
          [_x000D_
            1_x000D_
          ]_x000D_
        ],_x000D_
        "Statistics": {_x000D_
          "CreationDate": "2023-09-22T09:51:11.7579147+02:00",_x000D_
          "LastRefreshDate": "2019-05-13T17:01:14.7326744+02:00",_x000D_
          "TotalRefreshCount": 5,_x000D_
          "CustomInfo": {}_x000D_
        }_x000D_
      },_x000D_
      "2381": {_x000D_
        "$type": "Inside.Core.Formula.Definition.DefinitionAC, Inside.Core.Formula",_x000D_
        "ID": 2381,_x000D_
        "Results": [_x000D_
          [_x000D_
            2_x000D_
          ]_x000D_
        ],_x000D_
        "Statistics": {_x000D_
          "CreationDate": "2023-09-22T09:51:11.7579147+02:00",_x000D_
          "LastRefreshDate": "2019-05-13T17:01:14.7306798+02:00",_x000D_
          "TotalRefreshCount": 5,_x000D_
          "CustomInfo": {}_x000D_
        }_x000D_
      },_x000D_
      "2382": {_x000D_
        "$type": "Inside.Core.Formula.Definition.DefinitionAC, Inside.Core.Formula",_x000D_
        "ID": 2382,_x000D_
        "Results": [_x000D_
          [_x000D_
            0.0_x000D_
          ]_x000D_
        ],_x000D_
        "Statistics": {_x000D_
          "CreationDate": "2023-09-22T09:51:11.7579147+02:00",_x000D_
          "LastRefreshDate": "2019-05-13T17:01:14.7286856+02:00",_x000D_
          "TotalRefreshCount": 5,_x000D_
          "CustomInfo": {}_x000D_
        }_x000D_
      },_x000D_
      "2383": {_x000D_
        "$type": "Inside.Core.Formula.Definition.DefinitionAC, Inside.Core.Formula",_x000D_
        "ID": 2383,_x000D_
        "Results": [_x000D_
          [_x000D_
            0.0_x000D_
          ]_x000D_
        ],_x000D_
        "Statistics": {_x000D_
          "CreationDate": "2023-09-22T09:51:11.7579147+02:00",_x000D_
          "LastRefreshDate": "2019-05-13T17:01:14.7256932+02:00",_x000D_
          "TotalRefreshCount": 5,_x000D_
          "CustomInfo": {}_x000D_
        }_x000D_
      },_x000D_
      "2384": {_x000D_
        "$type": "Inside.Core.Formula.Definition.DefinitionAC, Inside.Core.Formula",_x000D_
        "ID": 2384,_x000D_
        "Results": [_x000D_
          [_x000D_
            0.0_x000D_
          ]_x000D_
        ],_x000D_
        "Statistics": {_x000D_
          "CreationDate": "2023-09-22T09:51:11.7579147+02:00",_x000D_
          "LastRefreshDate": "2019-05-13T17:01:14.7227006+02:00",_x000D_
          "TotalRefreshCount": 5,_x000D_
          "CustomInfo": {}_x000D_
        }_x000D_
      },_x000D_
      "2385": {_x000D_
        "$type": "Inside.Core.Formula.Definition.DefinitionAC, Inside.Core.Formula",_x000D_
        "ID": 2385,_x000D_
        "Results": [_x000D_
          [_x000D_
            0.0_x000D_
          ]_x000D_
        ],_x000D_
        "Statistics": {_x000D_
          "CreationDate": "2023-09-22T09:51:11.7589029+02:00",_x000D_
          "LastRefreshDate": "2019-05-13T17:01:14.718711+02:00",_x000D_
          "TotalRefreshCount": 5,_x000D_
          "CustomInfo": {}_x000D_
        }_x000D_
      },_x000D_
      "2386": {_x000D_
        "$type": "Inside.Core.Formula.Definition.DefinitionAC, Inside.Core.Formula",_x000D_
        "ID": 2386,_x000D_
        "Results": [_x000D_
          [_x000D_
            0.0_x000D_
          ]_x000D_
        ],_x000D_
        "Statistics": {_x000D_
          "CreationDate": "2023-09-22T09:51:11.7589029+02:00",_x000D_
          "LastRefreshDate": "2019-05-13T17:01:14.7147212+02:00",_x000D_
          "TotalRefreshCount": 5,_x000D_
          "CustomInfo": {}_x000D_
        }_x000D_
      },_x000D_
      "2387": {_x000D_
        "$type": "Inside.Core.Formula.Definition.DefinitionAC, Inside.Core.Formula",_x000D_
        "ID": 2387,_x000D_
        "Results": [_x000D_
          [_x000D_
            0.0_x000D_
          ]_x000D_
        ],_x000D_
        "Statistics": {_x000D_
          "CreationDate": "2023-09-22T09:51:11.7589029+02:00",_x000D_
          "LastRefreshDate": "2019-05-13T17:01:14.7117293+02:00",_x000D_
          "TotalRefreshCount": 5,_x000D_
          "CustomInfo": {}_x000D_
        }_x000D_
      },_x000D_
      "2388": {_x000D_
        "$type": "Inside.Core.Formula.Definition.DefinitionAC, Inside.Core.Formula",_x000D_
        "ID": 2388,_x000D_
        "Results": [_x000D_
          [_x000D_
            0.0_x000D_
          ]_x000D_
        ],_x000D_
        "Statistics": {_x000D_
          "CreationDate": "2023-09-22T09:51:11.7589029+02:00",_x000D_
          "LastRefreshDate": "2019-05-13T17:01:14.7067429+02:00",_x000D_
          "TotalRefreshCount": 5,_x000D_
          "CustomInfo": {}_x000D_
        }_x000D_
      },_x000D_
      "2389": {_x000D_
        "$type": "Inside.Core.Formula.Definition.DefinitionAC, Inside.Core.Formula",_x000D_
        "ID": 2389,_x000D_
        "Results": [_x000D_
          [_x000D_
            5_x000D_
          ]_x000D_
        ],_x000D_
        "Statistics": {_x000D_
          "CreationDate": "2023-09-22T09:51:11.7589029+02:00",_x000D_
          "LastRefreshDate": "2019-05-13T17:01:14.702753+02:00",_x000D_
          "TotalRefreshCount": 5,_x000D_
          "CustomInfo": {}_x000D_
        }_x000D_
      },_x000D_
      "2390": {_x000D_
        "$type": "Inside.Core.Formula.Definition.DefinitionAC, Inside.Core.Formula",_x000D_
        "ID": 2390,_x000D_
        "Results": [_x000D_
          [_x000D_
            0.0_x000D_
          ]_x000D_
        ],_x000D_
        "Statistics": {_x000D_
          "CreationDate": "2023-09-22T09:51:11.7589029+02:00",_x000D_
          "LastRefreshDate": "2019-05-13T17:01:14.698764+02:00",_x000D_
          "TotalRefreshCount": 5,_x000D_
          "CustomInfo": {}_x000D_
        }_x000D_
      },_x000D_
      "2391": {_x000D_
        "$type": "Inside.Core.Formula.Definition.DefinitionAC, Inside.Core.Formula",_x000D_
        "ID": 2391,_x000D_
        "Results": [_x000D_
          [_x000D_
            5_x000D_
          ]_x000D_
        ],_x000D_
        "Statistics": {_x000D_
          "CreationDate": "2023-09-22T09:51:11.7589029+02:00",_x000D_
          "LastRefreshDate": "2019-05-13T17:01:14.695772+02:00",_x000D_
          "TotalRefreshCount": 5,_x000D_
          "CustomInfo": {}_x000D_
        }_x000D_
      },_x000D_
      "2392": {_x000D_
        "$type": "Inside.Core.Formula.Definition.DefinitionAC, Inside.Core.Formula",_x000D_
        "ID": 2392,_x000D_
  </t>
  </si>
  <si>
    <t xml:space="preserve">      "Results": [_x000D_
          [_x000D_
            0.0_x000D_
          ]_x000D_
        ],_x000D_
        "Statistics": {_x000D_
          "CreationDate": "2023-09-22T09:51:11.7589029+02:00",_x000D_
          "LastRefreshDate": "2019-05-13T17:01:14.6917833+02:00",_x000D_
          "TotalRefreshCount": 5,_x000D_
          "CustomInfo": {}_x000D_
        }_x000D_
      },_x000D_
      "2393": {_x000D_
        "$type": "Inside.Core.Formula.Definition.DefinitionAC, Inside.Core.Formula",_x000D_
        "ID": 2393,_x000D_
        "Results": [_x000D_
          [_x000D_
            5_x000D_
          ]_x000D_
        ],_x000D_
        "Statistics": {_x000D_
          "CreationDate": "2023-09-22T09:51:11.7589029+02:00",_x000D_
          "LastRefreshDate": "2019-05-13T17:01:14.6887912+02:00",_x000D_
          "TotalRefreshCount": 5,_x000D_
          "CustomInfo": {}_x000D_
        }_x000D_
      },_x000D_
      "2394": {_x000D_
        "$type": "Inside.Core.Formula.Definition.DefinitionAC, Inside.Core.Formula",_x000D_
        "ID": 2394,_x000D_
        "Results": [_x000D_
          [_x000D_
            0.0_x000D_
          ]_x000D_
        ],_x000D_
        "Statistics": {_x000D_
          "CreationDate": "2023-09-22T09:51:11.7589029+02:00",_x000D_
          "LastRefreshDate": "2019-05-13T17:01:15.1735385+02:00",_x000D_
          "TotalRefreshCount": 4,_x000D_
          "CustomInfo": {}_x000D_
        }_x000D_
      },_x000D_
      "2395": {_x000D_
        "$type": "Inside.Core.Formula.Definition.DefinitionAC, Inside.Core.Formula",_x000D_
        "ID": 2395,_x000D_
        "Results": [_x000D_
          [_x000D_
            0.0_x000D_
          ]_x000D_
        ],_x000D_
        "Statistics": {_x000D_
          "CreationDate": "2023-09-22T09:51:11.7589029+02:00",_x000D_
          "LastRefreshDate": "2019-05-13T17:01:15.1765307+02:00",_x000D_
          "TotalRefreshCount": 4,_x000D_
          "CustomInfo": {}_x000D_
        }_x000D_
      },_x000D_
      "2396": {_x000D_
        "$type": "Inside.Core.Formula.Definition.DefinitionAC, Inside.Core.Formula",_x000D_
        "ID": 2396,_x000D_
        "Results": [_x000D_
          [_x000D_
            0.0_x000D_
          ]_x000D_
        ],_x000D_
        "Statistics": {_x000D_
          "CreationDate": "2023-09-22T09:51:11.7589029+02:00",_x000D_
          "LastRefreshDate": "2019-05-13T17:01:15.1795167+02:00",_x000D_
          "TotalRefreshCount": 4,_x000D_
          "CustomInfo": {}_x000D_
        }_x000D_
      },_x000D_
      "2397": {_x000D_
        "$type": "Inside.Core.Formula.Definition.DefinitionAC, Inside.Core.Formula",_x000D_
        "ID": 2397,_x000D_
        "Results": [_x000D_
          [_x000D_
            0.0_x000D_
          ]_x000D_
        ],_x000D_
        "Statistics": {_x000D_
          "CreationDate": "2023-09-22T09:51:11.7589029+02:00",_x000D_
          "LastRefreshDate": "2019-05-13T17:01:15.1864987+02:00",_x000D_
          "TotalRefreshCount": 4,_x000D_
          "CustomInfo": {}_x000D_
        }_x000D_
      },_x000D_
      "2398": {_x000D_
        "$type": "Inside.Core.Formula.Definition.DefinitionAC, Inside.Core.Formula",_x000D_
        "ID": 2398,_x000D_
        "Results": [_x000D_
          [_x000D_
            0.0_x000D_
          ]_x000D_
        ],_x000D_
        "Statistics": {_x000D_
          "CreationDate": "2023-09-22T09:51:11.7589029+02:00",_x000D_
          "LastRefreshDate": "2019-05-13T17:01:15.1964413+02:00",_x000D_
          "TotalRefreshCount": 4,_x000D_
          "CustomInfo": {}_x000D_
        }_x000D_
      },_x000D_
      "2399": {_x000D_
        "$type": "Inside.Core.Formula.Definition.DefinitionAC, Inside.Core.Formula",_x000D_
        "ID": 2399,_x000D_
        "Results": [_x000D_
          [_x000D_
            0.0_x000D_
          ]_x000D_
        ],_x000D_
        "Statistics": {_x000D_
          "CreationDate": "2023-09-22T09:51:11.7589029+02:00",_x000D_
          "LastRefreshDate": "2019-05-13T17:01:15.1994344+02:00",_x000D_
          "TotalRefreshCount": 4,_x000D_
          "CustomInfo": {}_x000D_
        }_x000D_
      },_x000D_
      "2400": {_x000D_
        "$type": "Inside.Core.Formula.Definition.DefinitionAC, Inside.Core.Formula",_x000D_
        "ID": 2400,_x000D_
        "Results": [_x000D_
          [_x000D_
            1_x000D_
          ]_x000D_
        ],_x000D_
        "Statistics": {_x000D_
          "CreationDate": "2023-09-22T09:51:11.7589029+02:00",_x000D_
          "LastRefreshDate": "2019-05-13T17:01:15.2034238+02:00",_x000D_
          "TotalRefreshCount": 4,_x000D_
          "CustomInfo": {}_x000D_
        }_x000D_
      },_x000D_
      "2401": {_x000D_
        "$type": "Inside.Core.Formula.Definition.DefinitionAC, Inside.Core.Formula",_x000D_
        "ID": 2401,_x000D_
        "Results": [_x000D_
          [_x000D_
            0.0_x000D_
          ]_x000D_
        ],_x000D_
        "Statistics": {_x000D_
          "CreationDate": "2023-09-22T09:51:11.7589029+02:00",_x000D_
          "LastRefreshDate": "2019-05-13T17:01:15.2084122+02:00",_x000D_
          "TotalRefreshCount": 4,_x000D_
          "CustomInfo": {}_x000D_
        }_x000D_
      },_x000D_
      "2402": {_x000D_
        "$type": "Inside.Core.Formula.Definition.DefinitionAC, Inside.Core.Formula",_x000D_
        "ID": 2402,_x000D_
        "Results": [_x000D_
          [_x000D_
            1_x000D_
          ]_x000D_
        ],_x000D_
        "Statistics": {_x000D_
          "CreationDate": "2023-09-22T09:51:11.7589029+02:00",_x000D_
          "LastRefreshDate": "2019-05-13T17:01:15.2124045+02:00",_x000D_
          "TotalRefreshCount": 4,_x000D_
          "CustomInfo": {}_x000D_
        }_x000D_
      },_x000D_
      "2403": {_x000D_
        "$type": "Inside.Core.Formula.Definition.DefinitionAC, Inside.Core.Formula",_x000D_
        "ID": 2403,_x000D_
        "Results": [_x000D_
          [_x000D_
            0.0_x000D_
          ]_x000D_
        ],_x000D_
        "Statistics": {_x000D_
          "CreationDate": "2023-09-22T09:51:11.7589029+02:00",_x000D_
          "LastRefreshDate": "2019-05-13T17:01:15.2184135+02:00",_x000D_
          "TotalRefreshCount": 4,_x000D_
          "CustomInfo": {}_x000D_
        }_x000D_
      },_x000D_
      "2404": {_x000D_
        "$type": "Inside.Core.Formula.Definition.DefinitionAC, Inside.Core.Formula",_x000D_
        "ID": 2404,_x000D_
        "Results": [_x000D_
          [_x000D_
            1_x000D_
          ]_x000D_
        ],_x000D_
        "Statistics": {_x000D_
          "CreationDate": "2023-09-22T09:51:11.7589029+02:00",_x000D_
          "LastRefreshDate": "2019-05-13T17:01:15.2223724+02:00",_x000D_
          "TotalRefreshCount": 4,_x000D_
          "CustomInfo": {}_x000D_
        }_x000D_
      },_x000D_
      "2405": {_x000D_
        "$type": "Inside.Core.Formula.Definition.DefinitionAC, Inside.Core.Formula",_x000D_
        "ID": 2405,_x000D_
        "Results": [_x000D_
          [_x000D_
            0.0_x000D_
          ]_x000D_
        ],_x000D_
        "Statistics": {_x000D_
          "CreationDate": "2023-09-22T09:51:11.7589029+02:00",_x000D_
          "LastRefreshDate": "2019-05-13T17:01:15.2263645+02:00",_x000D_
          "TotalRefreshCount": 4,_x000D_
          "CustomInfo": {}_x000D_
        }_x000D_
      },_x000D_
      "2406": {_x000D_
        "$type": "Inside.Core.Formula.Definition.DefinitionAC, Inside.Core.Formula",_x000D_
        "ID": 2406,_x000D_
        "Results": [_x000D_
          [_x000D_
            0.0_x000D_
          ]_x000D_
        ],_x000D_
        "Statistics": {_x000D_
          "CreationDate": "2023-09-22T09:51:11.7589029+02:00",_x000D_
          "LastRefreshDate": "2019-05-13T17:01:15.2303515+02:00",_x000D_
          "TotalRefreshCount": 4,_x000D_
          "CustomInfo": {}_x000D_
        }_x000D_
      },_x000D_
      "2407": {_x000D_
        "$type": "Inside.Core.Formula.Definition.DefinitionAC, Inside.Core.Formula",_x000D_
        "ID": 2407,_x000D_
        "Results": [_x000D_
          [_x000D_
            0.0_x000D_
          ]_x000D_
        ],_x000D_
        "Statistics": {_x000D_
          "CreationDate": "2023-09-22T09:51:11.7589029+02:00",_x000D_
          "LastRefreshDate": "2019-05-13T17:01:15.2333436+02:00",_x000D_
          "TotalRefreshCount": 4,_x000D_
          "CustomInfo": {}_x000D_
        }_x000D_
      },_x000D_
      "2408": {_x000D_
        "$type": "Inside.Core.Formula.Definition.DefinitionAC, Inside.Core.Formula",_x000D_
        "ID": 2408,_x000D_
        "Results": [_x000D_
          [_x000D_
            0.0_x000D_
          ]_x000D_
        ],_x000D_
        "Statistics": {_x000D_
          "CreationDate": "2023-09-22T09:51:11.7589029+02:00",_x000D_
          "LastRefreshDate": "2019-05-13T17:01:15.2383321+02:00",_x000D_
          "TotalRefreshCount": 4,_x000D_
          "CustomInfo": {}_x000D_
        }_x000D_
      },_x000D_
      "2409": {_x000D_
        "$type": "Inside.Core.Formula.Definition.DefinitionAC, Inside.Core.Formula",_x000D_
        "ID": 2409,_x000D_
        "Results": [_x000D_
          [_x000D_
            0.0_x000D_
          ]_x000D_
        ],_x000D_
        "Statistics": {_x000D_
          "CreationDate": "2023-09-22T09:51:11.7589029+02:00",_x000D_
          "LastRefreshDate": "2019-05-13T17:01:15.2433173+02:00",_x000D_
          "TotalRefreshCount": 4,_x000D_
          "CustomInfo": {}_x000D_
        }_x000D_
      },_x000D_
      "2410": {_x000D_
        "$type": "Inside.Core.Formula.Definition.DefinitionAC, Inside.Core.Formula",_x000D_
        "ID": 2410,_x000D_
        "Results": [_x000D_
          [_x000D_
            0.0_x000D_
          ]_x000D_
        ],_x000D_
        "Statistics": {_x000D_
          "CreationDate": "2023-09-22T09:51:11.7589029+02:00",_x000D_
          "LastRefreshDate": "2019-05-13T17:01:15.2493043+02:00",_x000D_
          "TotalRefreshCount": 4,_x000D_
          "CustomInfo": {}_x000D_
        }_x000D_
      },_x000D_
      "2411": {_x000D_
        "$type": "Inside.Core.Formula.Definition.DefinitionAC, Inside.Core.Formula",_x000D_
        "ID": 2411,_x000D_
        "Results": [_x000D_
          [_x000D_
            0.0_x000D_
          ]_x000D_
        ],_x000D_
        "Statistics": {_x000D_
          "CreationDate": "2023-09-22T09:51:11.7589029+02:00",_x000D_
          "LastRefreshDate": "2019-05-13T17:01:15.2542873+02:00",_x000D_
          "TotalRefreshCount": 4,_x000D_
          "CustomInfo": {}_x000D_
        }_x000D_
      },_x000D_
      "2412": {_x000D_
        "$type": "Inside.Core.Formula.Definition.DefinitionAC, Inside.Core.Formula",_x000D_
        "ID": 2412,_x000D_
        "Results": [_x000D_
          [_x000D_
            1_x000D_
          ]_x000D_
        ],_x000D_
        "Statistics": {_x000D_
          "CreationDate": "2023-09-22T09:51:11.7589029+02:00",_x000D_
          "LastRefreshDate": "2019-05-13T17:01:15.2583302+02:00",_x000D_
          "TotalRefreshCount": 4,_x000D_
          "CustomInfo": {}_x000D_
        }_x000D_
      },_x000D_
      "2413": {_x000D_
        "$type": "Inside.Core.Formula.Definition.DefinitionAC, Inside.Core.Formula",_x000D_
        "ID": 2413,_x000D_
        "Results": [_x000D_
          [_x000D_
            2_x000D_
          ]_x000D_
        ],_x000D_
        "Statistics": {_x000D_
          "CreationDate": "2023-09-22T09:51:11.7589029+02:00",_x000D_
          "LastRefreshDate": "2019-05-13T17:01:15.2622664+02:00",_x000D_
          "TotalRefreshCount": 4,_x000D_
          "CustomInfo": {}_x000D_
        }_x000D_
      },_x000D_
      "2414": {_x000D_
        "$type": "Inside.Core.Formula.Definition.DefinitionAC, Inside.Core.Formula",_x000D_
        "ID": 2414,_x000D_
        "Results": [_x000D_
          [_x000D_
            1_x000D_
          ]_x000D_
        ],_x000D_
        "Statistics": {_x000D_
          "CreationDate": "2023-09-22T09:51:11.7589029+02:00",_x000D_
          "LastRefreshDate": "2019-05-13T17:01:15.2662588+02:00",_x000D_
          "TotalRefreshCount": 4,_x000D_
          "CustomInfo": {}_x000D_
        }_x000D_
      },_x000D_
      "2415": {_x000D_
        "$type": "Inside.Core.Formula.Definition.DefinitionAC, Inside.Core.Formula",_x000D_
        "ID": 2415,_x000D_
        "Results": [_x000D_
          [_x000D_
            2_x000D_
          ]_x000D_
        ],_x000D_
        "Statistics": {_x000D_
          "CreationDate": "2023-09-22T09:51:11.7589029+02:00",_x000D_
          "LastRefreshDate": "2019-05-13T17:01:15.2702453+02:00",_x000D_
          "TotalRefreshCount": 4,_x000D_
          "CustomInfo": {}_x000D_
        }_x000D_
      },_x000D_
      "2416": {_x000D_
        "$type": "Inside.Core.Formula.Definition.DefinitionAC, Inside.Core.Formula",_x000D_
        "ID": 2416,_x000D_
        "Results": [_x000D_
          [_x000D_
            1_x000D_
          ]_x000D_
        ],_x000D_
        "Statistics": {_x000D_
          "CreationDate": "2023-09-22T09:51:11.7589029+02:00",_x000D_
          "LastRefreshDate": "2019-05-13T17:01:15.27324+02:00",_x000D_
          "TotalRefreshCount": 4,_x000D_
          "CustomInfo": {}_x000D_
        }_x000D_
      },_x000D_
      "2417": {_x000D_
        "$type": "Inside.Core.Formula.Definition.DefinitionAC, Inside.Core.Formula",_x000D_
        "ID": 2417,_x000D_
        "Results": [_x000D_
          [_x000D_
            2_x000D_
          ]_x000D_
        ],_x000D_
        "Statistics": {_x000D_
          "CreationDate": "2023-09-22T09:51:11.7589029+02:00",_x000D_
          "LastRefreshDate": "2019-05-13T17:01:15.2772274+02:00",_x000D_
          "TotalRefreshCount": 4,_x000D_
          "CustomInfo": {}_x000D_
        }_x000D_
      },_x000D_
      "2418": {_x000D_
        "$type": "Inside.Core.Formula.Definition.DefinitionAC, Inside.Core.Formula",_x000D_
        "ID": 2418,_x000D_
        "Results": [_x000D_
          [_x000D_
            0.0_x000D_
          ]_x000D_
        ],_x000D_
        "Statistics": {_x000D_
          "CreationDate": "2023-09-22T09:51:11.7589029+02:00",_x000D_
          "LastRefreshDate": "2019-05-13T16:38:32.5610786+02:00",_x000D_
          "TotalRefreshCount": 1,_x000D_
          "CustomInfo": {}_x000D_
        }_x000D_
      },_x000D_
      "2419": {_x000D_
        "$type": "Inside.Core.Formula.Definition.DefinitionAC, Inside.Core.Formula",_x000D_
        "ID": 2419,_x000D_
        "Results": [_x000D_
          [_x000D_
            0.0_x000D_
          ]_x000D_
        ],_x000D_
        "Statistics": {_x000D_
          "CreationDate": "2023-09-22T09:51:11.7589029+02:00",_x000D_
          "LastRefreshDate": "2019-05-13T16:39:10.747721+02:00",_x000D_
          "TotalRefreshCount": 1,_x000D_
          "CustomInfo": {}_x000D_
        }_x000D_
      },_x000D_
      "2420": {_x000D_
        "$type": "Inside.Core.Formula.Definition.DefinitionAC, Inside.Core.Formula",_x000D_
        "ID": 2420,_x000D_
        "Results": [_x000D_
          [_x000D_
            0.0_x000D_
          ]_x000D_
        ],_x000D_
        "Statistics": {_x000D_
          "CreationDate": "2023-09-22T09:51:11.7589029+02:00",_x000D_
          "LastRefreshDate": "2019-12-19T16:33:27.0114862+01:00",_x000D_
          "TotalRefreshCount": 29,_x000D_
          "CustomInfo": {}_x000D_
        }_x000D_
      },_x000D_
      "2421": {_x000D_
        "$type": "Inside.Core.Formula.Definition.DefinitionAC, Inside.Core.Formula",_x000D_
        "ID": 2421,_x000D_
        "Results": [_x000D_
          [_x000D_
            0.0_x000D_
          ]_x000D_
        ],_x000D_
        "Statistics": {_x000D_
          "CreationDate": "2023-09-22T09:51:11.7589029+02:00",_x000D_
          "LastRefreshDate": "2019-12-19T16:33:27.0891593+01:00",_x000D_
          "TotalRefreshCount": 26,_x000D_
          "CustomInfo": {}_x000D_
        }_x000D_
      },_x000D_
      "2422": {_x000D_
        "$type": "Inside.Core.Formula.Definition.DefinitionAC, Inside.Core.Formula",_x000D_
        "ID": 2422,_x000D_
        "Results": [_x000D_
          [_x000D_
            28.0_x000D_
          ]_x000D_
        ],_x000D_
        "Statistics": {_x000D_
          "CreationDate": "2023-09-22T09:51:11.7589029+02:00",_x000D_
          "LastRefreshDate": "2019-12-19T16:33:27.1896296+01:00",_x000D_
          "TotalRefreshCount": 28,_x000D_
          "CustomInfo": {}_x000D_
        }_x000D_
      },_x000D_
      "2423": {_x000D_
        "$type": "Inside.Core.Formula.Definition.DefinitionAC, Inside.Core.Formula",_x000D_
        "ID": 2423,_x000D_
        "Results": [_x000D_
          [_x000D_
            0.0_x000D_
          ]_x000D_
        ],_x000D_
        "Statistics": {_x000D_
          "CreationDate": "2023-09-22T09:51:11.7589029+02:00",_x000D_
          "LastRefreshDate": "2019-12-19T16:33:24.5518342+01:00",_x000D_
          "TotalRefreshCount": 27,_x000D_
          "CustomInfo": {}_x000D_
        }_x000D_
      },_x000D_
      "2424": {_x000D_
        "$type": "Inside.Core.Formula.Definition.DefinitionAC, Inside.Core.Formula",_x000D_
        "ID": 2424,_x000D_
        "Results": [_x000D_
          [_x000D_
            0.0_x000D_
          ]_x000D_
        ],_x000D_
        "Statistics": {_x000D_
          "CreationDate": "2023-09-22T09:51:11.7589029+02:00",_x000D_
          "LastRefreshDate": "2019-12-19T16:33:28.2825103+01:00",_x000D_
          "TotalRefreshCount": 26,_x000D_
          "CustomInfo": {}_x000D_
        }_x000D_
      },_x000D_
      "2425": {_x000D_
        "$type": "Inside.Core.Formula.Definition.DefinitionAC, Inside.Core.Formula",_x000D_
        "ID": 2425,_x000D_
        "Results": [_x000D_
          [_x000D_
            0.0_x000D_
          ]_x000D_
        ],_x000D_
        "Statistics": {_x000D_
          "CreationDate": "2023-09-22T09:51:11.7589029+02:00",_x000D_
          "LastRefreshDate": "2019-12-19T16:33:24.4377322+01:00",_x000D_
          "TotalRefreshCount": 26,_x000D_
          "CustomInfo": {}_x000D_
        }_x000D_
      },_x000D_
      "2426": {_x000D_
        "$type": "Inside.Core.Formula.Definition.DefinitionAC, Inside.Core.Formula",_x000D_
        "ID": 2426,_x000D_
        "Results": [_x000D_
          [_x000D_
            0.0_x000D_
          ]_x000D_
        ],_x000D_
        "Statistics": {_x000D_
          "CreationDate": "2023-09-22T09:51:11.7589029+02:00",_x000D_
          "LastRefreshDate": "2019-12-19T16:33:28.0918786+01:00",_x000D_
          "TotalRefreshCount": 29,_x000D_
          "CustomInfo": {}_x000D_
        }_x000D_
      },_x000D_
      "2427": {_x000D_
        "$type": "Inside.Core.Formula.Definition.DefinitionAC, Inside.Core.Formula",_x000D_
        "ID": 2427,_x000D_
        "Results": [_x000D_
          [_x000D_
            0.0_x000D_
          ]_x000D_
        ],_x000D_
        "Statistics": {_x000D_
          "CreationDate": "2023-09-22T09:51:11.7589029+02:00",_x000D_
          "LastRefreshDate": "2019-12-19T16:33:27.3213528+01:00",_x000D_
          "TotalRefreshCount": 29,_x000D_
          "CustomInfo": {}_x000D_
        }_x000D_
      },_x000D_
      "2428": {_x000D_
        "$type": "Inside.Core.Formula.Definition.DefinitionAC, Inside.Core.Formula",_x000D_
        "ID": 2428,_x000D_
        "Results": [_x000D_
          [_x000D_
            0.0_x000D_
          ]_x000D_
        ],_x000D_
        "Statistics": {_x000D_
          "CreationDate": "2023-09-22T09:51:11.7589029+02:00",_x000D_
          "LastRefreshDate": "2019-12-19T16:33:21.5038941+01:00",_x000D_
          "TotalRefreshCount": 29,_x000D_
          "CustomInfo": {}_x000D_
        }_x000D_
      },_x000D_
      "2429": {_x000D_
        "$type": "Inside.Core.Formula.Definition.DefinitionAC, Inside.Core.Formula",_x000D_
        "ID": 2429,_x000D_
        "Results": [_x000D_
          [_x000D_
            0.0_x000D_
          ]_x000D_
        ],_x000D_
        "Statistics": {_x000D_
          "CreationDate": "2023-09-22T09:51:11.7589029+02:00",_x000D_
          "LastRefreshDate": "2019-12-19T16:33:27.5265046+01:00",_x000D_
          "TotalRefreshCount": 28,_x000D_
          "CustomInfo": {}_x000D_
        }_x000D_
      },_x000D_
      "2430": {_x000D_
        "$type": "Inside.Core.Formula.Definition.DefinitionAC, Inside.Core.Formula",_x000D_
        "ID": 2430,_x000D_
        "Results": [_x000D_
          [_x000D_
            0.0_x000D_
          ]_x000D_
        ],_x000D_
        "Statistics": {_x000D_
          "CreationDate": "2023-09-22T09:51:11.7589029+02:00",_x000D_
          "LastRefreshDate": "2019-12-19T16:33:24.5089506+01:00",_x000D_
          "TotalRefreshCount": 28,_x000D_
          "CustomInfo": {}_x000D_
        }_x000D_
      },_x000D_
      "2431": {_x000D_
        "$type": "Inside.Core.Formula.Definition.DefinitionAC, Inside.Core.Formula",_x000D_
        "ID": 2431,_x000D_
        "Results": [_x000D_
          [_x000D_
            0.0_x000D_
          ]_x000D_
        ],_x000D_
        "Statistics": {_x000D_
          "CreationDate": "2023-09-22T09:51:11.7589029+02:00",_x000D_
          "LastRefreshDate": "2019-12-19T16:33:27.925678+01:00",_x000D_
          "TotalRefreshCount": 28,_x000D_
          "CustomInfo": {}_x000D_
        }_x000D_
      },_x000D_
      "2432": {_x000D_
        "$type": "Inside.Core.Formula.Definition.DefinitionAC, Inside.Core.Formula",_x000D_
        "ID": 2432,_x000D_
        "Results": [_x000D_
          [_x000D_
            0.0_x000D_
          ]_x000D_
        ],_x000D_
        "Statistics": {_x000D_
          "CreationDate": "2023-09-22T09:51:11.7589029+02:00",_x000D_
          "LastRefreshDate": "2019-12-19T16:33:27.5734184+01:00",_x000D_
          "TotalRefreshCount": 26,_x000D_
          "CustomInfo": {}_x000D_
        }_x000D_
      },_x000D_
      "2433": {_x000D_
        "$type": "Inside.Core.Formula.Definition.DefinitionAC, Inside.Core.Formula",_x000D_
        "ID": 2433,_x000D_
        "Results": [_x000D_
          [_x000D_
            0.0_x000D_
          ]_x000D_
        ],_x000D_
        "Statistics": {_x000D_
          "CreationDate": "2023-09-22T09:51:11.7589029+02:00",_x000D_
          "LastRefreshDate": "2019-12-19T16:33:27.6429041+01:00",_x000D_
          "TotalRefreshCount": 27,_x000D_
          "CustomInfo": {}_x000D_
        }_x000D_
      },_x000D_
      "2434": {_x000D_
        "$type": "Inside.Core.Formula.Definition.DefinitionAC, Inside.Core.Formula",_x000D_
        "ID": 2434,_x000D_
        "Results": [_x000D_
          [_x000D_
            0.0_x000D_
          ]_x000D_
        ],_x000D_
        "Statistics": {_x000D_
          "CreationDate": "2023-09-22T09:51:11.7589029+02:00",_x000D_
          "LastRefreshDate": "2019-12-19T16:33:27.7177025+01:00",_x000D_
          "TotalRefreshCount": 27,_x000D_
          "CustomInfo": {}_x000D_
        }_x000D_
      },_x000D_
      "2435": {_x000D_
        "$type": "Inside.Core.Formula.Definition.DefinitionAC, Inside.Core.Formula",_x000D_
        "ID": 2435,_x000D_
        "Results": [_x000D_
          [_x000D_
            0.0_x000D_
          ]_x000D_
        ],_x000D_
        "Statistics": {_x000D_
          "CreationDate": "2023-09-22T09:51:11.7589029+02:00",_x000D_
          "LastRefreshDate": "2019-12-19T16:33:28.1768088+01:00",_x000D_
          "TotalRefreshCount": 26,_x000D_
          "CustomInfo": {}_x000D_
        }_x000D_
      },_x000D_
      "2436": {_x000D_
        "$type": "Inside.Core.Formula.Definition.DefinitionAC, Inside.Core.Formula",_x000D_
        "ID": 2436,_x000D_
        "Results": [_x000D_
          [_x000D_
            0.0_x000D_
          ]_x000D_
        ],_x000D_
        "Statistics": {_x000D_
          "CreationDate": "2023-09-22T09:51:11.7589029+02:00",_x000D_
          "LastRefreshDate": "2019-12-19T16:33:27.3942315+01:00",_x000D_
          "TotalRefreshCount": 28,_x000D_
          "CustomInfo": {}_x000D_
        }_x000D_
      },_x000D_
      "2437": {_x000D_
        "$type": "Inside.Core.Formula.Definition.DefinitionAC, Inside.Core.Formula",_x000D_
        "ID": 2437,_x000D_
        "Results": [_x000D_
          [_x000D_
            0.0_x000D_
          ]_x000D_
        ],_x000D_
        "Statistics": {_x000D_
          "CreationDate": "2023-09-22T09:51:11.7589029+02:00",_x000D_
          "LastRefreshDate": "2019-12-19T16:33:27.1980462+01:00",_x000D_
          "TotalRefreshCount": 27,_x000D_
          "CustomInfo": {}_x000D_
        }_x000D_
      },_x000D_
      "2438": {_x000D_
        "$type": "Inside.Core.Formula.Definition.DefinitionAC, Inside.Core.Formula",_x000D_
        "ID": 2438,_x000D_
        "Results": [_x000D_
          [_x000D_
            0.0_x000D_
          ]_x000D_
        ],_x000D_
        "Statistics": {_x000D_
          "CreationDate": "2023-09-22T09:51:11.7589029+02:00",_x000D_
          "LastRefreshDate": "2019-12-19T16:33:27.4633714+01:00",_x000D_
          "TotalRefreshCount": 28,_x000D_
          "CustomInfo": {}_x000D_
        }_x000D_
      },_x000D_
      "2439": {_x000D_
        "$type": "Inside.Core.Formula.Definition.DefinitionAC, Inside.Core.Formula",_x000D_
        "ID": 2439,_x000D_
        "Results": [_x000D_
          [_x000D_
            0.0_x000D_
          ]_x000D_
        ],_x000D_
        "Statistics": {_x000D_
          "CreationDate": "2023-09-22T09:51:11.7589029+02:00",_x000D_
          "LastRefreshDate": "2019-12-19T16:33:27.542462+01:00",_x000D_
          "TotalRefreshCount": 28,_x000D_
          "CustomInfo": {}_x000D_
        }_x000D_
      },_x000D_
      "2440": {_x000D_
        "$type": "Inside.Core.Formula.Definition.DefinitionAC, Inside.Core.Formula",_x000D_
        "ID": 2440,_x000D_
        "Results": [_x000D_
          [_x000D_
            0.0_x000D_
          ]_x000D_
        ],_x000D_
        "Statistics": {_x000D_
          "CreationDate": "2023-09-22T09:51:11.7589029+02:00",_x000D_
          "LastRefreshDate": "2019-12-19T16:33:27.9352972+01:00",_x000D_
          "TotalRefreshCount": 27,_x000D_
          "CustomInfo": {}_x000D_
        }_x000D_
      },_x000D_
      "2441": {_x000D_
        "$type": "Inside.Core.Formula.Definition.DefinitionAC, Inside.Core.Formula",_x000D_
        "ID": 2441,_x000D_
        "Results": [_x000D_
          [_x000D_
            0.0_x000D_
          ]_x000D_
        ],_x000D_
        "Statistics": {_x000D_
          "CreationDate": "2023-09-22T09:51:11.7589029+02:00",_x000D_
          "LastRefreshDate": "2019-12-19T16:33:27.7586621+01:00",_x000D_
          "TotalRefreshCount": 28,_x000D_
          "CustomInfo": {}_x000D_
        }_x000D_
      },_x000D_
      "2442": {_x000D_
        "$type": "Inside.Core.Formula.Definition.DefinitionAC, Inside.Core.Formula",_x000D_
        "ID": 2442,_x000D_
        "Results": [_x000D_
          [_x000D_
            0.0_x000D_
          ]_x000D_
        ],_x000D_
        "Statistics": {_x000D_
          "CreationDate": "2023-09-22T09:51:11.7589029+02:00",_x000D_
          "LastRefreshDate": "2019-12-19T16:33:27.9613518+01:00",_x000D_
          "TotalRefreshCount": 27,_x000D_
          "CustomInfo": {}_x000D_
        }_x000D_
      },_x000D_
      "2443": {_x000D_
        "$type": "Inside.Core.Formula.Definition.DefinitionAC, Inside.Core.Formula",_x000D_
        "ID": 2443,_x000D_
        "Results": [_x000D_
          [_x000D_
            0.0_x000D_
          ]_x000D_
        ],_x000D_
        "Statistics": {_x000D_
          "CreationDate": "2023-09-22T09:51:11.7589029+02:00",_x000D_
          "LastRefreshDate": "2019-12-19T16:33:27.8764077+01:00",_x000D_
          "TotalRefreshCount": 28,_x000D_
          "CustomInfo": {}_x000D_
        }_x000D_
      },_x000D_
      "2444": {_x000D_
        "$type": "Inside.Core.Formula.Definition.DefinitionAC, Inside.Core.Formula",_x000D_
        "ID": 2444,_x000D_
        "Results": [_x000D_
          [_x000D_
            0.0_x000D_
          ]_x000D_
        ],_x000D_
        "Statistics": {_x000D_
          "CreationDate": "2023-09-22T09:51:11.7589029+02:00",_x000D_
          "LastRefreshDate": "2019-12-19T16:33:27.7886495+01:00",_x000D_
          "TotalRefreshCount": 26,_x000D_
          "CustomInfo": {}_x000D_
        }_x000D_
      },_x000D_
      "2445": {_x000D_
        "$type": "Inside.Core.Formula.Definition.DefinitionAC, Inside.Core.Formula",_x000D_
        "ID": 2445,_x000D_
        "Results": [_x000D_
          [_x000D_
            0.0_x000D_
          ]_x000D_
        ],_x000D_
        "Statistics": {_x000D_
          "CreationDate": "2023-09-22T09:51:11.7589029+02:00",_x000D_
          "LastRefreshDate": "2019-12-19T16:33:26.980422+01:00",_x000D_
          "TotalRefreshCount": 27,_x000D_
          "CustomInfo": {}_x000D_
        }_x000D_
      },_x000D_
      "2446": {_x000D_
        "$type": "Inside.Core.Formula.Definition.DefinitionAC, Inside.Core.Formula",_x000D_
        "ID": 2446,_x000D_
        "Results": [_x000D_
          [_x000D_
            0.0_x000D_
          ]_x000D_
        ],_x000D_
        "Statistics": {_x000D_
          "CreationDate": "2023-09-22T09:51:11.7589029+02:00",_x000D_
          "LastRefreshDate": "2019-12-19T16:33:27.0822184+01:00",_x000D_
          "TotalRefreshCount": 26,_x000D_
          "CustomInfo": {}_x000D_
        }_x000D_
      },_x000D_
      "2447": {_x000D_
        "$type": "Inside.Core.Formula.Definition.DefinitionAC, Inside.Core.Formula",_x000D_
        "ID": 2447,_x000D_
        "Results": [_x000D_
          [_x000D_
            0.0_x000D_
          ]_x000D_
        ],_x000D_
        "Statistics": {_x000D_
          "CreationDate": "2023-09-22T09:51:11.7589029+02:00",_x000D_
          "LastRefreshDate": "2019-12-19T16:33:27.2149997+01:00",_x000D_
          "TotalRefreshCount": 27,_x000D_
          "CustomInfo": {}_x000D_
        }_x000D_
      },_x000D_
      "2448": {_x000D_
        "$type": "Inside.Core.Formula.Definition.DefinitionAC, Inside.Core.Formula",_x000D_
        "ID": 2448,_x000D_
        "Results": [_x000D_
          [_x000D_
            0.0_x000D_
          ]_x000D_
        ],_x000D_
        "Statistics": {_x000D_
          "CreationDate": "2023-09-22T09:51:11.7589029+02:00",_x000D_
          "LastRefreshDate": "2019-12-19T16:33:27.3543967+01:00",_x000D_
          "TotalRefreshCount": 26,_x000D_
          "CustomInfo": {}_x000D_
        }_x000D_
      },_x000D_
      "2449": {_x000D_
        "$type": "Inside.Core.Formula.Definition.DefinitionAC, Inside.Core.Formula",_x000D_
        "ID": 2449,_x000D_
        "Results": [_x000D_
          [_x000D_
            0.0_x000D_
          ]_x000D_
        ],_x000D_
        "Statistics": {_x000D_
          "CreationDate": "2023-09-22T09:51:11.7589029+02:00",_x000D_
          "LastRefreshDate": "2019-12-19T16:33:28.2685531+01:00",_x000D_
          "TotalRefreshCount": 28,_x000D_
          "CustomInfo": {}_x000D_
        }_x000D_
      },_x000D_
      "2450": {_x000D_
        "$type": "Inside.Core.Formula.Definition.DefinitionAC, Inside.Core.Formula",_x000D_
        "ID": 2450,_x000D_
        "Results": [_x000D_
          [_x000D_
            0.0_x000D_
          ]_x000D_
        ],_x000D_
        "Statistics": {_x000D_
          "CreationDate": "2023-09-22T09:51:11.7589029+02:00",_x000D_
          "LastRefreshDate": "2019-12-19T16:33:27.2834541+01:00",_x000D_
          "TotalRefreshCount": 27,_x000D_
          "CustomInfo": {}_x000D_
        }_x000D_
      },_x000D_
      "2451": {_x000D_
        "$type": "Inside.Core.Formula.Definition.DefinitionAC, Inside.Core.Formula",_x000D_
        "ID": 2451,_x000D_
        "Results": [_x000D_
          [_x000D_
            0.0_x000D_
          ]_x000D_
        ],_x000D_
        "Statistics": {_x000D_
          "CreationDate": "2023-09-22T09:51:11.7589029+02:00",_x000D_
          "LastRefreshDate": "2019-12-19T16:33:27.0273998+01:00",_x000D_
          "TotalRefreshCount": 26,_x000D_
          "CustomInfo": {}_x000D_
        }_x000D_
      },_x000D_
      "2452": {_x000D_
        "$type": "Inside.Core.Formula.Definition.DefinitionAC, Inside.Core.Formula",_x000D_
        "ID": 2452,_x000D_
        "Results": [_x000D_
          [_x000D_
            0.0_x000D_
          ]_x000D_
        ],_x000D_
        "Statistics": {_x000D_
          "CreationDate": "2023-09-22T09:51:11.7589029+02:00",_x000D_
          "LastRefreshDate": "2019-12-19T16:33:28.1488316+01:00",_x000D_
          "TotalRefreshCount": 27,_x000D_
          "CustomInfo": {}_x000D_
        }_x000D_
      },_x000D_
      "2453": {_x000D_
        "$type": "Inside.Core.Formula.Definition.DefinitionAC, Inside.Core.Formula",_x000D_
        "ID": 2453,_x000D_
        "Results": [_x000D_
          [_x000D_
            0.0_x000D_
          ]_x000D_
        ],_x000D_
        "Statistics": {_x000D_
          "CreationDate": "2023-09-22T09:51:11.7589029+02:00",_x000D_
          "LastRefreshDate": "2019-05-13T17:26:25.5442967+02:00",_x000D_
          "TotalRefreshCount": 1,_x000D_
          "CustomInfo": {}_x000D_
        }_x000D_
      },_x000D_
      "2454": {_x000D_
        "$type": "Inside.Core.Formula.Definition.DefinitionAC, Inside.Core.Formula",_x000D_
        "ID": 2454,_x000D_
        "Results": [_x000D_
          [_x000D_
            0.0_x000D_
          ]_x000D_
        ],_x000D_
        "Statistics": {_x000D_
          "CreationDate": "2023-09-22T09:51:11.7589029+02:00",_x000D_
          "LastRefreshDate": "2019-12-19T16:33:28.0200712+01:00",_x000D_
          "TotalRefreshCount": 26,_x000D_
          "CustomInfo": {}_x000D_
        }_x000D_
      },_x000D_
      "2455": {_x000D_
        "$type": "Inside.Core.Formula.Definition.DefinitionAC, Inside.Core.Formula",_x000D_
        "ID": 2455,_x000D_
        "Results": [_x000D_
          [_x000D_
            0.0_x000D_
          ]_x000D_
        ],_x000D_
        "Statistics": {_x000D_
          "CreationDate": "2023-09-22T09:51:11.7589029+02:00",_x000D_
          "LastRefreshDate": "2019-12-19T16:33:28.2166491+01:00",_x000D_
          "TotalRefreshCount": 26,_x000D_
          "CustomInfo": {}_x000D_
        }_x000D_
      },_x000D_
      "2456": {_x000D_
        "$type": "Inside.Core.Formula.Definition.DefinitionAC, Inside.Core.Formula",_x000D_
        "ID": 2456,_x000D_
        "Results": [_x000D_
          [_x000D_
            0.0_x000D_
          ]_x000D_
        ],_x000D_
        "Statistics": {_x000D_
          "CreationDate": "2023-09-22T09:51:11.7589029+02:00",_x000D_
          "LastRefreshDate": "2019-12-19T16:33:27.8434551+01:00",_x000D_
          "TotalRefreshCount": 27,_x000D_
          "CustomInfo": {}_x000D_
        }_x000D_
      },_x000D_
      "2457": {_x000D_
        "$type": "Inside.Core.Formula.Definition.DefinitionAC, Inside.Core.Formula",_x000D_
        "ID": 2457,_x000D_
        "Results": [_x000D_
          [_x000D_
            0.0_x000D_
          ]_x000D_
        ],_x000D_
        "Statistics": {_x000D_
          "CreationDate": "2023-09-22T09:51:11.7589029+02:00",_x000D_
          "LastRefreshDate": "2019-12-19T16:33:27.38639+01:00",_x000D_
          "TotalRefreshCount": 27,_x000D_
          "CustomInfo": {}_x000D_
        }_x000D_
      },_x000D_
      "2458": {_x000D_
        "$type": "Inside.Core.Formula.Definition.DefinitionAC, Inside.Core.Formula",_x000D_
        "ID": 2458,_x000D_
        "Results": [_x000D_
          [_x000D_
            0.0_x000D_
          ]_x000D_
        ],_x000D_
        "Statistics": {_x000D_
          "CreationDate": "2023-09-22T09:51:11.7589029+02:00",_x000D_
          "LastRefreshDate": "2019-12-19T16:33:16.5990848+01:00",_x000D_
          "TotalRefreshCount": 27,_x000D_
          "CustomInfo": {}_x000D_
        }_x000D_
      },_x000D_
      "2459": {_x000D_
        "$type": "Inside.Core.Formula.Definition.DefinitionAC, Inside.Core.Formula",_x000D_
        "ID": 2459,_x000D_
        "Results": [_x000D_
          [_x000D_
            0.0_x000D_
          ]_x000D_
        ],_x000D_
        "Statistics": {_x000D_
          "CreationDate": "2023-09-22T09:51:11.7589029+02:00",_x000D_
          "LastRefreshDate": "2019-12-19T16:33:28.0833108+01:00",_x000D_
          "TotalRefreshCount": 28,_x000D_
          "CustomInfo": {}_x000D_
        }_x000D_
      },_x000D_
      "2460": {_x000D_
        "$type": "Inside.Core.Formula.Definition.DefinitionAC, Inside.Core.Formula",_x000D_
        "ID": 2460,_x000D_
        "Results": [_x000D_
          [_x000D_
            0.0_x000D_
          ]_x000D_
        ],_x000D_
        "Statistics": {_x000D_
          "CreationDate": "2023-09-22T09:51:11.7589029+02:00",_x000D_
          "LastRefreshDate": "2019-12-19T16:33:27.6738216+01:00",_x000D_
          "TotalRefreshCount": 27,_x000D_
          "CustomInfo": {}_x000D_
        }_x000D_
      },_x000D_
      "2461": {_x000D_
        "$type": "Inside.Core.Formula.Definition.DefinitionAC, Inside.Core.Formula",_x000D_
        "ID": 2461,_x000D_
        "Results": [_x000D_
          [_x000D_
            0.0_x000D_
          ]_x000D_
        ],_x000D_
        "Statistics": {_x000D_
          "CreationDate": "2023-09-22T09:51:11.7589029+02:00",_x000D_
          "LastRefreshDate": "2019-12-19T16:33:24.6014285+01:00",_x000D_
          "TotalRefreshCount": 27,_x000D_
          "CustomInfo": {}_x000D_
        }_x000D_
      },_x000D_
      "2462": {_x000D_
        "$type": "Inside.Core.Formula.Definition.DefinitionAC, Inside.Core.Formula",_x000D_
        "ID": 2462,_x000D_
        "Results": [_x000D_
          [_x000D_
            0.0_x000D_
          ]_x000D_
        ],_x000D_
        "Statistics": {_x000D_
          "CreationDate": "2023-09-22T09:51:11.7589029+02:00",_x000D_
          "LastRefreshDate": "2019-12-19T16:33:27.7396843+01:00",_x000D_
          "TotalRefreshCount": 28,_x000D_
          "CustomInfo": {}_x000D_
        }_x000D_
      },_x000D_
      "2463": {_x000D_
        "$type": "Inside.Core.Formula.Definition.DefinitionAC, Inside.Core.Formula",_x000D_
        "ID": 2463,_x000D_
        "Results": [_x000D_
          [_x000D_
            0.0_x000D_
          ]_x000D_
        ],_x000D_
        "Statistics": {_x000D_
          "CreationDate": "2023-09-22T09:51:11.7589029+02:00",_x000D_
          "LastRefreshDate": "2019-12-19T16:33:24.4186474+01:00",_x000D_
          "TotalRefreshCount": 28,_x000D_
          "CustomInfo": {}_x000D_
        }_x000D_
      },_x000D_
      "2464": {_x000D_
        "$type": "Inside.Core.Formula.Definition.DefinitionAC, Inside.Core.Formula",_x000D_
        "ID": 2464,_x000D_
        "Results": [_x000D_
          [_x000D_
            0.0_x000D_
          ]_x000D_
        ],_x000D_
        "Statistics": {_x000D_
          "CreationDate": "2023-09-22T09:51:11.7589029+02:00",_x000D_
          "LastRefreshDate": "2019-12-19T16:33:28.135118+01:00",_x000D_
          "TotalRefreshCount": 27,_x000D_
          "CustomInfo": {}_x000D_
        }_x000D_
      },_x000D_
      "2465": {_x000D_
        "$type": "Inside.Core.Formula.Definition.DefinitionAC, Inside.Core.Formula",_x000D_
        "ID": 2465,_x000D_
        "Results": [_x000D_
          [_x000D_
            0.0_x000D_
          ]_x000D_
        ],_x000D_
        "Statistics": {_x000D_
          "CreationDate": "2023-09-22T09:51:11.7589029+02:00",_x000D_
          "LastRefreshDate": "2019-12-19T16:33:24.5748041+01:00",_x000D_
          "TotalRefreshCount": 28,_x000D_
          "CustomInfo": {}_x000D_
        }_x000D_
      },_x000D_
      "2466": {_x000D_
        "$type": "Inside.Core.Formula.Definition.DefinitionAC, Inside.Core.Formula",_x000D_
        "ID": 2466,_x000D_
        "Results": [_x000D_
          [_x000D_
            0.0_x000D_
          ]_x000D_
        ],_x000D_
        "Statistics": {_x000D_
          "Creat</t>
  </si>
  <si>
    <t>ionDate": "2023-09-22T09:51:11.7589029+02:00",_x000D_
          "LastRefreshDate": "2019-12-19T16:33:28.3254324+01:00",_x000D_
          "TotalRefreshCount": 28,_x000D_
          "CustomInfo": {}_x000D_
        }_x000D_
      },_x000D_
      "2467": {_x000D_
        "$type": "Inside.Core.Formula.Definition.DefinitionAC, Inside.Core.Formula",_x000D_
        "ID": 2467,_x000D_
        "Results": [_x000D_
          [_x000D_
            0.0_x000D_
          ]_x000D_
        ],_x000D_
        "Statistics": {_x000D_
          "CreationDate": "2023-09-22T09:51:11.7589029+02:00",_x000D_
          "LastRefreshDate": "2019-12-19T16:33:27.2685717+01:00",_x000D_
          "TotalRefreshCount": 28,_x000D_
          "CustomInfo": {}_x000D_
        }_x000D_
      },_x000D_
      "2468": {_x000D_
        "$type": "Inside.Core.Formula.Definition.DefinitionAC, Inside.Core.Formula",_x000D_
        "ID": 2468,_x000D_
        "Results": [_x000D_
          [_x000D_
            0.0_x000D_
          ]_x000D_
        ],_x000D_
        "Statistics": {_x000D_
          "CreationDate": "2023-09-22T09:51:11.7589029+02:00",_x000D_
          "LastRefreshDate": "2019-12-19T16:33:28.2974323+01:00",_x000D_
          "TotalRefreshCount": 28,_x000D_
          "CustomInfo": {}_x000D_
        }_x000D_
      },_x000D_
      "2469": {_x000D_
        "$type": "Inside.Core.Formula.Definition.DefinitionAC, Inside.Core.Formula",_x000D_
        "ID": 2469,_x000D_
        "Results": [_x000D_
          [_x000D_
            0.0_x000D_
          ]_x000D_
        ],_x000D_
        "Statistics": {_x000D_
          "CreationDate": "2023-09-22T09:51:11.7589029+02:00",_x000D_
          "LastRefreshDate": "2019-12-19T16:33:26.9984838+01:00",_x000D_
          "TotalRefreshCount": 27,_x000D_
          "CustomInfo": {}_x000D_
        }_x000D_
      },_x000D_
      "2470": {_x000D_
        "$type": "Inside.Core.Formula.Definition.DefinitionAC, Inside.Core.Formula",_x000D_
        "ID": 2470,_x000D_
        "Results": [_x000D_
          [_x000D_
            0.0_x000D_
          ]_x000D_
        ],_x000D_
        "Statistics": {_x000D_
          "CreationDate": "2023-09-22T09:51:11.7589029+02:00",_x000D_
          "LastRefreshDate": "2019-12-19T16:33:27.9831686+01:00",_x000D_
          "TotalRefreshCount": 28,_x000D_
          "CustomInfo": {}_x000D_
        }_x000D_
      },_x000D_
      "2471": {_x000D_
        "$type": "Inside.Core.Formula.Definition.DefinitionAC, Inside.Core.Formula",_x000D_
        "ID": 2471,_x000D_
        "Results": [_x000D_
          [_x000D_
            0.0_x000D_
          ]_x000D_
        ],_x000D_
        "Statistics": {_x000D_
          "CreationDate": "2023-09-22T09:51:11.7589029+02:00",_x000D_
          "LastRefreshDate": "2019-12-19T16:33:27.8564204+01:00",_x000D_
          "TotalRefreshCount": 26,_x000D_
          "CustomInfo": {}_x000D_
        }_x000D_
      },_x000D_
      "2472": {_x000D_
        "$type": "Inside.Core.Formula.Definition.DefinitionAC, Inside.Core.Formula",_x000D_
        "ID": 2472,_x000D_
        "Results": [_x000D_
          [_x000D_
            0.0_x000D_
          ]_x000D_
        ],_x000D_
        "Statistics": {_x000D_
          "CreationDate": "2023-09-22T09:51:11.7589029+02:00",_x000D_
          "LastRefreshDate": "2019-12-19T16:33:28.1208444+01:00",_x000D_
          "TotalRefreshCount": 28,_x000D_
          "CustomInfo": {}_x000D_
        }_x000D_
      },_x000D_
      "2473": {_x000D_
        "$type": "Inside.Core.Formula.Definition.DefinitionAC, Inside.Core.Formula",_x000D_
        "ID": 2473,_x000D_
        "Results": [_x000D_
          [_x000D_
            0.0_x000D_
          ]_x000D_
        ],_x000D_
        "Statistics": {_x000D_
          "CreationDate": "2023-09-22T09:51:11.7589029+02:00",_x000D_
          "LastRefreshDate": "2019-12-19T16:33:28.2895473+01:00",_x000D_
          "TotalRefreshCount": 26,_x000D_
          "CustomInfo": {}_x000D_
        }_x000D_
      },_x000D_
      "2474": {_x000D_
        "$type": "Inside.Core.Formula.Definition.DefinitionAC, Inside.Core.Formula",_x000D_
        "ID": 2474,_x000D_
        "Results": [_x000D_
          [_x000D_
            0.0_x000D_
          ]_x000D_
        ],_x000D_
        "Statistics": {_x000D_
          "CreationDate": "2023-09-22T09:51:11.7589029+02:00",_x000D_
          "LastRefreshDate": "2019-12-19T16:33:27.9072881+01:00",_x000D_
          "TotalRefreshCount": 27,_x000D_
          "CustomInfo": {}_x000D_
        }_x000D_
      },_x000D_
      "2475": {_x000D_
        "$type": "Inside.Core.Formula.Definition.DefinitionAC, Inside.Core.Formula",_x000D_
        "ID": 2475,_x000D_
        "Results": [_x000D_
          [_x000D_
            0.0_x000D_
          ]_x000D_
        ],_x000D_
        "Statistics": {_x000D_
          "CreationDate": "2023-09-22T09:51:11.7589029+02:00",_x000D_
          "LastRefreshDate": "2019-12-19T16:33:27.4561273+01:00",_x000D_
          "TotalRefreshCount": 28,_x000D_
          "CustomInfo": {}_x000D_
        }_x000D_
      },_x000D_
      "2476": {_x000D_
        "$type": "Inside.Core.Formula.Definition.DefinitionAC, Inside.Core.Formula",_x000D_
        "ID": 2476,_x000D_
        "Results": [_x000D_
          [_x000D_
            0.0_x000D_
          ]_x000D_
        ],_x000D_
        "Statistics": {_x000D_
          "CreationDate": "2023-09-22T09:51:11.7589029+02:00",_x000D_
          "LastRefreshDate": "2019-12-19T16:33:27.2226252+01:00",_x000D_
          "TotalRefreshCount": 28,_x000D_
          "CustomInfo": {}_x000D_
        }_x000D_
      },_x000D_
      "2477": {_x000D_
        "$type": "Inside.Core.Formula.Definition.DefinitionAC, Inside.Core.Formula",_x000D_
        "ID": 2477,_x000D_
        "Results": [_x000D_
          [_x000D_
            0.0_x000D_
          ]_x000D_
        ],_x000D_
        "Statistics": {_x000D_
          "CreationDate": "2023-09-22T09:51:11.7589029+02:00",_x000D_
          "LastRefreshDate": "2019-12-19T16:33:27.6877844+01:00",_x000D_
          "TotalRefreshCount": 27,_x000D_
          "CustomInfo": {}_x000D_
        }_x000D_
      },_x000D_
      "2478": {_x000D_
        "$type": "Inside.Core.Formula.Definition.DefinitionAC, Inside.Core.Formula",_x000D_
        "ID": 2478,_x000D_
        "Results": [_x000D_
          [_x000D_
            8_x000D_
          ]_x000D_
        ],_x000D_
        "Statistics": {_x000D_
          "CreationDate": "2023-09-22T09:51:11.7599014+02:00",_x000D_
          "LastRefreshDate": "2019-05-13T18:32:57.4541177+02:00",_x000D_
          "TotalRefreshCount": 6,_x000D_
          "CustomInfo": {}_x000D_
        }_x000D_
      },_x000D_
      "2479": {_x000D_
        "$type": "Inside.Core.Formula.Definition.DefinitionAC, Inside.Core.Formula",_x000D_
        "ID": 2479,_x000D_
        "Results": [_x000D_
          [_x000D_
            0.0_x000D_
          ]_x000D_
        ],_x000D_
        "Statistics": {_x000D_
          "CreationDate": "2023-09-22T09:51:11.7599014+02:00",_x000D_
          "LastRefreshDate": "2019-05-13T18:32:57.2676176+02:00",_x000D_
          "TotalRefreshCount": 6,_x000D_
          "CustomInfo": {}_x000D_
        }_x000D_
      },_x000D_
      "2480": {_x000D_
        "$type": "Inside.Core.Formula.Definition.DefinitionAC, Inside.Core.Formula",_x000D_
        "ID": 2480,_x000D_
        "Results": [_x000D_
          [_x000D_
            0.0_x000D_
          ]_x000D_
        ],_x000D_
        "Statistics": {_x000D_
          "CreationDate": "2023-09-22T09:51:11.7599014+02:00",_x000D_
          "LastRefreshDate": "2019-05-13T18:32:57.925859+02:00",_x000D_
          "TotalRefreshCount": 6,_x000D_
          "CustomInfo": {}_x000D_
        }_x000D_
      },_x000D_
      "2481": {_x000D_
        "$type": "Inside.Core.Formula.Definition.DefinitionAC, Inside.Core.Formula",_x000D_
        "ID": 2481,_x000D_
        "Results": [_x000D_
          [_x000D_
            8_x000D_
          ]_x000D_
        ],_x000D_
        "Statistics": {_x000D_
          "CreationDate": "2023-09-22T09:51:11.7599014+02:00",_x000D_
          "LastRefreshDate": "2019-05-13T18:32:57.4511258+02:00",_x000D_
          "TotalRefreshCount": 6,_x000D_
          "CustomInfo": {}_x000D_
        }_x000D_
      },_x000D_
      "2482": {_x000D_
        "$type": "Inside.Core.Formula.Definition.DefinitionAC, Inside.Core.Formula",_x000D_
        "ID": 2482,_x000D_
        "Results": [_x000D_
          [_x000D_
            0.0_x000D_
          ]_x000D_
        ],_x000D_
        "Statistics": {_x000D_
          "CreationDate": "2023-09-22T09:51:11.7599014+02:00",_x000D_
          "LastRefreshDate": "2019-05-13T18:32:57.2636635+02:00",_x000D_
          "TotalRefreshCount": 6,_x000D_
          "CustomInfo": {}_x000D_
        }_x000D_
      },_x000D_
      "2483": {_x000D_
        "$type": "Inside.Core.Formula.Definition.DefinitionAC, Inside.Core.Formula",_x000D_
        "ID": 2483,_x000D_
        "Results": [_x000D_
          [_x000D_
            0.0_x000D_
          ]_x000D_
        ],_x000D_
        "Statistics": {_x000D_
          "CreationDate": "2023-09-22T09:51:11.7599014+02:00",_x000D_
          "LastRefreshDate": "2019-05-13T18:32:57.9228673+02:00",_x000D_
          "TotalRefreshCount": 6,_x000D_
          "CustomInfo": {}_x000D_
        }_x000D_
      },_x000D_
      "2484": {_x000D_
        "$type": "Inside.Core.Formula.Definition.DefinitionAC, Inside.Core.Formula",_x000D_
        "ID": 2484,_x000D_
        "Results": [_x000D_
          [_x000D_
            0.0_x000D_
          ]_x000D_
        ],_x000D_
        "Statistics": {_x000D_
          "CreationDate": "2023-09-22T09:51:11.7599014+02:00",_x000D_
          "LastRefreshDate": "2019-05-13T18:32:57.9178808+02:00",_x000D_
          "TotalRefreshCount": 4,_x000D_
          "CustomInfo": {}_x000D_
        }_x000D_
      },_x000D_
      "2485": {_x000D_
        "$type": "Inside.Core.Formula.Definition.DefinitionAC, Inside.Core.Formula",_x000D_
        "ID": 2485,_x000D_
        "Results": [_x000D_
          [_x000D_
            0.0_x000D_
          ]_x000D_
        ],_x000D_
        "Statistics": {_x000D_
          "CreationDate": "2023-09-22T09:51:11.7599014+02:00",_x000D_
          "LastRefreshDate": "2019-05-13T18:32:57.2606694+02:00",_x000D_
          "TotalRefreshCount": 4,_x000D_
          "CustomInfo": {}_x000D_
        }_x000D_
      },_x000D_
      "2486": {_x000D_
        "$type": "Inside.Core.Formula.Definition.DefinitionAC, Inside.Core.Formula",_x000D_
        "ID": 2486,_x000D_
        "Results": [_x000D_
          [_x000D_
            0.0_x000D_
          ]_x000D_
        ],_x000D_
        "Statistics": {_x000D_
          "CreationDate": "2023-09-22T09:51:11.7599014+02:00",_x000D_
          "LastRefreshDate": "2019-05-13T18:32:57.9208726+02:00",_x000D_
          "TotalRefreshCount": 4,_x000D_
          "CustomInfo": {}_x000D_
        }_x000D_
      },_x000D_
      "2487": {_x000D_
        "$type": "Inside.Core.Formula.Definition.DefinitionAC, Inside.Core.Formula",_x000D_
        "ID": 2487,_x000D_
        "Results": [_x000D_
          [_x000D_
            0.0_x000D_
          ]_x000D_
        ],_x000D_
        "Statistics": {_x000D_
          "CreationDate": "2023-09-22T09:51:11.7599014+02:00",_x000D_
          "LastRefreshDate": "2019-05-13T18:32:57.2576781+02:00",_x000D_
          "TotalRefreshCount": 4,_x000D_
          "CustomInfo": {}_x000D_
        }_x000D_
      },_x000D_
      "2488": {_x000D_
        "$type": "Inside.Core.Formula.Definition.DefinitionAC, Inside.Core.Formula",_x000D_
        "ID": 2488,_x000D_
        "Results": [_x000D_
          [_x000D_
            0.0_x000D_
          ]_x000D_
        ],_x000D_
        "Statistics": {_x000D_
          "CreationDate": "2023-09-22T09:51:11.7599014+02:00",_x000D_
          "LastRefreshDate": "2019-05-13T18:32:57.4471362+02:00",_x000D_
          "TotalRefreshCount": 4,_x000D_
          "CustomInfo": {}_x000D_
        }_x000D_
      },_x000D_
      "2489": {_x000D_
        "$type": "Inside.Core.Formula.Definition.DefinitionAC, Inside.Core.Formula",_x000D_
        "ID": 2489,_x000D_
        "Results": [_x000D_
          [_x000D_
            0.0_x000D_
          ]_x000D_
        ],_x000D_
        "Statistics": {_x000D_
          "CreationDate": "2023-09-22T09:51:11.7599014+02:00",_x000D_
          "LastRefreshDate": "2019-05-13T18:32:57.4441442+02:00",_x000D_
          "TotalRefreshCount": 4,_x000D_
          "CustomInfo": {}_x000D_
        }_x000D_
      },_x000D_
      "2490": {_x000D_
        "$type": "Inside.Core.Formula.Definition.DefinitionAC, Inside.Core.Formula",_x000D_
        "ID": 2490,_x000D_
        "Results": [_x000D_
          [_x000D_
            0.0_x000D_
          ]_x000D_
        ],_x000D_
        "Statistics": {_x000D_
          "CreationDate": "2023-09-22T09:51:11.7599014+02:00",_x000D_
          "LastRefreshDate": "2019-05-13T18:32:57.8969362+02:00",_x000D_
          "TotalRefreshCount": 4,_x000D_
          "CustomInfo": {}_x000D_
        }_x000D_
      },_x000D_
      "2491": {_x000D_
        "$type": "Inside.Core.Formula.Definition.DefinitionAC, Inside.Core.Formula",_x000D_
        "ID": 2491,_x000D_
        "Results": [_x000D_
          [_x000D_
            0.0_x000D_
          ]_x000D_
        ],_x000D_
        "Statistics": {_x000D_
          "CreationDate": "2023-09-22T09:51:11.7599014+02:00",_x000D_
          "LastRefreshDate": "2019-05-13T18:32:57.2546859+02:00",_x000D_
          "TotalRefreshCount": 4,_x000D_
          "CustomInfo": {}_x000D_
        }_x000D_
      },_x000D_
      "2492": {_x000D_
        "$type": "Inside.Core.Formula.Definition.DefinitionAC, Inside.Core.Formula",_x000D_
        "ID": 2492,_x000D_
        "Results": [_x000D_
          [_x000D_
            0.0_x000D_
          ]_x000D_
        ],_x000D_
        "Statistics": {_x000D_
          "CreationDate": "2023-09-22T09:51:11.7599014+02:00",_x000D_
          "LastRefreshDate": "2019-05-13T18:32:57.2526907+02:00",_x000D_
          "TotalRefreshCount": 4,_x000D_
          "CustomInfo": {}_x000D_
        }_x000D_
      },_x000D_
      "2493": {_x000D_
        "$type": "Inside.Core.Formula.Definition.DefinitionAC, Inside.Core.Formula",_x000D_
        "ID": 2493,_x000D_
        "Results": [_x000D_
          [_x000D_
            0.0_x000D_
          ]_x000D_
        ],_x000D_
        "Statistics": {_x000D_
          "CreationDate": "2023-09-22T09:51:11.7599014+02:00",_x000D_
          "LastRefreshDate": "2019-05-13T18:32:57.4421492+02:00",_x000D_
          "TotalRefreshCount": 4,_x000D_
          "CustomInfo": {}_x000D_
        }_x000D_
      },_x000D_
      "2494": {_x000D_
        "$type": "Inside.Core.Formula.Definition.DefinitionAC, Inside.Core.Formula",_x000D_
        "ID": 2494,_x000D_
        "Results": [_x000D_
          [_x000D_
            0.0_x000D_
          ]_x000D_
        ],_x000D_
        "Statistics": {_x000D_
          "CreationDate": "2023-09-22T09:51:11.7599014+02:00",_x000D_
          "LastRefreshDate": "2019-05-13T18:32:57.9009267+02:00",_x000D_
          "TotalRefreshCount": 4,_x000D_
          "CustomInfo": {}_x000D_
        }_x000D_
      },_x000D_
      "2495": {_x000D_
        "$type": "Inside.Core.Formula.Definition.DefinitionAC, Inside.Core.Formula",_x000D_
        "ID": 2495,_x000D_
        "Results": [_x000D_
          [_x000D_
            0.0_x000D_
          ]_x000D_
        ],_x000D_
        "Statistics": {_x000D_
          "CreationDate": "2023-09-22T09:51:11.7599014+02:00",_x000D_
          "LastRefreshDate": "2019-05-13T18:32:57.4391574+02:00",_x000D_
          "TotalRefreshCount": 4,_x000D_
          "CustomInfo": {}_x000D_
        }_x000D_
      },_x000D_
      "2496": {_x000D_
        "$type": "Inside.Core.Formula.Definition.DefinitionAC, Inside.Core.Formula",_x000D_
        "ID": 2496,_x000D_
        "Results": [_x000D_
          [_x000D_
            0.0_x000D_
          ]_x000D_
        ],_x000D_
        "Statistics": {_x000D_
          "CreationDate": "2023-09-22T09:51:11.7599014+02:00",_x000D_
          "LastRefreshDate": "2019-05-13T18:32:57.890952+02:00",_x000D_
          "TotalRefreshCount": 4,_x000D_
          "CustomInfo": {}_x000D_
        }_x000D_
      },_x000D_
      "2497": {_x000D_
        "$type": "Inside.Core.Formula.Definition.DefinitionAC, Inside.Core.Formula",_x000D_
        "ID": 2497,_x000D_
        "Results": [_x000D_
          [_x000D_
            0.0_x000D_
          ]_x000D_
        ],_x000D_
        "Statistics": {_x000D_
          "CreationDate": "2023-09-22T09:51:11.7599014+02:00",_x000D_
          "LastRefreshDate": "2019-05-13T18:32:57.2487107+02:00",_x000D_
          "TotalRefreshCount": 4,_x000D_
          "CustomInfo": {}_x000D_
        }_x000D_
      },_x000D_
      "2498": {_x000D_
        "$type": "Inside.Core.Formula.Definition.DefinitionAC, Inside.Core.Formula",_x000D_
        "ID": 2498,_x000D_
        "Results": [_x000D_
          [_x000D_
            0.0_x000D_
          ]_x000D_
        ],_x000D_
        "Statistics": {_x000D_
          "CreationDate": "2023-09-22T09:51:11.7599014+02:00",_x000D_
          "LastRefreshDate": "2019-05-13T18:32:57.2457116+02:00",_x000D_
          "TotalRefreshCount": 4,_x000D_
          "CustomInfo": {}_x000D_
        }_x000D_
      },_x000D_
      "2499": {_x000D_
        "$type": "Inside.Core.Formula.Definition.DefinitionAC, Inside.Core.Formula",_x000D_
        "ID": 2499,_x000D_
        "Results": [_x000D_
          [_x000D_
            0.0_x000D_
          ]_x000D_
        ],_x000D_
        "Statistics": {_x000D_
          "CreationDate": "2023-09-22T09:51:11.7599014+02:00",_x000D_
          "LastRefreshDate": "2019-05-13T18:32:57.4361654+02:00",_x000D_
          "TotalRefreshCount": 4,_x000D_
          "CustomInfo": {}_x000D_
        }_x000D_
      },_x000D_
      "2500": {_x000D_
        "$type": "Inside.Core.Formula.Definition.DefinitionAC, Inside.Core.Formula",_x000D_
        "ID": 2500,_x000D_
        "Results": [_x000D_
          [_x000D_
            0.0_x000D_
          ]_x000D_
        ],_x000D_
        "Statistics": {_x000D_
          "CreationDate": "2023-09-22T09:51:11.7599014+02:00",_x000D_
          "LastRefreshDate": "2019-05-13T18:32:57.4331736+02:00",_x000D_
          "TotalRefreshCount": 4,_x000D_
          "CustomInfo": {}_x000D_
        }_x000D_
      },_x000D_
      "2501": {_x000D_
        "$type": "Inside.Core.Formula.Definition.DefinitionAC, Inside.Core.Formula",_x000D_
        "ID": 2501,_x000D_
        "Results": [_x000D_
          [_x000D_
            0.0_x000D_
          ]_x000D_
        ],_x000D_
        "Statistics": {_x000D_
          "CreationDate": "2023-09-22T09:51:11.7599014+02:00",_x000D_
          "LastRefreshDate": "2019-05-13T18:32:57.8939445+02:00",_x000D_
          "TotalRefreshCount": 4,_x000D_
          "CustomInfo": {}_x000D_
        }_x000D_
      },_x000D_
      "2502": {_x000D_
        "$type": "Inside.Core.Formula.Definition.DefinitionAC, Inside.Core.Formula",_x000D_
        "ID": 2502,_x000D_
        "Results": [_x000D_
          [_x000D_
            0.0_x000D_
          ]_x000D_
        ],_x000D_
        "Statistics": {_x000D_
          "CreationDate": "2023-09-22T09:51:11.7599014+02:00",_x000D_
          "LastRefreshDate": "2019-05-13T18:32:57.8859658+02:00",_x000D_
          "TotalRefreshCount": 4,_x000D_
          "CustomInfo": {}_x000D_
        }_x000D_
      },_x000D_
      "2503": {_x000D_
        "$type": "Inside.Core.Formula.Definition.DefinitionAC, Inside.Core.Formula",_x000D_
        "ID": 2503,_x000D_
        "Results": [_x000D_
          [_x000D_
            0.0_x000D_
          ]_x000D_
        ],_x000D_
        "Statistics": {_x000D_
          "CreationDate": "2023-09-22T09:51:11.7599014+02:00",_x000D_
          "LastRefreshDate": "2019-05-13T18:32:57.2437187+02:00",_x000D_
          "TotalRefreshCount": 4,_x000D_
          "CustomInfo": {}_x000D_
        }_x000D_
      },_x000D_
      "2504": {_x000D_
        "$type": "Inside.Core.Formula.Definition.DefinitionAC, Inside.Core.Formula",_x000D_
        "ID": 2504,_x000D_
        "Results": [_x000D_
          [_x000D_
            0.0_x000D_
          ]_x000D_
        ],_x000D_
        "Statistics": {_x000D_
          "CreationDate": "2023-09-22T09:51:11.7599014+02:00",_x000D_
          "LastRefreshDate": "2019-05-13T18:32:57.2407197+02:00",_x000D_
          "TotalRefreshCount": 4,_x000D_
          "CustomInfo": {}_x000D_
        }_x000D_
      },_x000D_
      "2505": {_x000D_
        "$type": "Inside.Core.Formula.Definition.DefinitionAC, Inside.Core.Formula",_x000D_
        "ID": 2505,_x000D_
        "Results": [_x000D_
          [_x000D_
            0.0_x000D_
          ]_x000D_
        ],_x000D_
        "Statistics": {_x000D_
          "CreationDate": "2023-09-22T09:51:11.7599014+02:00",_x000D_
          "LastRefreshDate": "2019-05-13T18:32:57.4301829+02:00",_x000D_
          "TotalRefreshCount": 4,_x000D_
          "CustomInfo": {}_x000D_
        }_x000D_
      },_x000D_
      "2506": {_x000D_
        "$type": "Inside.Core.Formula.Definition.DefinitionAC, Inside.Core.Formula",_x000D_
        "ID": 2506,_x000D_
        "Results": [_x000D_
          [_x000D_
            0.0_x000D_
          ]_x000D_
        ],_x000D_
        "Statistics": {_x000D_
          "CreationDate": "2023-09-22T09:51:11.7599014+02:00",_x000D_
          "LastRefreshDate": "2019-05-13T18:32:57.4271911+02:00",_x000D_
          "TotalRefreshCount": 4,_x000D_
          "CustomInfo": {}_x000D_
        }_x000D_
      },_x000D_
      "2507": {_x000D_
        "$type": "Inside.Core.Formula.Definition.DefinitionAC, Inside.Core.Formula",_x000D_
        "ID": 2507,_x000D_
        "Results": [_x000D_
          [_x000D_
            0.0_x000D_
          ]_x000D_
        ],_x000D_
        "Statistics": {_x000D_
          "CreationDate": "2023-09-22T09:51:11.7599014+02:00",_x000D_
          "LastRefreshDate": "2019-05-13T18:32:57.8879605+02:00",_x000D_
          "TotalRefreshCount": 4,_x000D_
          "CustomInfo": {}_x000D_
        }_x000D_
      },_x000D_
      "2508": {_x000D_
        "$type": "Inside.Core.Formula.Definition.DefinitionAC, Inside.Core.Formula",_x000D_
        "ID": 2508,_x000D_
        "Results": [_x000D_
          [_x000D_
            119.0_x000D_
          ]_x000D_
        ],_x000D_
        "Statistics": {_x000D_
          "CreationDate": "2023-09-22T09:51:11.7599014+02:00",_x000D_
          "LastRefreshDate": "2019-05-14T15:23:58.5615141+02:00",_x000D_
          "TotalRefreshCount": 1,_x000D_
          "CustomInfo": {}_x000D_
        }_x000D_
      },_x000D_
      "2509": {_x000D_
        "$type": "Inside.Core.Formula.Definition.DefinitionAC, Inside.Core.Formula",_x000D_
        "ID": 2509,_x000D_
        "Results": [_x000D_
          [_x000D_
            0.0_x000D_
          ]_x000D_
        ],_x000D_
        "Statistics": {_x000D_
          "CreationDate": "2023-09-22T09:51:11.7599014+02:00",_x000D_
          "LastRefreshDate": "2019-05-14T15:24:56.0122389+02:00",_x000D_
          "TotalRefreshCount": 1,_x000D_
          "CustomInfo": {}_x000D_
        }_x000D_
      },_x000D_
      "2510": {_x000D_
        "$type": "Inside.Core.Formula.Definition.DefinitionAC, Inside.Core.Formula",_x000D_
        "ID": 2510,_x000D_
        "Results": [_x000D_
          [_x000D_
            0.0_x000D_
          ]_x000D_
        ],_x000D_
        "Statistics": {_x000D_
          "CreationDate": "2023-09-22T09:51:11.7599014+02:00",_x000D_
          "LastRefreshDate": "2019-05-14T15:24:57.085165+02:00",_x000D_
          "TotalRefreshCount": 1,_x000D_
          "CustomInfo": {}_x000D_
        }_x000D_
      },_x000D_
      "2511": {_x000D_
        "$type": "Inside.Core.Formula.Definition.DefinitionAC, Inside.Core.Formula",_x000D_
        "ID": 2511,_x000D_
        "Results": [_x000D_
          [_x000D_
            0.0_x000D_
          ]_x000D_
        ],_x000D_
        "Statistics": {_x000D_
          "CreationDate": "2023-09-22T09:51:11.7599014+02:00",_x000D_
          "LastRefreshDate": "2019-05-14T15:24:58.3275247+02:00",_x000D_
          "TotalRefreshCount": 1,_x000D_
          "CustomInfo": {}_x000D_
        }_x000D_
      },_x000D_
      "2512": {_x000D_
        "$type": "Inside.Core.Formula.Definition.DefinitionAC, Inside.Core.Formula",_x000D_
        "ID": 2512,_x000D_
        "Results": [_x000D_
          [_x000D_
            0.0_x000D_
          ]_x000D_
        ],_x000D_
        "Statistics": {_x000D_
          "CreationDate": "2023-09-22T09:51:11.7599014+02:00",_x000D_
          "LastRefreshDate": "2019-05-14T15:24:59.6540753+02:00",_x000D_
          "TotalRefreshCount": 1,_x000D_
          "CustomInfo": {}_x000D_
        }_x000D_
      },_x000D_
      "2513": {_x000D_
        "$type": "Inside.Core.Formula.Definition.DefinitionAC, Inside.Core.Formula",_x000D_
        "ID": 2513,_x000D_
        "Results": [_x000D_
          [_x000D_
            0.0_x000D_
          ]_x000D_
        ],_x000D_
        "Statistics": {_x000D_
          "CreationDate": "2023-09-22T09:51:11.7599014+02:00",_x000D_
          "LastRefreshDate": "2019-05-14T15:25:00.6002807+02:00",_x000D_
          "TotalRefreshCount": 1,_x000D_
          "CustomInfo": {}_x000D_
        }_x000D_
      },_x000D_
      "2514": {_x000D_
        "$type": "Inside.Core.Formula.Definition.DefinitionAC, Inside.Core.Formula",_x000D_
        "ID": 2514,_x000D_
        "Results": [_x000D_
          [_x000D_
            0.0_x000D_
          ]_x000D_
        ],_x000D_
        "Statistics": {_x000D_
          "CreationDate": "2023-09-22T09:51:11.7599014+02:00",_x000D_
          "LastRefreshDate": "2019-05-14T15:25:01.6993011+02:00",_x000D_
          "TotalRefreshCount": 1,_x000D_
          "CustomInfo": {}_x000D_
        }_x000D_
      },_x000D_
      "2515": {_x000D_
        "$type": "Inside.Core.Formula.Definition.DefinitionAC, Inside.Core.Formula",_x000D_
        "ID": 2515,_x000D_
        "Results": [_x000D_
          [_x000D_
            0.0_x000D_
          ]_x000D_
        ],_x000D_
        "Statistics": {_x000D_
          "CreationDate": "2023-09-22T09:51:11.7599014+02:00",_x000D_
          "LastRefreshDate": "2019-05-14T15:25:02.7811747+02:00",_x000D_
          "TotalRefreshCount": 1,_x000D_
          "CustomInfo": {}_x000D_
        }_x000D_
      },_x000D_
      "2516": {_x000D_
        "$type": "Inside.Core.Formula.Definition.DefinitionAC, Inside.Core.Formula",_x000D_
        "ID": 2516,_x000D_
        "Results": [_x000D_
          [_x000D_
            0.0_x000D_
          ]_x000D_
        ],_x000D_
        "Statistics": {_x000D_
          "CreationDate": "2023-09-22T09:51:11.7599014+02:00",_x000D_
          "LastRefreshDate": "2019-05-14T15:25:03.5982585+02:00",_x000D_
          "TotalRefreshCount": 1,_x000D_
          "CustomInfo": {}_x000D_
        }_x000D_
      },_x000D_
      "2517": {_x000D_
        "$type": "Inside.Core.Formula.Definition.DefinitionAC, Inside.Core.Formula",_x000D_
        "ID": 2517,_x000D_
        "Results": [_x000D_
          [_x000D_
            0.0_x000D_
          ]_x000D_
        ],_x000D_
        "Statistics": {_x000D_
          "CreationDate": "2023-09-22T09:51:11.7599014+02:00",_x000D_
          "LastRefreshDate": "2019-05-14T15:25:04.6987388+02:00",_x000D_
          "TotalRefreshCount": 1,_x000D_
          "CustomInfo": {}_x000D_
        }_x000D_
      },_x000D_
      "2518": {_x000D_
        "$type": "Inside.Core.Formula.Definition.DefinitionAC, Inside.Core.Formula",_x000D_
        "ID": 2518,_x000D_
        "Results": [_x000D_
          [_x000D_
            0.0_x000D_
          ]_x000D_
        ],_x000D_
        "Statistics": {_x000D_
          "CreationDate": "2023-09-22T09:51:11.7599014+02:00",_x000D_
          "LastRefreshDate": "2019-05-14T15:25:05.7489994+02:00",_x000D_
          "TotalRefreshCount": 1,_x000D_
          "CustomInfo": {}_x000D_
        }_x000D_
      },_x000D_
      "2519": {_x000D_
        "$type": "Inside.Core.Formula.Definition.DefinitionAC, Inside.Core.Formula",_x000D_
        "ID": 2519,_x000D_
        "Results": [_x000D_
          [_x000D_
            0.0_x000D_
          ]_x000D_
        ],_x000D_
        "Statistics": {_x000D_
          "CreationDate": "2023-09-22T09:51:11.7599014+02:00",_x000D_
          "LastRefreshDate": "2019-05-14T15:25:06.6032958+02:00",_x000D_
          "TotalRefreshCount": 1,_x000D_
          "CustomInfo": {}_x000D_
        }_x000D_
      },_x000D_
      "2520": {_x000D_
        "$type": "Inside.Core.Formula.Definition.DefinitionAC, Inside.Core.Formula",_x000D_
        "ID": 2520,_x000D_
        "Results": [_x000D_
          [_x000D_
            0.0_x000D_
          ]_x000D_
        ],_x000D_
        "Statistics": {_x000D_
          "CreationDate": "2023-09-22T09:51:11.7599014+02:00",_x000D_
          "LastRefreshDate": "2019-05-14T15:25:07.7474317+02:00",_x000D_
          "TotalRefreshCount": 1,_x000D_
          "CustomInfo": {}_x000D_
        }_x000D_
      },_x000D_
      "2521": {_x000D_
        "$type": "Inside.Core.Formula.Definition.DefinitionAC, Inside.Core.Formula",_x000D_
        "ID": 2521,_x000D_
        "Results": [_x000D_
          [_x000D_
            0.0_x000D_
          ]_x000D_
        ],_x000D_
        "Statistics": {_x000D_
          "CreationDate": "2023-09-22T09:51:11.7599014+02:00",_x000D_
          "LastRefreshDate": "2019-05-14T15:25:08.6310898+02:00",_x000D_
          "TotalRefreshCount": 1,_x000D_
          "CustomInfo": {}_x000D_
        }_x000D_
      },_x000D_
      "2522": {_x000D_
        "$type": "Inside.Core.Formula.Definition.DefinitionAC, Inside.Core.Formula",_x000D_
        "ID": 2522,_x000D_
        "Results": [_x000D_
          [_x000D_
            0.0_x000D_
          ]_x000D_
        ],_x000D_
        "Statistics": {_x000D_
          "CreationDate": "2023-09-22T09:51:11.7599014+02:00",_x000D_
          "LastRefreshDate": "2019-05-14T15:25:09.3970056+02:00",_x000D_
          "TotalRefreshCount": 1,_x000D_
          "CustomInfo": {}_x000D_
        }_x000D_
      },_x000D_
      "2523": {_x000D_
        "$type": "Inside.Core.Formula.Definition.DefinitionAC, Inside.Core.Formula",_x000D_
        "ID": 2523,_x000D_
        "Results": [_x000D_
          [_x000D_
            0.0_x000D_
          ]_x000D_
        ],_x000D_
        "Statistics": {_x000D_
          "CreationDate": "2023-09-22T09:51:11.7599014+02:00",_x000D_
          "LastRefreshDate": "2019-08-01T10:47:34.058237+02:00",_x000D_
          "TotalRefreshCount": 1,_x000D_
          "CustomInfo": {}_x000D_
        }_x000D_
      },_x000D_
      "2524": {_x000D_
        "$type": "Inside.Core.Formula.Definition.DefinitionAC, Inside.Core.Formula",_x000D_
        "ID": 2524,_x000D_
        "Results": [_x000D_
          [_x000D_
            0.0_x000D_
          ]_x000D_
        ],_x000D_
        "Statistics": {_x000D_
          "CreationDate": "2023-09-22T09:51:11.7599014+02:00",_x000D_
          "LastRefreshDate": "2019-08-01T10:47:42.2669059+02:00",_x000D_
          "TotalRefreshCount": 1,_x000D_
          "CustomInfo": {}_x000D_
        }_x000D_
      },_x000D_
      "2525": {_x000D_
        "$type": "Inside.Core.Formula.Definition.DefinitionAC, Inside.Core.Formula",_x000D_
        "ID": 2525,_x000D_
        "Results": [_x000D_
          [_x000D_
            0.0_x000D_
          ]_x000D_
        ],_x000D_
        "Statistics": {_x000D_
          "CreationDate": "2023-09-22T09:51:11.7599014+02:00",_x000D_
          "LastRefreshDate": "2019-08-01T10:47:42.7984832+02:00",_x000D_
          "TotalRefreshCount": 1,_x000D_
          "CustomInfo": {}_x000D_
        }_x000D_
      },_x000D_
      "2526": {_x000D_
        "$type": "Inside.Core.Formula.Definition.DefinitionAC, Inside.Core.Formula",_x000D_
        "ID": 2526,_x000D_
        "Results": [_x000D_
          [_x000D_
            0.0_x000D_
          ]_x000D_
        ],_x000D_
        "Statistics": {_x000D_
          "CreationDate": "2023-09-22T09:51:11.7599014+02:00",_x000D_
          "LastRefreshDate": "2019-08-01T10:48:02.1344024+02:00",_x000D_
          "TotalRefreshCount": 1,_x000D_
          "CustomInfo": {}_x000D_
        }_x000D_
      },_x000D_
      "2527": {_x000D_
        "$type": "Inside.Core.Formula.Definition.DefinitionAC, Inside.Core.Formula",_x000D_
        "ID": 2527,_x000D_
        "Results": [_x000D_
          [_x000D_
            0.0_x000D_
          ]_x000D_
        ],_x000D_
        "Statistics": {_x000D_
          "CreationDate": "2023-09-22T09:51:11.7599014+02:00",_x000D_
          "LastRefreshDate": "2019-08-01T10:48:19.3372074+02:00",_x000D_
          "TotalRefreshCount": 1,_x000D_
          "CustomInfo": {}_x000D_
        }_x000D_
      },_x000D_
      "2528": {_x000D_
        "$type": "Inside.Core.Formula.Definition.DefinitionAC, Inside.Core.Formula",_x000D_
        "ID": 2528,_x000D_
        "Results": [_x000D_
          [_x000D_
            0.0_x000D_
          ]_x000D_
        ],_x000D_
        "Statistics": {_x000D_
          "CreationDate": "2023-09-22T09:51:11.7599014+02:00",_x000D_
          "LastRefreshDate": "2019-08-01T10:48:53.5374917+02:00",_x000D_
          "TotalRefreshCount": 2,_x000D_
          "CustomInfo": {}_x000D_
        }_x000D_
      },_x000D_
      "2529": {_x000D_
        "$type": "Inside.Core.Formula.Definition.DefinitionAC, Inside.Core.Formula",_x000D_
        "ID": 2529,_x000D_
        "Results": [_x000D_
          [_x000D_
            0.0_x000D_
          ]_x000D_
        ],_x000D_
        "Statistics": {_x000D_
          "CreationDate": "2023-09-22T09:51:11.7599014+02:00",_x000D_
          "LastRefreshDate": "2019-08-01T10:48:53.5444711+02:00",_x000D_
          "TotalRefreshCount": 2,_x000D_
          "CustomInfo": {}_x000D_
        }_x000D_
      },_x000D_
      "2530": {_x000D_
        "$type": "Inside.Core.Formula.Definition.DefinitionAC, Inside.Core.Formula",_x000D_
        "ID": 2530,_x000D_
        "Results": [_x000D_
          [_x000D_
            0.0_x000D_
          ]_x000D_
        ],_x000D_
        "Statistics": {_x000D_
          "CreationDate": "2023-09-22T09:51:11.7599014+02:00",_x000D_
          "LastRefreshDate": "2019-08-01T10:48:53.5504568+02:00",_x000D_
          "TotalRefreshCount": 2,_x000D_
          "CustomInfo": {}_x000D_
        }_x000D_
      },_x000D_
      "2531": {_x000D_
        "$type": "Inside.Core.Formula.Definition.DefinitionAC, Inside.Core.Formula",_x000D_
        "ID": 2531,_x000D_
        "Results": [_x000D_
          [_x000D_
            0.0_x000D_
          ]_x000D_
        ],_x000D_
        "Statistics": {_x000D_
          "CreationDate": "2023-09-22T09:51:11.7599014+02:00",_x000D_
          "LastRefreshDate": "2019-08-01T10:48:53.5534475+02:00",_x000D_
          "TotalRefreshCount": 2,_x000D_
          "CustomInfo": {}_x000D_
        }_x000D_
      },_x000D_
      "2532": {_x000D_
        "$type": "Inside.Core.Formula.Definition.DefinitionAC, Inside.Core.Formula",_x000D_
        "ID": 2532,_x000D_
        "Results": [_x000D_
          [_x000D_
            0.0_x000D_
          ]_x000D_
        ],_x000D_
        "Statistics": {_x000D_
          "CreationDate": "2023-09-22T09:51:11.7599014+02:00",_x000D_
          "LastRefreshDate": "2019-08-01T10:48:50.8120681+02:00",_x000D_
          "TotalRefreshCount": 1,_x000D_
          "CustomInfo": {}_x000D_
        }_x000D_
      },_x000D_
      "2533": {_x000D_
        "$type": "Inside.Core.Formula.Definition.DefinitionAC, Inside.Core.Formula",_x000D_
        "ID": 2533,_x000D_
        "Results": [_x000D_
          [_x000D_
            0.0_x000D_
          ]_x000D_
        ],_x000D_
        "Statistics": {_x000D_
          "CreationDate": "2023-09-22T09:51:11.7599014+02:00",_x000D_
          "LastRefreshDate": "2019-08-01T10:48:50.8200618+02:00",_x000D_
          "TotalRefreshCount": 1,_x000D_
          "CustomInfo": {}_x000D_
        }_x000D_
      },_x000D_
      "2534": {_x000D_
        "$type": "Inside.Core.Formula.Definition.DefinitionAC, Inside.Core.Formula",_x000D_
        "ID": 2534,_x000D_
        "Results": [_x000D_
          [_x000D_
            0.0_x000D_
          ]_x000D_
        ],_x000D_
        "Statistics": {_x000D_
          "CreationDate": "2023-09-22T09:51:11.7599014+02:00",_x000D_
          "LastRefreshDate": "2019-08-01T10:48:53.5285151+02:00",_x000D_
          "TotalRefreshCount": 1,_x000D_
          "CustomInfo": {}_x000D_
        }_x000D_
      },_x000D_
      "2535": {_x000D_
        "$type": "Inside.Core.Formula.Definition.DefinitionAC, Inside.Core.Formula",_x000D_
        "ID": 2535,_x000D_
        "Results": [_x000D_
          [_x000D_
            0.0_x000D_
          ]_x000D_
        ],_x000D_
        "Statistics": {_x000D_
          "CreationDate": "2023-09-22T09:51:11.7599014+02:00",_x000D_
          "LastRefreshDate": "2019-08-01T10:48:53.5424768+02:00",_x000D_
          "TotalRefreshCount": 1,_x000D_
          "CustomInfo": {}_x000D_
        }_x000D_
      },_x000D_
      "2536": {_x000D_
        "$type": "Inside.Core.Formula.Definition.DefinitionAC, Inside.Core.Formula",_x000D_
        "ID": 2536,_x000D_
        "Results": [_x000D_
          [_x000D_
            0.0_x000D_
          ]_x000D_
        ],_x000D_
        "Statistics": {_x000D_
          "CreationDate": "2023-09-22T09:51:11.7599014+02:00",_x000D_
          "LastRefreshDate": "2019-08-01T10:48:54.9462669+02:00",_x000D_
          "TotalRefreshCount": 1,_x000D_
          "CustomInfo": {}_x000D_
        }_x000D_
      },_x000D_
      "2537": {_x000D_
        "$type": "Inside.Core.Formula.Definition.DefinitionAC, Inside.Core.Formula",_x000D_
        "ID": 2537,_x000D_
        "Results": [_x000D_
          [_x000D_
            0.0_x000D_
          ]_x000D_
        ],_x000D_
        "Statistics": {_x000D_
          "CreationDate": "2023-09-22T09:51:11.7599014+02:00",_x000D_
          "LastRefreshDate": "2019-08-01T10:48:54.9542443+02:00",_x000D_
          "TotalRefreshCount": 1,_x000D_
          "CustomInfo": {}_x000D_
        }_x000D_
      },_x000D_
      "2538": {_x000D_
        "$type": "Inside.Core.Formula.Definition.DefinitionAC, Inside.Core.Formula",_x000D_
        "ID": 2538,_x000D_
        "Results": [_x000D_
          [_x000D_
            0.0_x000D_
          ]_x000D_
        ],_x000D_
        "Statistics": {_x000D_
          "CreationDate": "2023-09-22T09:51:11.7599014+02:00",_x000D_
          "LastRefreshDate": "2019-08-01T10:48:54.9582098+02:00",_x000D_
          "TotalRefreshCount": 1,_x000D_
          "CustomInfo": {}_x000D_
        }_x000D_
      },_x000D_
      "2539": {_x000D_
        "$type": "Inside.Core.Formula.Definition.DefinitionAC, Inside.Core.Formula",_x000D_
        "ID": 2539,_x000D_
        "Results": [_x000D_
          [_x000D_
            0.0_x000D_
          ]_x000D_
        ],_x000D_
        "Statistics": {_x000D_
          "CreationDate": "2023-09-22T09:51:11.7599014+02:00",_x000D_
          "LastRefreshDate": "2019-08-01T10:48:54.9672119+02:00",_x000D_
          "TotalRefreshCount": 1,_x000D_
          "CustomInfo": {}_x000D_
        }_x000D_
      },_x000D_
      "2540": {_x000D_
        "$type": "Inside.Core.Formula.Definition.DefinitionAC, Inside.Core.Formula",_x000D_
        "ID": 2540,_x000D_
        "Results": [_x000D_
          [_x000D_
            0.0_x000D_
          ]_x000D_
        ],_x000D_
        "Statistics": {_x000D_
          "CreationDate": "2023-09-22T09:51:11.7599014+02:00",_x000D_
          "LastRefreshDate": "2019-08-01T10:48:54.974165+02:00",_x000D_
          "To</t>
  </si>
  <si>
    <t>talRefreshCount": 1,_x000D_
          "CustomInfo": {}_x000D_
        }_x000D_
      },_x000D_
      "2541": {_x000D_
        "$type": "Inside.Core.Formula.Definition.DefinitionAC, Inside.Core.Formula",_x000D_
        "ID": 2541,_x000D_
        "Results": [_x000D_
          [_x000D_
            0.0_x000D_
          ]_x000D_
        ],_x000D_
        "Statistics": {_x000D_
          "CreationDate": "2023-09-22T09:51:11.7599014+02:00",_x000D_
          "LastRefreshDate": "2019-08-01T10:48:54.9781828+02:00",_x000D_
          "TotalRefreshCount": 1,_x000D_
          "CustomInfo": {}_x000D_
        }_x000D_
      },_x000D_
      "2542": {_x000D_
        "$type": "Inside.Core.Formula.Definition.DefinitionAC, Inside.Core.Formula",_x000D_
        "ID": 2542,_x000D_
        "Results": [_x000D_
          [_x000D_
            0.0_x000D_
          ]_x000D_
        ],_x000D_
        "Statistics": {_x000D_
          "CreationDate": "2023-09-22T09:51:11.7599014+02:00",_x000D_
          "LastRefreshDate": "2019-08-01T10:48:56.6780338+02:00",_x000D_
          "TotalRefreshCount": 1,_x000D_
          "CustomInfo": {}_x000D_
        }_x000D_
      },_x000D_
      "2543": {_x000D_
        "$type": "Inside.Core.Formula.Definition.DefinitionAC, Inside.Core.Formula",_x000D_
        "ID": 2543,_x000D_
        "Results": [_x000D_
          [_x000D_
            0.0_x000D_
          ]_x000D_
        ],_x000D_
        "Statistics": {_x000D_
          "CreationDate": "2023-09-22T09:51:11.7599014+02:00",_x000D_
          "LastRefreshDate": "2019-08-01T10:48:56.6880086+02:00",_x000D_
          "TotalRefreshCount": 1,_x000D_
          "CustomInfo": {}_x000D_
        }_x000D_
      },_x000D_
      "2544": {_x000D_
        "$type": "Inside.Core.Formula.Definition.DefinitionAC, Inside.Core.Formula",_x000D_
        "ID": 2544,_x000D_
        "Results": [_x000D_
          [_x000D_
            0.0_x000D_
          ]_x000D_
        ],_x000D_
        "Statistics": {_x000D_
          "CreationDate": "2023-09-22T09:51:11.7599014+02:00",_x000D_
          "LastRefreshDate": "2019-08-01T10:48:56.7049649+02:00",_x000D_
          "TotalRefreshCount": 1,_x000D_
          "CustomInfo": {}_x000D_
        }_x000D_
      },_x000D_
      "2545": {_x000D_
        "$type": "Inside.Core.Formula.Definition.DefinitionAC, Inside.Core.Formula",_x000D_
        "ID": 2545,_x000D_
        "Results": [_x000D_
          [_x000D_
            0.0_x000D_
          ]_x000D_
        ],_x000D_
        "Statistics": {_x000D_
          "CreationDate": "2023-09-22T09:51:11.7599014+02:00",_x000D_
          "LastRefreshDate": "2019-08-01T10:48:56.7259558+02:00",_x000D_
          "TotalRefreshCount": 1,_x000D_
          "CustomInfo": {}_x000D_
        }_x000D_
      },_x000D_
      "2546": {_x000D_
        "$type": "Inside.Core.Formula.Definition.DefinitionAC, Inside.Core.Formula",_x000D_
        "ID": 2546,_x000D_
        "Results": [_x000D_
          [_x000D_
            0.0_x000D_
          ]_x000D_
        ],_x000D_
        "Statistics": {_x000D_
          "CreationDate": "2023-09-22T09:51:11.7599014+02:00",_x000D_
          "LastRefreshDate": "2019-08-01T10:48:56.7329636+02:00",_x000D_
          "TotalRefreshCount": 1,_x000D_
          "CustomInfo": {}_x000D_
        }_x000D_
      },_x000D_
      "2547": {_x000D_
        "$type": "Inside.Core.Formula.Definition.DefinitionAC, Inside.Core.Formula",_x000D_
        "ID": 2547,_x000D_
        "Results": [_x000D_
          [_x000D_
            0.0_x000D_
          ]_x000D_
        ],_x000D_
        "Statistics": {_x000D_
          "CreationDate": "2023-09-22T09:51:11.7599014+02:00",_x000D_
          "LastRefreshDate": "2019-08-01T10:48:56.737949+02:00",_x000D_
          "TotalRefreshCount": 1,_x000D_
          "CustomInfo": {}_x000D_
        }_x000D_
      },_x000D_
      "2548": {_x000D_
        "$type": "Inside.Core.Formula.Definition.DefinitionAC, Inside.Core.Formula",_x000D_
        "ID": 2548,_x000D_
        "Results": [_x000D_
          [_x000D_
            0.0_x000D_
          ]_x000D_
        ],_x000D_
        "Statistics": {_x000D_
          "CreationDate": "2023-09-22T09:51:11.7599014+02:00",_x000D_
          "LastRefreshDate": "2019-08-01T10:48:57.721546+02:00",_x000D_
          "TotalRefreshCount": 1,_x000D_
          "CustomInfo": {}_x000D_
        }_x000D_
      },_x000D_
      "2549": {_x000D_
        "$type": "Inside.Core.Formula.Definition.DefinitionAC, Inside.Core.Formula",_x000D_
        "ID": 2549,_x000D_
        "Results": [_x000D_
          [_x000D_
            0.0_x000D_
          ]_x000D_
        ],_x000D_
        "Statistics": {_x000D_
          "CreationDate": "2023-09-22T09:51:11.7599014+02:00",_x000D_
          "LastRefreshDate": "2019-08-01T10:48:57.7335127+02:00",_x000D_
          "TotalRefreshCount": 1,_x000D_
          "CustomInfo": {}_x000D_
        }_x000D_
      },_x000D_
      "2550": {_x000D_
        "$type": "Inside.Core.Formula.Definition.DefinitionAC, Inside.Core.Formula",_x000D_
        "ID": 2550,_x000D_
        "Results": [_x000D_
          [_x000D_
            0.0_x000D_
          ]_x000D_
        ],_x000D_
        "Statistics": {_x000D_
          "CreationDate": "2023-09-22T09:51:11.7599014+02:00",_x000D_
          "LastRefreshDate": "2019-08-01T10:48:57.7385005+02:00",_x000D_
          "TotalRefreshCount": 1,_x000D_
          "CustomInfo": {}_x000D_
        }_x000D_
      },_x000D_
      "2551": {_x000D_
        "$type": "Inside.Core.Formula.Definition.DefinitionAC, Inside.Core.Formula",_x000D_
        "ID": 2551,_x000D_
        "Results": [_x000D_
          [_x000D_
            0.0_x000D_
          ]_x000D_
        ],_x000D_
        "Statistics": {_x000D_
          "CreationDate": "2023-09-22T09:51:11.7599014+02:00",_x000D_
          "LastRefreshDate": "2019-08-01T10:48:57.7554537+02:00",_x000D_
          "TotalRefreshCount": 1,_x000D_
          "CustomInfo": {}_x000D_
        }_x000D_
      },_x000D_
      "2552": {_x000D_
        "$type": "Inside.Core.Formula.Definition.DefinitionAC, Inside.Core.Formula",_x000D_
        "ID": 2552,_x000D_
        "Results": [_x000D_
          [_x000D_
            0.0_x000D_
          ]_x000D_
        ],_x000D_
        "Statistics": {_x000D_
          "CreationDate": "2023-09-22T09:51:11.7599014+02:00",_x000D_
          "LastRefreshDate": "2019-08-01T10:48:57.7594431+02:00",_x000D_
          "TotalRefreshCount": 1,_x000D_
          "CustomInfo": {}_x000D_
        }_x000D_
      },_x000D_
      "2553": {_x000D_
        "$type": "Inside.Core.Formula.Definition.DefinitionAC, Inside.Core.Formula",_x000D_
        "ID": 2553,_x000D_
        "Results": [_x000D_
          [_x000D_
            0.0_x000D_
          ]_x000D_
        ],_x000D_
        "Statistics": {_x000D_
          "CreationDate": "2023-09-22T09:51:11.7599014+02:00",_x000D_
          "LastRefreshDate": "2019-08-01T10:48:57.7664529+02:00",_x000D_
          "TotalRefreshCount": 1,_x000D_
          "CustomInfo": {}_x000D_
        }_x000D_
      },_x000D_
      "2554": {_x000D_
        "$type": "Inside.Core.Formula.Definition.DefinitionAC, Inside.Core.Formula",_x000D_
        "ID": 2554,_x000D_
        "Results": [_x000D_
          [_x000D_
            0.0_x000D_
          ]_x000D_
        ],_x000D_
        "Statistics": {_x000D_
          "CreationDate": "2023-09-22T09:51:11.7599014+02:00",_x000D_
          "LastRefreshDate": "2019-12-19T16:33:17.0752342+01:00",_x000D_
          "TotalRefreshCount": 20,_x000D_
          "CustomInfo": {}_x000D_
        }_x000D_
      },_x000D_
      "2555": {_x000D_
        "$type": "Inside.Core.Formula.Definition.DefinitionAC, Inside.Core.Formula",_x000D_
        "ID": 2555,_x000D_
        "Results": [_x000D_
          [_x000D_
            0.0_x000D_
          ]_x000D_
        ],_x000D_
        "Statistics": {_x000D_
          "CreationDate": "2023-09-22T09:51:11.7599014+02:00",_x000D_
          "LastRefreshDate": "2019-12-19T16:33:24.5877807+01:00",_x000D_
          "TotalRefreshCount": 20,_x000D_
          "CustomInfo": {}_x000D_
        }_x000D_
      },_x000D_
      "2556": {_x000D_
        "$type": "Inside.Core.Formula.Definition.DefinitionAC, Inside.Core.Formula",_x000D_
        "ID": 2556,_x000D_
        "Results": [_x000D_
          [_x000D_
            0.0_x000D_
          ]_x000D_
        ],_x000D_
        "Statistics": {_x000D_
          "CreationDate": "2023-09-22T09:51:11.7599014+02:00",_x000D_
          "LastRefreshDate": "2019-12-19T16:33:27.6957608+01:00",_x000D_
          "TotalRefreshCount": 21,_x000D_
          "CustomInfo": {}_x000D_
        }_x000D_
      },_x000D_
      "2557": {_x000D_
        "$type": "Inside.Core.Formula.Definition.DefinitionAC, Inside.Core.Formula",_x000D_
        "ID": 2557,_x000D_
        "Results": [_x000D_
          [_x000D_
            0.0_x000D_
          ]_x000D_
        ],_x000D_
        "Statistics": {_x000D_
          "CreationDate": "2023-09-22T09:51:11.7599014+02:00",_x000D_
          "LastRefreshDate": "2019-12-19T16:33:16.9563784+01:00",_x000D_
          "TotalRefreshCount": 21,_x000D_
          "CustomInfo": {}_x000D_
        }_x000D_
      },_x000D_
      "2558": {_x000D_
        "$type": "Inside.Core.Formula.Definition.DefinitionAC, Inside.Core.Formula",_x000D_
        "ID": 2558,_x000D_
        "Results": [_x000D_
          [_x000D_
            0.0_x000D_
          ]_x000D_
        ],_x000D_
        "Statistics": {_x000D_
          "CreationDate": "2023-09-22T09:51:11.7599014+02:00",_x000D_
          "LastRefreshDate": "2019-12-19T16:33:27.1101889+01:00",_x000D_
          "TotalRefreshCount": 20,_x000D_
          "CustomInfo": {}_x000D_
        }_x000D_
      },_x000D_
      "2559": {_x000D_
        "$type": "Inside.Core.Formula.Definition.DefinitionAC, Inside.Core.Formula",_x000D_
        "ID": 2559,_x000D_
        "Results": [_x000D_
          [_x000D_
            0.0_x000D_
          ]_x000D_
        ],_x000D_
        "Statistics": {_x000D_
          "CreationDate": "2023-09-22T09:51:11.7599014+02:00",_x000D_
          "LastRefreshDate": "2019-12-19T16:33:27.152259+01:00",_x000D_
          "TotalRefreshCount": 20,_x000D_
          "CustomInfo": {}_x000D_
        }_x000D_
      },_x000D_
      "2560": {_x000D_
        "$type": "Inside.Core.Formula.Definition.DefinitionAC, Inside.Core.Formula",_x000D_
        "ID": 2560,_x000D_
        "Results": [_x000D_
          [_x000D_
            0.0_x000D_
          ]_x000D_
        ],_x000D_
        "Statistics": {_x000D_
          "CreationDate": "2023-09-22T09:51:11.7599014+02:00",_x000D_
          "LastRefreshDate": "2019-12-19T16:33:27.8044704+01:00",_x000D_
          "TotalRefreshCount": 19,_x000D_
          "CustomInfo": {}_x000D_
        }_x000D_
      },_x000D_
      "2561": {_x000D_
        "$type": "Inside.Core.Formula.Definition.DefinitionAC, Inside.Core.Formula",_x000D_
        "ID": 2561,_x000D_
        "Results": [_x000D_
          [_x000D_
            0.0_x000D_
          ]_x000D_
        ],_x000D_
        "Statistics": {_x000D_
          "CreationDate": "2023-09-22T09:51:11.7599014+02:00",_x000D_
          "LastRefreshDate": "2019-12-19T16:33:27.774645+01:00",_x000D_
          "TotalRefreshCount": 21,_x000D_
          "CustomInfo": {}_x000D_
        }_x000D_
      },_x000D_
      "2562": {_x000D_
        "$type": "Inside.Core.Formula.Definition.DefinitionAC, Inside.Core.Formula",_x000D_
        "ID": 2562,_x000D_
        "Results": [_x000D_
          [_x000D_
            0.0_x000D_
          ]_x000D_
        ],_x000D_
        "Statistics": {_x000D_
          "CreationDate": "2023-09-22T09:51:11.7599014+02:00",_x000D_
          "LastRefreshDate": "2019-12-19T16:33:27.8494958+01:00",_x000D_
          "TotalRefreshCount": 21,_x000D_
          "CustomInfo": {}_x000D_
        }_x000D_
      },_x000D_
      "2563": {_x000D_
        "$type": "Inside.Core.Formula.Definition.DefinitionAC, Inside.Core.Formula",_x000D_
        "ID": 2563,_x000D_
        "Results": [_x000D_
          [_x000D_
            0.0_x000D_
          ]_x000D_
        ],_x000D_
        "Statistics": {_x000D_
          "CreationDate": "2023-09-22T09:51:11.7599014+02:00",_x000D_
          "LastRefreshDate": "2019-12-19T16:33:17.1036612+01:00",_x000D_
          "TotalRefreshCount": 20,_x000D_
          "CustomInfo": {}_x000D_
        }_x000D_
      },_x000D_
      "2564": {_x000D_
        "$type": "Inside.Core.Formula.Definition.DefinitionAC, Inside.Core.Formula",_x000D_
        "ID": 2564,_x000D_
        "Results": [_x000D_
          [_x000D_
            0.0_x000D_
          ]_x000D_
        ],_x000D_
        "Statistics": {_x000D_
          "CreationDate": "2023-09-22T09:51:11.7599014+02:00",_x000D_
          "LastRefreshDate": "2019-12-19T16:33:28.0530793+01:00",_x000D_
          "TotalRefreshCount": 20,_x000D_
          "CustomInfo": {}_x000D_
        }_x000D_
      },_x000D_
      "2565": {_x000D_
        "$type": "Inside.Core.Formula.Definition.DefinitionAC, Inside.Core.Formula",_x000D_
        "ID": 2565,_x000D_
        "Results": [_x000D_
          [_x000D_
            0.0_x000D_
          ]_x000D_
        ],_x000D_
        "Statistics": {_x000D_
          "CreationDate": "2023-09-22T09:51:11.7599014+02:00",_x000D_
          "LastRefreshDate": "2019-12-19T16:33:24.6460748+01:00",_x000D_
          "TotalRefreshCount": 20,_x000D_
          "CustomInfo": {}_x000D_
        }_x000D_
      },_x000D_
      "2566": {_x000D_
        "$type": "Inside.Core.Formula.Definition.DefinitionAC, Inside.Core.Formula",_x000D_
        "ID": 2566,_x000D_
        "Results": [_x000D_
          [_x000D_
            0.0_x000D_
          ]_x000D_
        ],_x000D_
        "Statistics": {_x000D_
          "CreationDate": "2023-09-22T09:51:11.7599014+02:00",_x000D_
          "LastRefreshDate": "2019-12-19T16:33:27.5119791+01:00",_x000D_
          "TotalRefreshCount": 21,_x000D_
          "CustomInfo": {}_x000D_
        }_x000D_
      },_x000D_
      "2567": {_x000D_
        "$type": "Inside.Core.Formula.Definition.DefinitionAC, Inside.Core.Formula",_x000D_
        "ID": 2567,_x000D_
        "Results": [_x000D_
          [_x000D_
            0.0_x000D_
          ]_x000D_
        ],_x000D_
        "Statistics": {_x000D_
          "CreationDate": "2023-09-22T09:51:11.7599014+02:00",_x000D_
          "LastRefreshDate": "2019-12-19T16:33:27.5814362+01:00",_x000D_
          "TotalRefreshCount": 21,_x000D_
          "CustomInfo": {}_x000D_
        }_x000D_
      },_x000D_
      "2568": {_x000D_
        "$type": "Inside.Core.Formula.Definition.DefinitionAC, Inside.Core.Formula",_x000D_
        "ID": 2568,_x000D_
        "Results": [_x000D_
          [_x000D_
            0.0_x000D_
          ]_x000D_
        ],_x000D_
        "Statistics": {_x000D_
          "CreationDate": "2023-09-22T09:51:11.7599014+02:00",_x000D_
          "LastRefreshDate": "2019-12-19T16:33:21.5713653+01:00",_x000D_
          "TotalRefreshCount": 19,_x000D_
          "CustomInfo": {}_x000D_
        }_x000D_
      },_x000D_
      "2569": {_x000D_
        "$type": "Inside.Core.Formula.Definition.DefinitionAC, Inside.Core.Formula",_x000D_
        "ID": 2569,_x000D_
        "Results": [_x000D_
          [_x000D_
            0.0_x000D_
          ]_x000D_
        ],_x000D_
        "Statistics": {_x000D_
          "CreationDate": "2023-09-22T09:51:11.7608998+02:00",_x000D_
          "LastRefreshDate": "2019-12-19T16:33:27.2904367+01:00",_x000D_
          "TotalRefreshCount": 21,_x000D_
          "CustomInfo": {}_x000D_
        }_x000D_
      },_x000D_
      "2570": {_x000D_
        "$type": "Inside.Core.Formula.Definition.DefinitionAC, Inside.Core.Formula",_x000D_
        "ID": 2570,_x000D_
        "Results": [_x000D_
          [_x000D_
            0.0_x000D_
          ]_x000D_
        ],_x000D_
        "Statistics": {_x000D_
          "CreationDate": "2023-09-22T09:51:11.7608998+02:00",_x000D_
          "LastRefreshDate": "2019-12-19T16:33:16.6698334+01:00",_x000D_
          "TotalRefreshCount": 20,_x000D_
          "CustomInfo": {}_x000D_
        }_x000D_
      },_x000D_
      "2571": {_x000D_
        "$type": "Inside.Core.Formula.Definition.DefinitionAC, Inside.Core.Formula",_x000D_
        "ID": 2571,_x000D_
        "Results": [_x000D_
          [_x000D_
            0.0_x000D_
          ]_x000D_
        ],_x000D_
        "Statistics": {_x000D_
          "CreationDate": "2023-09-22T09:51:11.7608998+02:00",_x000D_
          "LastRefreshDate": "2019-12-19T16:33:28.3044138+01:00",_x000D_
          "TotalRefreshCount": 21,_x000D_
          "CustomInfo": {}_x000D_
        }_x000D_
      },_x000D_
      "2572": {_x000D_
        "$type": "Inside.Core.Formula.Definition.DefinitionAC, Inside.Core.Formula",_x000D_
        "ID": 2572,_x000D_
        "Results": [_x000D_
          [_x000D_
            0.0_x000D_
          ]_x000D_
        ],_x000D_
        "Statistics": {_x000D_
          "CreationDate": "2023-09-22T09:51:11.7608998+02:00",_x000D_
          "LastRefreshDate": "2019-12-20T09:56:03.8587458+01:00",_x000D_
          "TotalRefreshCount": 30,_x000D_
          "CustomInfo": {}_x000D_
        }_x000D_
      },_x000D_
      "2573": {_x000D_
        "$type": "Inside.Core.Formula.Definition.DefinitionAC, Inside.Core.Formula",_x000D_
        "ID": 2573,_x000D_
        "Results": [_x000D_
          [_x000D_
            0.0_x000D_
          ]_x000D_
        ],_x000D_
        "Statistics": {_x000D_
          "CreationDate": "2023-09-22T09:51:11.7608998+02:00",_x000D_
          "LastRefreshDate": "2019-12-20T09:56:03.8647407+01:00",_x000D_
          "TotalRefreshCount": 29,_x000D_
          "CustomInfo": {}_x000D_
        }_x000D_
      },_x000D_
      "2574": {_x000D_
        "$type": "Inside.Core.Formula.Definition.DefinitionAC, Inside.Core.Formula",_x000D_
        "ID": 2574,_x000D_
        "Results": [_x000D_
          [_x000D_
            0.0_x000D_
          ]_x000D_
        ],_x000D_
        "Statistics": {_x000D_
          "CreationDate": "2023-09-22T09:51:11.7608998+02:00",_x000D_
          "LastRefreshDate": "2019-12-20T09:56:03.7699834+01:00",_x000D_
          "TotalRefreshCount": 29,_x000D_
          "CustomInfo": {}_x000D_
        }_x000D_
      },_x000D_
      "2575": {_x000D_
        "$type": "Inside.Core.Formula.Definition.DefinitionAC, Inside.Core.Formula",_x000D_
        "ID": 2575,_x000D_
        "Results": [_x000D_
          [_x000D_
            0.0_x000D_
          ]_x000D_
        ],_x000D_
        "Statistics": {_x000D_
          "CreationDate": "2023-09-22T09:51:11.7608998+02:00",_x000D_
          "LastRefreshDate": "2019-12-20T09:56:03.855754+01:00",_x000D_
          "TotalRefreshCount": 28,_x000D_
          "CustomInfo": {}_x000D_
        }_x000D_
      },_x000D_
      "2576": {_x000D_
        "$type": "Inside.Core.Formula.Definition.DefinitionAC, Inside.Core.Formula",_x000D_
        "ID": 2576,_x000D_
        "Results": [_x000D_
          [_x000D_
            0.0_x000D_
          ]_x000D_
        ],_x000D_
        "Statistics": {_x000D_
          "CreationDate": "2023-09-22T09:51:11.7608998+02:00",_x000D_
          "LastRefreshDate": "2019-12-20T09:56:03.7131376+01:00",_x000D_
          "TotalRefreshCount": 29,_x000D_
          "CustomInfo": {}_x000D_
        }_x000D_
      },_x000D_
      "2577": {_x000D_
        "$type": "Inside.Core.Formula.Definition.DefinitionAC, Inside.Core.Formula",_x000D_
        "ID": 2577,_x000D_
        "Results": [_x000D_
          [_x000D_
            0.0_x000D_
          ]_x000D_
        ],_x000D_
        "Statistics": {_x000D_
          "CreationDate": "2023-09-22T09:51:11.7608998+02:00",_x000D_
          "LastRefreshDate": "2019-12-20T09:56:03.8308581+01:00",_x000D_
          "TotalRefreshCount": 29,_x000D_
          "CustomInfo": {}_x000D_
        }_x000D_
      },_x000D_
      "2578": {_x000D_
        "$type": "Inside.Core.Formula.Definition.DefinitionAC, Inside.Core.Formula",_x000D_
        "ID": 2578,_x000D_
        "Results": [_x000D_
          [_x000D_
            0.0_x000D_
          ]_x000D_
        ],_x000D_
        "Statistics": {_x000D_
          "CreationDate": "2023-09-22T09:51:11.7608998+02:00",_x000D_
          "LastRefreshDate": "2019-12-19T16:33:28.3319621+01:00",_x000D_
          "TotalRefreshCount": 19,_x000D_
          "CustomInfo": {}_x000D_
        }_x000D_
      },_x000D_
      "2579": {_x000D_
        "$type": "Inside.Core.Formula.Definition.DefinitionAC, Inside.Core.Formula",_x000D_
        "ID": 2579,_x000D_
        "Results": [_x000D_
          [_x000D_
            0.0_x000D_
          ]_x000D_
        ],_x000D_
        "Statistics": {_x000D_
          "CreationDate": "2023-09-22T09:51:11.7608998+02:00",_x000D_
          "LastRefreshDate": "2019-12-19T16:33:27.829745+01:00",_x000D_
          "TotalRefreshCount": 21,_x000D_
          "CustomInfo": {}_x000D_
        }_x000D_
      },_x000D_
      "2580": {_x000D_
        "$type": "Inside.Core.Formula.Definition.DefinitionAC, Inside.Core.Formula",_x000D_
        "ID": 2580,_x000D_
        "Results": [_x000D_
          [_x000D_
            0.0_x000D_
          ]_x000D_
        ],_x000D_
        "Statistics": {_x000D_
          "CreationDate": "2023-09-22T09:51:11.7608998+02:00",_x000D_
          "LastRefreshDate": "2019-12-19T16:33:24.5657987+01:00",_x000D_
          "TotalRefreshCount": 20,_x000D_
          "CustomInfo": {}_x000D_
        }_x000D_
      },_x000D_
      "2581": {_x000D_
        "$type": "Inside.Core.Formula.Definition.DefinitionAC, Inside.Core.Formula",_x000D_
        "ID": 2581,_x000D_
        "Results": [_x000D_
          [_x000D_
            0.0_x000D_
          ]_x000D_
        ],_x000D_
        "Statistics": {_x000D_
          "CreationDate": "2023-09-22T09:51:11.7608998+02:00",_x000D_
          "LastRefreshDate": "2019-12-19T16:33:27.6183038+01:00",_x000D_
          "TotalRefreshCount": 21,_x000D_
          "CustomInfo": {}_x000D_
        }_x000D_
      },_x000D_
      "2582": {_x000D_
        "$type": "Inside.Core.Formula.Definition.DefinitionAC, Inside.Core.Formula",_x000D_
        "ID": 2582,_x000D_
        "Results": [_x000D_
          [_x000D_
            0.0_x000D_
          ]_x000D_
        ],_x000D_
        "Statistics": {_x000D_
          "CreationDate": "2023-09-22T09:51:11.7608998+02:00",_x000D_
          "LastRefreshDate": "2019-12-19T16:33:24.4607308+01:00",_x000D_
          "TotalRefreshCount": 20,_x000D_
          "CustomInfo": {}_x000D_
        }_x000D_
      },_x000D_
      "2583": {_x000D_
        "$type": "Inside.Core.Formula.Definition.DefinitionAC, Inside.Core.Formula",_x000D_
        "ID": 2583,_x000D_
        "Results": [_x000D_
          [_x000D_
            0.0_x000D_
          ]_x000D_
        ],_x000D_
        "Statistics": {_x000D_
          "CreationDate": "2023-09-22T09:51:11.7608998+02:00",_x000D_
          "LastRefreshDate": "2019-12-19T16:33:24.6163884+01:00",_x000D_
          "TotalRefreshCount": 20,_x000D_
          "CustomInfo": {}_x000D_
        }_x000D_
      },_x000D_
      "2584": {_x000D_
        "$type": "Inside.Core.Formula.Definition.DefinitionAC, Inside.Core.Formula",_x000D_
        "ID": 2584,_x000D_
        "Results": [_x000D_
          [_x000D_
            0.0_x000D_
          ]_x000D_
        ],_x000D_
        "Statistics": {_x000D_
          "CreationDate": "2023-09-22T09:51:11.7608998+02:00",_x000D_
          "LastRefreshDate": "2019-12-19T16:35:35.9079902+01:00",_x000D_
          "TotalRefreshCount": 1,_x000D_
          "CustomInfo": {}_x000D_
        }_x000D_
      },_x000D_
      "2585": {_x000D_
        "$type": "Inside.Core.Formula.Definition.DefinitionAC, Inside.Core.Formula",_x000D_
        "ID": 2585,_x000D_
        "Results": [_x000D_
          [_x000D_
            0.0_x000D_
          ]_x000D_
        ],_x000D_
        "Statistics": {_x000D_
          "CreationDate": "2023-09-22T09:51:11.7608998+02:00",_x000D_
          "LastRefreshDate": "2019-12-19T16:35:35.9848591+01:00",_x000D_
          "TotalRefreshCount": 1,_x000D_
          "CustomInfo": {}_x000D_
        }_x000D_
      },_x000D_
      "2586": {_x000D_
        "$type": "Inside.Core.Formula.Definition.DefinitionAC, Inside.Core.Formula",_x000D_
        "ID": 2586,_x000D_
        "Results": [_x000D_
          [_x000D_
            0.0_x000D_
          ]_x000D_
        ],_x000D_
        "Statistics": {_x000D_
          "CreationDate": "2023-09-22T09:51:11.7608998+02:00",_x000D_
          "LastRefreshDate": "2019-12-19T16:35:36.3805661+01:00",_x000D_
          "TotalRefreshCount": 1,_x000D_
          "CustomInfo": {}_x000D_
        }_x000D_
      },_x000D_
      "2587": {_x000D_
        "$type": "Inside.Core.Formula.Definition.DefinitionAC, Inside.Core.Formula",_x000D_
        "ID": 2587,_x000D_
        "Results": [_x000D_
          [_x000D_
            0.0_x000D_
          ]_x000D_
        ],_x000D_
        "Statistics": {_x000D_
          "CreationDate": "2023-09-22T09:51:11.7608998+02:00",_x000D_
          "LastRefreshDate": "2019-12-20T09:56:01.203643+01:00",_x000D_
          "TotalRefreshCount": 10,_x000D_
          "CustomInfo": {}_x000D_
        }_x000D_
      },_x000D_
      "2588": {_x000D_
        "$type": "Inside.Core.Formula.Definition.DefinitionAC, Inside.Core.Formula",_x000D_
        "ID": 2588,_x000D_
        "Results": [_x000D_
          [_x000D_
            0.0_x000D_
          ]_x000D_
        ],_x000D_
        "Statistics": {_x000D_
          "CreationDate": "2023-09-22T09:51:11.7608998+02:00",_x000D_
          "LastRefreshDate": "2019-12-20T09:56:03.6712851+01:00",_x000D_
          "TotalRefreshCount": 10,_x000D_
          "CustomInfo": {}_x000D_
        }_x000D_
      },_x000D_
      "2589": {_x000D_
        "$type": "Inside.Core.Formula.Definition.DefinitionAC, Inside.Core.Formula",_x000D_
        "ID": 2589,_x000D_
        "Results": [_x000D_
          [_x000D_
            0.0_x000D_
          ]_x000D_
        ],_x000D_
        "Statistics": {_x000D_
          "CreationDate": "2023-09-22T09:51:11.7608998+02:00",_x000D_
          "LastRefreshDate": "2019-12-19T16:35:36.6002284+01:00",_x000D_
          "TotalRefreshCount": 1,_x000D_
          "CustomInfo": {}_x000D_
        }_x000D_
      },_x000D_
      "2590": {_x000D_
        "$type": "Inside.Core.Formula.Definition.DefinitionAC, Inside.Core.Formula",_x000D_
        "ID": 2590,_x000D_
        "Results": [_x000D_
          [_x000D_
            0.0_x000D_
          ]_x000D_
        ],_x000D_
        "Statistics": {_x000D_
          "CreationDate": "2023-09-22T09:51:11.7608998+02:00",_x000D_
          "LastRefreshDate": "2019-12-19T16:35:39.2568376+01:00",_x000D_
          "TotalRefreshCount": 1,_x000D_
          "CustomInfo": {}_x000D_
        }_x000D_
      },_x000D_
      "2591": {_x000D_
        "$type": "Inside.Core.Formula.Definition.DefinitionAC, Inside.Core.Formula",_x000D_
        "ID": 2591,_x000D_
        "Results": [_x000D_
          [_x000D_
            0.0_x000D_
          ]_x000D_
        ],_x000D_
        "Statistics": {_x000D_
          "CreationDate": "2023-09-22T09:51:11.7608998+02:00",_x000D_
          "LastRefreshDate": "2019-12-19T16:35:39.3395807+01:00",_x000D_
          "TotalRefreshCount": 1,_x000D_
          "CustomInfo": {}_x000D_
        }_x000D_
      },_x000D_
      "2592": {_x000D_
        "$type": "Inside.Core.Formula.Definition.DefinitionAC, Inside.Core.Formula",_x000D_
        "ID": 2592,_x000D_
        "Results": [_x000D_
          [_x000D_
            0.0_x000D_
          ]_x000D_
        ],_x000D_
        "Statistics": {_x000D_
          "CreationDate": "2023-09-22T09:51:11.7608998+02:00",_x000D_
          "LastRefreshDate": "2019-12-19T16:45:32.5440517+01:00",_x000D_
          "TotalRefreshCount": 2,_x000D_
          "CustomInfo": {}_x000D_
        }_x000D_
      },_x000D_
      "2593": {_x000D_
        "$type": "Inside.Core.Formula.Definition.DefinitionAC, Inside.Core.Formula",_x000D_
        "ID": 2593,_x000D_
        "Results": [_x000D_
          [_x000D_
            0.0_x000D_
          ]_x000D_
        ],_x000D_
        "Statistics": {_x000D_
          "CreationDate": "2023-09-22T09:51:11.7608998+02:00",_x000D_
          "LastRefreshDate": "2019-12-20T09:56:01.1716907+01:00",_x000D_
          "TotalRefreshCount": 9,_x000D_
          "CustomInfo": {}_x000D_
        }_x000D_
      },_x000D_
      "2594": {_x000D_
        "$type": "Inside.Core.Formula.Definition.DefinitionAC, Inside.Core.Formula",_x000D_
        "ID": 2594,_x000D_
        "Results": [_x000D_
          [_x000D_
            0.0_x000D_
          ]_x000D_
        ],_x000D_
        "Statistics": {_x000D_
          "CreationDate": "2023-09-22T09:51:11.7608998+02:00",_x000D_
          "LastRefreshDate": "2019-12-20T09:56:03.8996365+01:00",_x000D_
          "TotalRefreshCount": 9,_x000D_
          "CustomInfo": {}_x000D_
        }_x000D_
      },_x000D_
      "2595": {_x000D_
        "$type": "Inside.Core.Formula.Definition.DefinitionAC, Inside.Core.Formula",_x000D_
        "ID": 2595,_x000D_
        "Results": [_x000D_
          [_x000D_
            0.0_x000D_
          ]_x000D_
        ],_x000D_
        "Statistics": {_x000D_
          "CreationDate": "2023-09-22T09:51:11.7608998+02:00",_x000D_
          "LastRefreshDate": "2019-12-20T09:53:09.8130854+01:00",_x000D_
          "TotalRefreshCount": 5,_x000D_
          "CustomInfo": {}_x000D_
        }_x000D_
      },_x000D_
      "2596": {_x000D_
        "$type": "Inside.Core.Formula.Definition.DefinitionAC, Inside.Core.Formula",_x000D_
        "ID": 2596,_x000D_
        "Results": [_x000D_
          [_x000D_
            0.0_x000D_
          ]_x000D_
        ],_x000D_
        "Statistics": {_x000D_
          "CreationDate": "2023-09-22T09:51:11.7608998+02:00",_x000D_
          "LastRefreshDate": "2019-12-19T16:45:35.8437054+01:00",_x000D_
          "TotalRefreshCount": 2,_x000D_
          "CustomInfo": {}_x000D_
        }_x000D_
      },_x000D_
      "2597": {_x000D_
        "$type": "Inside.Core.Formula.Definition.DefinitionAC, Inside.Core.Formula",_x000D_
        "ID": 2597,_x000D_
        "Results": [_x000D_
          [_x000D_
            0.0_x000D_
          ]_x000D_
        ],_x000D_
        "Statistics": {_x000D_
          "CreationDate": "2023-09-22T09:51:11.7608998+02:00",_x000D_
          "LastRefreshDate": "2019-12-20T09:53:09.8879811+01:00",_x000D_
          "TotalRefreshCount": 5,_x000D_
          "CustomInfo": {}_x000D_
        }_x000D_
      },_x000D_
      "2598": {_x000D_
        "$type": "Inside.Core.Formula.Definition.DefinitionAC, Inside.Core.Formula",_x000D_
        "ID": 2598,_x000D_
        "Results": [_x000D_
          [_x000D_
            0.0_x000D_
          ]_x000D_
        ],_x000D_
        "Statistics": {_x000D_
          "CreationDate": "2023-09-22T09:51:11.7608998+02:00",_x000D_
          "LastRefreshDate": "2019-12-20T09:56:03.6832156+01:00",_x000D_
          "TotalRefreshCount": 9,_x000D_
          "CustomInfo": {}_x000D_
        }_x000D_
      },_x000D_
      "2599": {_x000D_
        "$type": "Inside.Core.Formula.Definition.DefinitionAC, Inside.Core.Formula",_x000D_
        "ID": 2599,_x000D_
        "Results": [_x000D_
          [_x000D_
            0.0_x000D_
          ]_x000D_
        ],_x000D_
        "Statistics": {_x000D_
          "CreationDate": "2023-09-22T09:51:11.7608998+02:00",_x000D_
          "LastRefreshDate": "2019-12-19T16:45:35.9938214+01:00",_x000D_
          "TotalRefreshCount": 2,_x000D_
          "CustomInfo": {}_x000D_
        }_x000D_
      },_x000D_
      "2600": {_x000D_
        "$type": "Inside.Core.Formula.Definition.DefinitionAC, Inside.Core.Formula",_x000D_
        "ID": 2600,_x000D_
        "Results": [_x000D_
          [_x000D_
            0.0_x000D_
          ]_x000D_
        ],_x000D_
        "Statistics": {_x000D_
          "CreationDate": "2023-09-22T09:51:11.7608998+02:00",_x000D_
          "LastRefreshDate": "2019-12-20T09:53:09.9230121+01:00",_x000D_
          "TotalRefreshCount": 5,_x000D_
          "CustomInfo": {}_x000D_
        }_x000D_
      },_x000D_
      "2601": {_x000D_
        "$type": "Inside.Core.Formula.Definition.DefinitionAC, Inside.Core.Formula",_x000D_
        "ID": 2601,_x000D_
        "Results": [_x000D_
          [_x000D_
            0.0_x000D_
          ]_x000D_
        ],_x000D_
        "Statistics": {_x000D_
          "CreationDate": "2023-09-22T09:51:11.7608998+02:00",_x000D_
          "LastRefreshDate": "2019-12-20T09:56:03.5575537+01:00",_x000D_
          "TotalRefreshCount": 9,_x000D_
          "CustomInfo": {}_x000D_
        }_x000D_
      },_x000D_
      "2602": {_x000D_
        "$type": "Inside.Core.Formula.Definition.DefinitionAC, Inside.Core.Formula",_x000D_
        "ID": 2602,_x000D_
        "Results": [_x000D_
          [_x000D_
            0.0_x000D_
          ]_x000D_
        ],_x000D_
        "Statistics": {_x000D_
          "CreationDate": "2023-09-22T09:51:11.7608998+02:00",_x000D_
          "LastRefreshDate": "2019-12-19T16:45:36.0702297+01:00",_x000D_
          "TotalRefreshCount": 2,_x000D_
          "CustomInfo": {}_x000D_
        }_x000D_
      },_x000D_
      "2603": {_x000D_
        "$type": "Inside.Core.Formula.Definition.DefinitionAC, Inside.Core.Formula",_x000D_
        "ID": 2603,_x000D_
        "Results": [_x000D_
          [_x000D_
            0.0_x000D_
          ]_x000D_
        ],_x000D_
        "Statistics": {_x000D_
          "CreationDate": "2023-09-22T09:51:11.7608998+02:00",_x000D_
          "LastRefreshDate": "2019-12-20T09:56:03.9135994+01:00",_x000D_
          "TotalRefreshCount": 8,_x000D_
          "CustomInfo": {}_x000D_
        }_x000D_
      },_x000D_
      "2604": {_x000D_
        "$type": "Inside.Core.Formula.Definition.DefinitionAC, Inside.Core.Formula",_x000D_
        "ID": 2604,_x000D_
        "Results": [_x000D_
          [_x000D_
            0.0_x000D_
          ]_x000D_
        ],_x000D_
        "Statistics": {_x000D_
          "CreationDate": "2023-09-22T09:51:11.7608998+02:00",_x000D_
          "LastRefreshDate": "2019-12-19T16:45:36.1207708+01:00",_x000D_
          "TotalRefreshCount": 2,_x000D_
          "CustomInfo": {}_x000D_
        }_x000D_
      },_x000D_
      "2605": {_x000D_
        "$type": "Inside.Core.Formula.Definition.DefinitionAC, Inside.Core.Formula",_x000D_
        "ID": 2605,_x000D_
        "Results": [_x000D_
          [_x000D_
            0.0_x000D_
          ]_x000D_
        ],_x000D_
        "Statistics": {_x000D_
          "CreationDate": "2023-09-22T09:51:11.7608998+02:00",_x000D_
          "LastRefreshDate": "2019-12-20T09:56:01.219563+01:00",_x000D_
          "TotalRefreshCount": 9,_x000D_
          "CustomInfo": {}_x000D_
        }_x000D_
      },_x000D_
      "2606": {_x000D_
        "$type": "Inside.Core.Formula.Definition.DefinitionAC, Inside.Core.Formula",_x000D_
        "ID": 2606,_x000D_
        "Results": [_x000D_
          [_x000D_
            0.0_x000D_
          ]_x000D_
        ],_x000D_
        "Statistics": {_x000D_
          "CreationDate": "2023-09-22T09:51:11.7608998+02:00",_x000D_
          "LastRefreshDate": "2019-12-20T09:56:03.9165911+01:00",_x000D_
          "TotalRefreshCount": 8,_x000D_
          "CustomInfo": {}_x000D_
        }_x000D_
      },_x000D_
      "2607": {_x000D_
        "$type": "Inside.Core.Formula.Definition.DefinitionAC, Inside.Core.Formula",_x000D_
        "ID": 2607,_x000D_
        "Results": [_x000D_
          [_x000D_
            0.0_x000D_
          ]_x000D_
        ],_x000D_
        "Statistics": {_x000D_
          "CreationDate": "2023-09-22T09:51:11.7608998+02:00",_x000D_
          "LastRefreshDate": "2019-12-19T16:45:39.946304+01:00",_x000D_
          "TotalRefreshCount": 2,_x000D_
          "CustomInfo": {}_x000D_
        }_x000D_
      },_x000D_
      "2608": {_x000D_
        "$type": "Inside.Core.Formula.Definition.DefinitionAC, Inside.Core.Formula",_x000D_
        "ID": 2608,_x000D_
        "Results": [_x000D_
          [_x000D_
            0.0_x000D_
          ]_x000D_
        ],_x000D_
        "Statistics": {_x000D_
          "CreationDate": "2023-09-22T09:51:11.7608998+02:00",_x000D_
          "LastRefreshDate": "2019-12-19T16:45:39.9619396+01:00",_x000D_
          "TotalRefreshCount": 2,_x000D_
          "CustomInfo": {}_x000D_
        }_x000D_
      },_x000D_
      "2609": {_x000D_
        "$type": "Inside.Core.Formula.Definition.DefinitionAC, Inside.Core.Formula",_x000D_
        "ID": 2609,_x000D_
        "Results": [_x000D_
          [_x000D_
            0.0_x000D_
          ]_x000D_
        ],_x000D_
        "Statistics": {_x000D_
          "CreationDate": "2023-09-22T09:51:11.7608998+02:00",_x000D_
          "LastRefreshDate": "2019-12-20T09:53:09.8476677+01:00",_x000D_
          "TotalRefreshCount": 5,_x000D_
          "CustomInfo": {}_x000D_
        }_x000D_
      },_x000D_
      "2610": {_x000D_
        "$type": "Inside.Core.Formula.Definition.DefinitionAC, Inside.Core.Formula",_x000D_
        "ID": 2610,_x000D_
        "Results": [_x000D_
          [_x000D_
            0.0_x000D_
          ]_x000D_
        ],_x000D_
        "Statistics": {_x000D_
          "CreationDate": "2023-09-22T09:51:11.7608998+02:00",_x000D_
          "LastRefreshDate": "2019-12-19T16:45:39.9888414+01:00",_x000D_
          "TotalRefreshCount": 2,_x000D_
          "CustomInfo": {}_x000D_
        }_x000D_
      },_x000D_
      "2611": {_x000D_
        "$type": "Inside.Core.Formula.Definition.DefinitionAC, Inside.Core.Formula",_x000D_
        "ID": 2611,_x000D_
        "Results": [_x000D_
          [_x000D_
            0.0_x000D_
          ]_x000D_
        ],_x000D_
        "Statistics": {_x000D_
          "CreationDate": "2023-09-22T09:51:11.7608998+02:00",_x000D_
          "LastRefreshDate": "2019-12-20T09:56:03.8109129+01:00",_x000D_
          "TotalRefreshCount": 9,_x000D_
          "CustomInfo": {}_x000D_
        }_x000D_
      },_x000D_
      "2612": {_x000D_
        "$type": "Inside.Core.Formula.Definition.DefinitionAC, Inside.Core.Formula",_x000D_
        "ID": 2612,_x000D_
        "Results": [_x000D_
          [_x000D_
            0.0_x000D_
          ]_x000D_
        ],_x000D_
        "Statistics": {_x000D_
          "CreationDate": "2023-09-22T09:51:11.7608998+02:00",_x000D_
          "LastRefreshDate": "2019-12-19T16:45:40.0463402+01:00",_x000D_
          "TotalRefreshCount": 2,_x000D_
          "CustomInfo": {}_x000D_
        }_x000D_
      },_x000D_
      "2613": {_x000D_
        "$type": "Inside.Core.Formula.Definition.DefinitionAC, Inside.Core.Formula",_x000D_
        "ID": 2613,_x000D_
        "Results": [_x000D_
          [_x000D_
            0.0_x000D_
          ]_x000D_
        ],_x000D_
        "Statistics": {_x000D_
          "CreationDate": "2023-09-22T09:51:11.7608998+02:00",_x000D_
          "LastRefreshDate": "2019-12-20T09:53:10.3526246+01:00",_x000D_
          "TotalRefreshCount": 5,_x000D_
          "CustomInfo": {}_x000D_
        }_x000D_
      },_x000D_
      "2614": {_x000D_
        "$type": "Inside.Core.Formula.Definition.DefinitionAC, Inside.Core.Formula",_x000D_
        "ID": 2614,_x000D_
        "Results": [_x000D_
          [_x000D_
            0.0_x000D_
          ]_x000D_
        ],_x000D_
        "Statistics": {_x000D_
          "CreationDate": "2023-09-22T09:51:11.7608998+02:00",_x000D_
          "LastRefreshDate": "2019-12-20T09:56:03.6981754+01:00",_x000D_
          "TotalRefreshCount": 9,_x000D_
          "CustomInfo": {}_x000D_
        }_x000D_
      },_x000D_
      "2615": {_x000D_
        "$type": "Insi</t>
  </si>
  <si>
    <t xml:space="preserve">de.Core.Formula.Definition.DefinitionAC, Inside.Core.Formula",_x000D_
        "ID": 2615,_x000D_
        "Results": [_x000D_
          [_x000D_
            0.0_x000D_
          ]_x000D_
        ],_x000D_
        "Statistics": {_x000D_
          "CreationDate": "2023-09-22T09:51:11.7608998+02:00",_x000D_
          "LastRefreshDate": "2019-12-20T09:56:01.2474889+01:00",_x000D_
          "TotalRefreshCount": 9,_x000D_
          "CustomInfo": {}_x000D_
        }_x000D_
      },_x000D_
      "2616": {_x000D_
        "$type": "Inside.Core.Formula.Definition.DefinitionAC, Inside.Core.Formula",_x000D_
        "ID": 2616,_x000D_
        "Results": [_x000D_
          [_x000D_
            28.0_x000D_
          ]_x000D_
        ],_x000D_
        "Statistics": {_x000D_
          "CreationDate": "2023-09-22T09:51:11.7608998+02:00",_x000D_
          "LastRefreshDate": "2019-12-20T09:53:10.2429404+01:00",_x000D_
          "TotalRefreshCount": 5,_x000D_
          "CustomInfo": {}_x000D_
        }_x000D_
      },_x000D_
      "2617": {_x000D_
        "$type": "Inside.Core.Formula.Definition.DefinitionAC, Inside.Core.Formula",_x000D_
        "ID": 2617,_x000D_
        "Results": [_x000D_
          [_x000D_
            0.0_x000D_
          ]_x000D_
        ],_x000D_
        "Statistics": {_x000D_
          "CreationDate": "2023-09-22T09:51:11.7608998+02:00",_x000D_
          "LastRefreshDate": "2019-12-19T16:45:40.1924477+01:00",_x000D_
          "TotalRefreshCount": 2,_x000D_
          "CustomInfo": {}_x000D_
        }_x000D_
      },_x000D_
      "2618": {_x000D_
        "$type": "Inside.Core.Formula.Definition.DefinitionAC, Inside.Core.Formula",_x000D_
        "ID": 2618,_x000D_
        "Results": [_x000D_
          [_x000D_
            0.0_x000D_
          ]_x000D_
        ],_x000D_
        "Statistics": {_x000D_
          "CreationDate": "2023-09-22T09:51:11.7608998+02:00",_x000D_
          "LastRefreshDate": "2019-12-19T16:45:40.2183744+01:00",_x000D_
          "TotalRefreshCount": 2,_x000D_
          "CustomInfo": {}_x000D_
        }_x000D_
      },_x000D_
      "2619": {_x000D_
        "$type": "Inside.Core.Formula.Definition.DefinitionAC, Inside.Core.Formula",_x000D_
        "ID": 2619,_x000D_
        "Results": [_x000D_
          [_x000D_
            0.0_x000D_
          ]_x000D_
        ],_x000D_
        "Statistics": {_x000D_
          "CreationDate": "2023-09-22T09:51:11.7608998+02:00",_x000D_
          "LastRefreshDate": "2019-12-19T16:45:40.2317299+01:00",_x000D_
          "TotalRefreshCount": 2,_x000D_
          "CustomInfo": {}_x000D_
        }_x000D_
      },_x000D_
      "2620": {_x000D_
        "$type": "Inside.Core.Formula.Definition.DefinitionAC, Inside.Core.Formula",_x000D_
        "ID": 2620,_x000D_
        "Results": [_x000D_
          [_x000D_
            0.0_x000D_
          ]_x000D_
        ],_x000D_
        "Statistics": {_x000D_
          "CreationDate": "2023-09-22T09:51:11.7608998+02:00",_x000D_
          "LastRefreshDate": "2019-12-19T16:45:40.2755995+01:00",_x000D_
          "TotalRefreshCount": 2,_x000D_
          "CustomInfo": {}_x000D_
        }_x000D_
      },_x000D_
      "2621": {_x000D_
        "$type": "Inside.Core.Formula.Definition.DefinitionAC, Inside.Core.Formula",_x000D_
        "ID": 2621,_x000D_
        "Results": [_x000D_
          [_x000D_
            0.0_x000D_
          ]_x000D_
        ],_x000D_
        "Statistics": {_x000D_
          "CreationDate": "2023-09-22T09:51:11.7608998+02:00",_x000D_
          "LastRefreshDate": "2019-12-19T16:45:40.3004864+01:00",_x000D_
          "TotalRefreshCount": 2,_x000D_
          "CustomInfo": {}_x000D_
        }_x000D_
      },_x000D_
      "2622": {_x000D_
        "$type": "Inside.Core.Formula.Definition.DefinitionAC, Inside.Core.Formula",_x000D_
        "ID": 2622,_x000D_
        "Results": [_x000D_
          [_x000D_
            0.0_x000D_
          ]_x000D_
        ],_x000D_
        "Statistics": {_x000D_
          "CreationDate": "2023-09-22T09:51:11.7608998+02:00",_x000D_
          "LastRefreshDate": "2019-12-20T09:53:09.9976936+01:00",_x000D_
          "TotalRefreshCount": 5,_x000D_
          "CustomInfo": {}_x000D_
        }_x000D_
      },_x000D_
      "2623": {_x000D_
        "$type": "Inside.Core.Formula.Definition.DefinitionAC, Inside.Core.Formula",_x000D_
        "ID": 2623,_x000D_
        "Results": [_x000D_
          [_x000D_
            0.0_x000D_
          ]_x000D_
        ],_x000D_
        "Statistics": {_x000D_
          "CreationDate": "2023-09-22T09:51:11.7608998+02:00",_x000D_
          "LastRefreshDate": "2019-12-19T16:45:40.3884618+01:00",_x000D_
          "TotalRefreshCount": 2,_x000D_
          "CustomInfo": {}_x000D_
        }_x000D_
      },_x000D_
      "2624": {_x000D_
        "$type": "Inside.Core.Formula.Definition.DefinitionAC, Inside.Core.Formula",_x000D_
        "ID": 2624,_x000D_
        "Results": [_x000D_
          [_x000D_
            0.0_x000D_
          ]_x000D_
        ],_x000D_
        "Statistics": {_x000D_
          "CreationDate": "2023-09-22T09:51:11.7608998+02:00",_x000D_
          "LastRefreshDate": "2019-12-19T16:45:40.433414+01:00",_x000D_
          "TotalRefreshCount": 2,_x000D_
          "CustomInfo": {}_x000D_
        }_x000D_
      },_x000D_
      "2625": {_x000D_
        "$type": "Inside.Core.Formula.Definition.DefinitionAC, Inside.Core.Formula",_x000D_
        "ID": 2625,_x000D_
        "Results": [_x000D_
          [_x000D_
            0.0_x000D_
          ]_x000D_
        ],_x000D_
        "Statistics": {_x000D_
          "CreationDate": "2023-09-22T09:51:11.7608998+02:00",_x000D_
          "LastRefreshDate": "2019-12-19T16:45:40.4432999+01:00",_x000D_
          "TotalRefreshCount": 2,_x000D_
          "CustomInfo": {}_x000D_
        }_x000D_
      },_x000D_
      "2626": {_x000D_
        "$type": "Inside.Core.Formula.Definition.DefinitionAC, Inside.Core.Formula",_x000D_
        "ID": 2626,_x000D_
        "Results": [_x000D_
          [_x000D_
            0.0_x000D_
          ]_x000D_
        ],_x000D_
        "Statistics": {_x000D_
          "CreationDate": "2023-09-22T09:51:11.7608998+02:00",_x000D_
          "LastRefreshDate": "2019-12-19T16:45:40.5061267+01:00",_x000D_
          "TotalRefreshCount": 2,_x000D_
          "CustomInfo": {}_x000D_
        }_x000D_
      },_x000D_
      "2627": {_x000D_
        "$type": "Inside.Core.Formula.Definition.DefinitionAC, Inside.Core.Formula",_x000D_
        "ID": 2627,_x000D_
        "Results": [_x000D_
          [_x000D_
            0.0_x000D_
          ]_x000D_
        ],_x000D_
        "Statistics": {_x000D_
          "CreationDate": "2023-09-22T09:51:11.7608998+02:00",_x000D_
          "LastRefreshDate": "2019-12-19T16:45:40.5220853+01:00",_x000D_
          "TotalRefreshCount": 2,_x000D_
          "CustomInfo": {}_x000D_
        }_x000D_
      },_x000D_
      "2628": {_x000D_
        "$type": "Inside.Core.Formula.Definition.DefinitionAC, Inside.Core.Formula",_x000D_
        "ID": 2628,_x000D_
        "Results": [_x000D_
          [_x000D_
            0.0_x000D_
          ]_x000D_
        ],_x000D_
        "Statistics": {_x000D_
          "CreationDate": "2023-09-22T09:51:11.7608998+02:00",_x000D_
          "LastRefreshDate": "2019-12-19T16:45:40.6108506+01:00",_x000D_
          "TotalRefreshCount": 2,_x000D_
          "CustomInfo": {}_x000D_
        }_x000D_
      },_x000D_
      "2629": {_x000D_
        "$type": "Inside.Core.Formula.Definition.DefinitionAC, Inside.Core.Formula",_x000D_
        "ID": 2629,_x000D_
        "Results": [_x000D_
          [_x000D_
            0.0_x000D_
          ]_x000D_
        ],_x000D_
        "Statistics": {_x000D_
          "CreationDate": "2023-09-22T09:51:11.7608998+02:00",_x000D_
          "LastRefreshDate": "2019-12-20T09:55:58.9493356+01:00",_x000D_
          "TotalRefreshCount": 9,_x000D_
          "CustomInfo": {}_x000D_
        }_x000D_
      },_x000D_
      "2630": {_x000D_
        "$type": "Inside.Core.Formula.Definition.DefinitionAC, Inside.Core.Formula",_x000D_
        "ID": 2630,_x000D_
        "Results": [_x000D_
          [_x000D_
            0.0_x000D_
          ]_x000D_
        ],_x000D_
        "Statistics": {_x000D_
          "CreationDate": "2023-09-22T09:51:11.7608998+02:00",_x000D_
          "LastRefreshDate": "2019-12-19T16:45:40.6507412+01:00",_x000D_
          "TotalRefreshCount": 2,_x000D_
          "CustomInfo": {}_x000D_
        }_x000D_
      },_x000D_
      "2631": {_x000D_
        "$type": "Inside.Core.Formula.Definition.DefinitionAC, Inside.Core.Formula",_x000D_
        "ID": 2631,_x000D_
        "Results": [_x000D_
          [_x000D_
            0.0_x000D_
          ]_x000D_
        ],_x000D_
        "Statistics": {_x000D_
          "CreationDate": "2023-09-22T09:51:11.7608998+02:00",_x000D_
          "LastRefreshDate": "2019-12-19T16:45:40.7145749+01:00",_x000D_
          "TotalRefreshCount": 2,_x000D_
          "CustomInfo": {}_x000D_
        }_x000D_
      },_x000D_
      "2632": {_x000D_
        "$type": "Inside.Core.Formula.Definition.DefinitionAC, Inside.Core.Formula",_x000D_
        "ID": 2632,_x000D_
        "Results": [_x000D_
          [_x000D_
            0.0_x000D_
          ]_x000D_
        ],_x000D_
        "Statistics": {_x000D_
          "CreationDate": "2023-09-22T09:51:11.7608998+02:00",_x000D_
          "LastRefreshDate": "2019-12-20T09:56:01.158742+01:00",_x000D_
          "TotalRefreshCount": 9,_x000D_
          "CustomInfo": {}_x000D_
        }_x000D_
      },_x000D_
      "2633": {_x000D_
        "$type": "Inside.Core.Formula.Definition.DefinitionAC, Inside.Core.Formula",_x000D_
        "ID": 2633,_x000D_
        "Results": [_x000D_
          [_x000D_
            0.0_x000D_
          ]_x000D_
        ],_x000D_
        "Statistics": {_x000D_
          "CreationDate": "2023-09-22T09:51:11.7608998+02:00",_x000D_
          "LastRefreshDate": "2019-12-19T16:45:40.8301073+01:00",_x000D_
          "TotalRefreshCount": 2,_x000D_
          "CustomInfo": {}_x000D_
        }_x000D_
      },_x000D_
      "2634": {_x000D_
        "$type": "Inside.Core.Formula.Definition.DefinitionAC, Inside.Core.Formula",_x000D_
        "ID": 2634,_x000D_
        "Results": [_x000D_
          [_x000D_
            0.0_x000D_
          ]_x000D_
        ],_x000D_
        "Statistics": {_x000D_
          "CreationDate": "2023-09-22T09:51:11.7608998+02:00",_x000D_
          "LastRefreshDate": "2019-12-19T16:45:40.8841021+01:00",_x000D_
          "TotalRefreshCount": 2,_x000D_
          "CustomInfo": {}_x000D_
        }_x000D_
      },_x000D_
      "2635": {_x000D_
        "$type": "Inside.Core.Formula.Definition.DefinitionAC, Inside.Core.Formula",_x000D_
        "ID": 2635,_x000D_
        "Results": [_x000D_
          [_x000D_
            0.0_x000D_
          ]_x000D_
        ],_x000D_
        "Statistics": {_x000D_
          "CreationDate": "2023-09-22T09:51:11.7608998+02:00",_x000D_
          "LastRefreshDate": "2019-12-19T16:45:40.9178814+01:00",_x000D_
          "TotalRefreshCount": 2,_x000D_
          "CustomInfo": {}_x000D_
        }_x000D_
      },_x000D_
      "2636": {_x000D_
        "$type": "Inside.Core.Formula.Definition.DefinitionAC, Inside.Core.Formula",_x000D_
        "ID": 2636,_x000D_
        "Results": [_x000D_
          [_x000D_
            0.0_x000D_
          ]_x000D_
        ],_x000D_
        "Statistics": {_x000D_
          "CreationDate": "2023-09-22T09:51:11.7608998+02:00",_x000D_
          "LastRefreshDate": "2019-12-20T09:56:03.6004371+01:00",_x000D_
          "TotalRefreshCount": 9,_x000D_
          "CustomInfo": {}_x000D_
        }_x000D_
      },_x000D_
      "2637": {_x000D_
        "$type": "Inside.Core.Formula.Definition.DefinitionAC, Inside.Core.Formula",_x000D_
        "ID": 2637,_x000D_
        "Results": [_x000D_
          [_x000D_
            0.0_x000D_
          ]_x000D_
        ],_x000D_
        "Statistics": {_x000D_
          "CreationDate": "2023-09-22T09:51:11.7608998+02:00",_x000D_
          "LastRefreshDate": "2019-12-19T16:45:40.9726859+01:00",_x000D_
          "TotalRefreshCount": 2,_x000D_
          "CustomInfo": {}_x000D_
        }_x000D_
      },_x000D_
      "2638": {_x000D_
        "$type": "Inside.Core.Formula.Definition.DefinitionAC, Inside.Core.Formula",_x000D_
        "ID": 2638,_x000D_
        "Results": [_x000D_
          [_x000D_
            0.0_x000D_
          ]_x000D_
        ],_x000D_
        "Statistics": {_x000D_
          "CreationDate": "2023-09-22T09:51:11.7608998+02:00",_x000D_
          "LastRefreshDate": "2019-12-19T16:45:40.9924607+01:00",_x000D_
          "TotalRefreshCount": 2,_x000D_
          "CustomInfo": {}_x000D_
        }_x000D_
      },_x000D_
      "2639": {_x000D_
        "$type": "Inside.Core.Formula.Definition.DefinitionAC, Inside.Core.Formula",_x000D_
        "ID": 2639,_x000D_
        "Results": [_x000D_
          [_x000D_
            0.0_x000D_
          ]_x000D_
        ],_x000D_
        "Statistics": {_x000D_
          "CreationDate": "2023-09-22T09:51:11.7608998+02:00",_x000D_
          "LastRefreshDate": "2019-12-20T09:56:03.633351+01:00",_x000D_
          "TotalRefreshCount": 9,_x000D_
          "CustomInfo": {}_x000D_
        }_x000D_
      },_x000D_
      "2640": {_x000D_
        "$type": "Inside.Core.Formula.Definition.DefinitionAC, Inside.Core.Formula",_x000D_
        "ID": 2640,_x000D_
        "Results": [_x000D_
          [_x000D_
            0.0_x000D_
          ]_x000D_
        ],_x000D_
        "Statistics": {_x000D_
          "CreationDate": "2023-09-22T09:51:11.7608998+02:00",_x000D_
          "LastRefreshDate": "2019-12-19T16:45:41.0293693+01:00",_x000D_
          "TotalRefreshCount": 2,_x000D_
          "CustomInfo": {}_x000D_
        }_x000D_
      },_x000D_
      "2641": {_x000D_
        "$type": "Inside.Core.Formula.Definition.DefinitionAC, Inside.Core.Formula",_x000D_
        "ID": 2641,_x000D_
        "Results": [_x000D_
          [_x000D_
            0.0_x000D_
          ]_x000D_
        ],_x000D_
        "Statistics": {_x000D_
          "CreationDate": "2023-09-22T09:51:11.7608998+02:00",_x000D_
          "LastRefreshDate": "2019-12-20T09:56:01.1976582+01:00",_x000D_
          "TotalRefreshCount": 9,_x000D_
          "CustomInfo": {}_x000D_
        }_x000D_
      },_x000D_
      "2642": {_x000D_
        "$type": "Inside.Core.Formula.Definition.DefinitionAC, Inside.Core.Formula",_x000D_
        "ID": 2642,_x000D_
        "Results": [_x000D_
          [_x000D_
            0.0_x000D_
          ]_x000D_
        ],_x000D_
        "Statistics": {_x000D_
          "CreationDate": "2023-09-22T09:51:11.7608998+02:00",_x000D_
          "LastRefreshDate": "2019-12-19T16:45:41.0985457+01:00",_x000D_
          "TotalRefreshCount": 2,_x000D_
          "CustomInfo": {}_x000D_
        }_x000D_
      },_x000D_
      "2643": {_x000D_
        "$type": "Inside.Core.Formula.Definition.DefinitionAC, Inside.Core.Formula",_x000D_
        "ID": 2643,_x000D_
        "Results": [_x000D_
          [_x000D_
            0.0_x000D_
          ]_x000D_
        ],_x000D_
        "Statistics": {_x000D_
          "CreationDate": "2023-09-22T09:51:11.7608998+02:00",_x000D_
          "LastRefreshDate": "2019-12-20T09:56:03.9534943+01:00",_x000D_
          "TotalRefreshCount": 8,_x000D_
          "CustomInfo": {}_x000D_
        }_x000D_
      },_x000D_
      "2644": {_x000D_
        "$type": "Inside.Core.Formula.Definition.DefinitionAC, Inside.Core.Formula",_x000D_
        "ID": 2644,_x000D_
        "Results": [_x000D_
          [_x000D_
            0.0_x000D_
          ]_x000D_
        ],_x000D_
        "Statistics": {_x000D_
          "CreationDate": "2023-09-22T09:51:11.7608998+02:00",_x000D_
          "LastRefreshDate": "2019-12-20T09:56:03.6413295+01:00",_x000D_
          "TotalRefreshCount": 9,_x000D_
          "CustomInfo": {}_x000D_
        }_x000D_
      },_x000D_
      "2645": {_x000D_
        "$type": "Inside.Core.Formula.Definition.DefinitionAC, Inside.Core.Formula",_x000D_
        "ID": 2645,_x000D_
        "Results": [_x000D_
          [_x000D_
            0.0_x000D_
          ]_x000D_
        ],_x000D_
        "Statistics": {_x000D_
          "CreationDate": "2023-09-22T09:51:11.7608998+02:00",_x000D_
          "LastRefreshDate": "2019-12-19T16:45:43.4967839+01:00",_x000D_
          "TotalRefreshCount": 2,_x000D_
          "CustomInfo": {}_x000D_
        }_x000D_
      },_x000D_
      "2646": {_x000D_
        "$type": "Inside.Core.Formula.Definition.DefinitionAC, Inside.Core.Formula",_x000D_
        "ID": 2646,_x000D_
        "Results": [_x000D_
          [_x000D_
            0.0_x000D_
          ]_x000D_
        ],_x000D_
        "Statistics": {_x000D_
          "CreationDate": "2023-09-22T09:51:11.7608998+02:00",_x000D_
          "LastRefreshDate": "2019-12-20T09:56:03.6084157+01:00",_x000D_
          "TotalRefreshCount": 9,_x000D_
          "CustomInfo": {}_x000D_
        }_x000D_
      },_x000D_
      "2647": {_x000D_
        "$type": "Inside.Core.Formula.Definition.DefinitionAC, Inside.Core.Formula",_x000D_
        "ID": 2647,_x000D_
        "Results": [_x000D_
          [_x000D_
            0.0_x000D_
          ]_x000D_
        ],_x000D_
        "Statistics": {_x000D_
          "CreationDate": "2023-09-22T09:51:11.7608998+02:00",_x000D_
          "LastRefreshDate": "2019-12-19T16:45:43.5296371+01:00",_x000D_
          "TotalRefreshCount": 2,_x000D_
          "CustomInfo": {}_x000D_
        }_x000D_
      },_x000D_
      "2648": {_x000D_
        "$type": "Inside.Core.Formula.Definition.DefinitionAC, Inside.Core.Formula",_x000D_
        "ID": 2648,_x000D_
        "Results": [_x000D_
          [_x000D_
            0.0_x000D_
          ]_x000D_
        ],_x000D_
        "Statistics": {_x000D_
          "CreationDate": "2023-09-22T09:51:11.7608998+02:00",_x000D_
          "LastRefreshDate": "2019-12-19T16:45:43.5720831+01:00",_x000D_
          "TotalRefreshCount": 2,_x000D_
          "CustomInfo": {}_x000D_
        }_x000D_
      },_x000D_
      "2649": {_x000D_
        "$type": "Inside.Core.Formula.Definition.DefinitionAC, Inside.Core.Formula",_x000D_
        "ID": 2649,_x000D_
        "Results": [_x000D_
          [_x000D_
            0.0_x000D_
          ]_x000D_
        ],_x000D_
        "Statistics": {_x000D_
          "CreationDate": "2023-09-22T09:51:11.7608998+02:00",_x000D_
          "LastRefreshDate": "2019-12-19T16:45:43.6048878+01:00",_x000D_
          "TotalRefreshCount": 2,_x000D_
          "CustomInfo": {}_x000D_
        }_x000D_
      },_x000D_
      "2650": {_x000D_
        "$type": "Inside.Core.Formula.Definition.DefinitionAC, Inside.Core.Formula",_x000D_
        "ID": 2650,_x000D_
        "Results": [_x000D_
          [_x000D_
            0.0_x000D_
          ]_x000D_
        ],_x000D_
        "Statistics": {_x000D_
          "CreationDate": "2023-09-22T09:51:11.7608998+02:00",_x000D_
          "LastRefreshDate": "2019-12-19T16:45:43.6208453+01:00",_x000D_
          "TotalRefreshCount": 2,_x000D_
          "CustomInfo": {}_x000D_
        }_x000D_
      },_x000D_
      "2651": {_x000D_
        "$type": "Inside.Core.Formula.Definition.DefinitionAC, Inside.Core.Formula",_x000D_
        "ID": 2651,_x000D_
        "Results": [_x000D_
          [_x000D_
            0.0_x000D_
          ]_x000D_
        ],_x000D_
        "Statistics": {_x000D_
          "CreationDate": "2023-09-22T09:51:11.7608998+02:00",_x000D_
          "LastRefreshDate": "2019-12-19T16:45:45.7546212+01:00",_x000D_
          "TotalRefreshCount": 2,_x000D_
          "CustomInfo": {}_x000D_
        }_x000D_
      },_x000D_
      "2652": {_x000D_
        "$type": "Inside.Core.Formula.Definition.DefinitionAC, Inside.Core.Formula",_x000D_
        "ID": 2652,_x000D_
        "Results": [_x000D_
          [_x000D_
            0.0_x000D_
          ]_x000D_
        ],_x000D_
        "Statistics": {_x000D_
          "CreationDate": "2023-09-22T09:51:11.7608998+02:00",_x000D_
          "LastRefreshDate": "2019-12-19T16:45:45.8303617+01:00",_x000D_
          "TotalRefreshCount": 2,_x000D_
          "CustomInfo": {}_x000D_
        }_x000D_
      },_x000D_
      "2653": {_x000D_
        "$type": "Inside.Core.Formula.Definition.DefinitionAC, Inside.Core.Formula",_x000D_
        "ID": 2653,_x000D_
        "Results": [_x000D_
          [_x000D_
            0.0_x000D_
          ]_x000D_
        ],_x000D_
        "Statistics": {_x000D_
          "CreationDate": "2023-09-22T09:51:11.7608998+02:00",_x000D_
          "LastRefreshDate": "2019-12-19T16:45:45.8494711+01:00",_x000D_
          "TotalRefreshCount": 2,_x000D_
          "CustomInfo": {}_x000D_
        }_x000D_
      },_x000D_
      "2654": {_x000D_
        "$type": "Inside.Core.Formula.Definition.DefinitionAC, Inside.Core.Formula",_x000D_
        "ID": 2654,_x000D_
        "Results": [_x000D_
          [_x000D_
            0.0_x000D_
          ]_x000D_
        ],_x000D_
        "Statistics": {_x000D_
          "CreationDate": "2023-09-22T09:51:11.7608998+02:00",_x000D_
          "LastRefreshDate": "2019-12-19T16:45:45.9081064+01:00",_x000D_
          "TotalRefreshCount": 2,_x000D_
          "CustomInfo": {}_x000D_
        }_x000D_
      },_x000D_
      "2655": {_x000D_
        "$type": "Inside.Core.Formula.Definition.DefinitionAC, Inside.Core.Formula",_x000D_
        "ID": 2655,_x000D_
        "Results": [_x000D_
          [_x000D_
            0.0_x000D_
          ]_x000D_
        ],_x000D_
        "Statistics": {_x000D_
          "CreationDate": "2023-09-22T09:51:11.7608998+02:00",_x000D_
          "LastRefreshDate": "2019-12-20T09:56:03.9923904+01:00",_x000D_
          "TotalRefreshCount": 8,_x000D_
          "CustomInfo": {}_x000D_
        }_x000D_
      },_x000D_
      "2656": {_x000D_
        "$type": "Inside.Core.Formula.Definition.DefinitionAC, Inside.Core.Formula",_x000D_
        "ID": 2656,_x000D_
        "Results": [_x000D_
          [_x000D_
            0.0_x000D_
          ]_x000D_
        ],_x000D_
        "Statistics": {_x000D_
          "CreationDate": "2023-09-22T09:51:11.7608998+02:00",_x000D_
          "LastRefreshDate": "2019-12-20T09:56:03.6652996+01:00",_x000D_
          "TotalRefreshCount": 9,_x000D_
          "CustomInfo": {}_x000D_
        }_x000D_
      },_x000D_
      "2657": {_x000D_
        "$type": "Inside.Core.Formula.Definition.DefinitionAC, Inside.Core.Formula",_x000D_
        "ID": 2657,_x000D_
        "Results": [_x000D_
          [_x000D_
            0.0_x000D_
          ]_x000D_
        ],_x000D_
        "Statistics": {_x000D_
          "CreationDate": "2023-09-22T09:51:11.7608998+02:00",_x000D_
          "LastRefreshDate": "2019-12-19T16:45:45.9945113+01:00",_x000D_
          "TotalRefreshCount": 2,_x000D_
          "CustomInfo": {}_x000D_
        }_x000D_
      },_x000D_
      "2658": {_x000D_
        "$type": "Inside.Core.Formula.Definition.DefinitionAC, Inside.Core.Formula",_x000D_
        "ID": 2658,_x000D_
        "Results": [_x000D_
          [_x000D_
            0.0_x000D_
          ]_x000D_
        ],_x000D_
        "Statistics": {_x000D_
          "CreationDate": "2023-09-22T09:51:11.7608998+02:00",_x000D_
          "LastRefreshDate": "2019-12-20T09:53:10.1827362+01:00",_x000D_
          "TotalRefreshCount": 5,_x000D_
          "CustomInfo": {}_x000D_
        }_x000D_
      },_x000D_
      "2659": {_x000D_
        "$type": "Inside.Core.Formula.Definition.DefinitionAC, Inside.Core.Formula",_x000D_
        "ID": 2659,_x000D_
        "Results": [_x000D_
          [_x000D_
            0.0_x000D_
          ]_x000D_
        ],_x000D_
        "Statistics": {_x000D_
          "CreationDate": "2023-09-22T09:51:11.7618964+02:00",_x000D_
          "LastRefreshDate": "2019-12-19T16:45:46.0204044+01:00",_x000D_
          "TotalRefreshCount": 2,_x000D_
          "CustomInfo": {}_x000D_
        }_x000D_
      },_x000D_
      "2660": {_x000D_
        "$type": "Inside.Core.Formula.Definition.DefinitionAC, Inside.Core.Formula",_x000D_
        "ID": 2660,_x000D_
        "Results": [_x000D_
          [_x000D_
            0.0_x000D_
          ]_x000D_
        ],_x000D_
        "Statistics": {_x000D_
          "CreationDate": "2023-09-22T09:51:11.7618964+02:00",_x000D_
          "LastRefreshDate": "2019-12-19T16:45:46.0324855+01:00",_x000D_
          "TotalRefreshCount": 2,_x000D_
          "CustomInfo": {}_x000D_
        }_x000D_
      },_x000D_
      "2661": {_x000D_
        "$type": "Inside.Core.Formula.Definition.DefinitionAC, Inside.Core.Formula",_x000D_
        "ID": 2661,_x000D_
        "Results": [_x000D_
          [_x000D_
            0.0_x000D_
          ]_x000D_
        ],_x000D_
        "Statistics": {_x000D_
          "CreationDate": "2023-09-22T09:51:11.7618964+02:00",_x000D_
          "LastRefreshDate": "2019-12-19T16:45:46.0524494+01:00",_x000D_
          "TotalRefreshCount": 2,_x000D_
          "CustomInfo": {}_x000D_
        }_x000D_
      },_x000D_
      "2662": {_x000D_
        "$type": "Inside.Core.Formula.Definition.DefinitionAC, Inside.Core.Formula",_x000D_
        "ID": 2662,_x000D_
        "Results": [_x000D_
          [_x000D_
            0.0_x000D_
          ]_x000D_
        ],_x000D_
        "Statistics": {_x000D_
          "CreationDate": "2023-09-22T09:51:11.7618964+02:00",_x000D_
          "LastRefreshDate": "2019-12-20T09:56:01.1627147+01:00",_x000D_
          "TotalRefreshCount": 9,_x000D_
          "CustomInfo": {}_x000D_
        }_x000D_
      },_x000D_
      "2663": {_x000D_
        "$type": "Inside.Core.Formula.Definition.DefinitionAC, Inside.Core.Formula",_x000D_
        "ID": 2663,_x000D_
        "Results": [_x000D_
          [_x000D_
            0.0_x000D_
          ]_x000D_
        ],_x000D_
        "Statistics": {_x000D_
          "CreationDate": "2023-09-22T09:51:11.7618964+02:00",_x000D_
          "LastRefreshDate": "2019-12-19T16:45:46.0722659+01:00",_x000D_
          "TotalRefreshCount": 2,_x000D_
          "CustomInfo": {}_x000D_
        }_x000D_
      },_x000D_
      "2664": {_x000D_
        "$type": "Inside.Core.Formula.Definition.DefinitionAC, Inside.Core.Formula",_x000D_
        "ID": 2664,_x000D_
        "Results": [_x000D_
          [_x000D_
            0.0_x000D_
          ]_x000D_
        ],_x000D_
        "Statistics": {_x000D_
          "CreationDate": "2023-09-22T09:51:11.7618964+02:00",_x000D_
          "LastRefreshDate": "2019-12-19T16:45:46.1041802+01:00",_x000D_
          "TotalRefreshCount": 2,_x000D_
          "CustomInfo": {}_x000D_
        }_x000D_
      },_x000D_
      "2665": {_x000D_
        "$type": "Inside.Core.Formula.Definition.DefinitionAC, Inside.Core.Formula",_x000D_
        "ID": 2665,_x000D_
        "Results": [_x000D_
          [_x000D_
            0.0_x000D_
          ]_x000D_
        ],_x000D_
        "Statistics": {_x000D_
          "CreationDate": "2023-09-22T09:51:11.7618964+02:00",_x000D_
          "LastRefreshDate": "2019-12-19T16:45:46.1476437+01:00",_x000D_
          "TotalRefreshCount": 2,_x000D_
          "CustomInfo": {}_x000D_
        }_x000D_
      },_x000D_
      "2666": {_x000D_
        "$type": "Inside.Core.Formula.Definition.DefinitionAC, Inside.Core.Formula",_x000D_
        "ID": 2666,_x000D_
        "Results": [_x000D_
          [_x000D_
            0.0_x000D_
          ]_x000D_
        ],_x000D_
        "Statistics": {_x000D_
          "CreationDate": "2023-09-22T09:51:11.7618964+02:00",_x000D_
          "LastRefreshDate": "2019-12-20T09:53:10.517891+01:00",_x000D_
          "TotalRefreshCount": 5,_x000D_
          "CustomInfo": {}_x000D_
        }_x000D_
      },_x000D_
      "2667": {_x000D_
        "$type": "Inside.Core.Formula.Definition.DefinitionAC, Inside.Core.Formula",_x000D_
        "ID": 2667,_x000D_
        "Results": [_x000D_
          [_x000D_
            0.0_x000D_
          ]_x000D_
        ],_x000D_
        "Statistics": {_x000D_
          "CreationDate": "2023-09-22T09:51:11.7618964+02:00",_x000D_
          "LastRefreshDate": "2019-12-19T16:45:46.1655956+01:00",_x000D_
          "TotalRefreshCount": 2,_x000D_
          "CustomInfo": {}_x000D_
        }_x000D_
      },_x000D_
      "2668": {_x000D_
        "$type": "Inside.Core.Formula.Definition.DefinitionAC, Inside.Core.Formula",_x000D_
        "ID": 2668,_x000D_
        "Results": [_x000D_
          [_x000D_
            0.0_x000D_
          ]_x000D_
        ],_x000D_
        "Statistics": {_x000D_
          "CreationDate": "2023-09-22T09:51:11.7618964+02:00",_x000D_
          "LastRefreshDate": "2019-12-19T16:45:46.174572+01:00",_x000D_
          "TotalRefreshCount": 2,_x000D_
          "CustomInfo": {}_x000D_
        }_x000D_
      },_x000D_
      "2669": {_x000D_
        "$type": "Inside.Core.Formula.Definition.DefinitionAC, Inside.Core.Formula",_x000D_
        "ID": 2669,_x000D_
        "Results": [_x000D_
          [_x000D_
            0.0_x000D_
          ]_x000D_
        ],_x000D_
        "Statistics": {_x000D_
          "CreationDate": "2023-09-22T09:51:11.7618964+02:00",_x000D_
          "LastRefreshDate": "2019-12-19T16:45:46.211509+01:00",_x000D_
          "TotalRefreshCount": 2,_x000D_
          "CustomInfo": {}_x000D_
        }_x000D_
      },_x000D_
      "2670": {_x000D_
        "$type": "Inside.Core.Formula.Definition.DefinitionAC, Inside.Core.Formula",_x000D_
        "ID": 2670,_x000D_
        "Results": [_x000D_
          [_x000D_
            0.0_x000D_
          ]_x000D_
        ],_x000D_
        "Statistics": {_x000D_
          "CreationDate": "2023-09-22T09:51:11.7618964+02:00",_x000D_
          "LastRefreshDate": "2019-12-20T09:55:59.0012339+01:00",_x000D_
          "TotalRefreshCount": 9,_x000D_
          "CustomInfo": {}_x000D_
        }_x000D_
      },_x000D_
      "2671": {_x000D_
        "$type": "Inside.Core.Formula.Definition.DefinitionAC, Inside.Core.Formula",_x000D_
        "ID": 2671,_x000D_
        "Results": [_x000D_
          [_x000D_
            0.0_x000D_
          ]_x000D_
        ],_x000D_
        "Statistics": {_x000D_
          "CreationDate": "2023-09-22T09:51:11.7618964+02:00",_x000D_
          "LastRefreshDate": "2019-12-19T16:56:40.7902568+01:00",_x000D_
          "TotalRefreshCount": 6,_x000D_
          "CustomInfo": {}_x000D_
        }_x000D_
      },_x000D_
      "2672": {_x000D_
        "$type": "Inside.Core.Formula.Definition.DefinitionAC, Inside.Core.Formula",_x000D_
        "ID": 2672,_x000D_
        "Results": [_x000D_
          [_x000D_
            0.0_x000D_
          ]_x000D_
        ],_x000D_
        "Statistics": {_x000D_
          "CreationDate": "2023-09-22T09:51:11.7618964+02:00",_x000D_
          "LastRefreshDate": "2019-12-19T16:56:41.6888815+01:00",_x000D_
          "TotalRefreshCount": 3,_x000D_
          "CustomInfo": {}_x000D_
        }_x000D_
      },_x000D_
      "2673": {_x000D_
        "$type": "Inside.Core.Formula.Definition.DefinitionAC, Inside.Core.Formula",_x000D_
        "ID": 2673,_x000D_
        "Results": [_x000D_
          [_x000D_
            0.0_x000D_
          ]_x000D_
        ],_x000D_
        "Statistics": {_x000D_
          "CreationDate": "2023-09-22T09:51:11.7618964+02:00",_x000D_
          "LastRefreshDate": "2019-12-19T16:56:41.696656+01:00",_x000D_
          "TotalRefreshCount": 3,_x000D_
          "CustomInfo": {}_x000D_
        }_x000D_
      },_x000D_
      "2674": {_x000D_
        "$type": "Inside.Core.Formula.Definition.DefinitionAC, Inside.Core.Formula",_x000D_
        "ID": 2674,_x000D_
        "Results": [_x000D_
          [_x000D_
            0.0_x000D_
          ]_x000D_
        ],_x000D_
        "Statistics": {_x000D_
          "CreationDate": "2023-09-22T09:51:11.7618964+02:00",_x000D_
          "LastRefreshDate": "2019-12-19T16:56:41.7283915+01:00",_x000D_
          "TotalRefreshCount": 3,_x000D_
          "CustomInfo": {}_x000D_
        }_x000D_
      },_x000D_
      "2675": {_x000D_
        "$type": "Inside.Core.Formula.Definition.DefinitionAC, Inside.Core.Formula",_x000D_
        "ID": 2675,_x000D_
        "Results": [_x000D_
          [_x000D_
            0.0_x000D_
          ]_x000D_
        ],_x000D_
        "Statistics": {_x000D_
          "CreationDate": "2023-09-22T09:51:11.7618964+02:00",_x000D_
          "LastRefreshDate": "2019-12-19T16:56:41.7365738+01:00",_x000D_
          "TotalRefreshCount": 3,_x000D_
          "CustomInfo": {}_x000D_
        }_x000D_
      },_x000D_
      "2676": {_x000D_
        "$type": "Inside.Core.Formula.Definition.DefinitionAC, Inside.Core.Formula",_x000D_
        "ID": 2676,_x000D_
        "Results": [_x000D_
          [_x000D_
            0.0_x000D_
          ]_x000D_
        ],_x000D_
        "Statistics": {_x000D_
          "CreationDate": "2023-09-22T09:51:11.7618964+02:00",_x000D_
          "LastRefreshDate": "2019-12-19T16:56:41.7515963+01:00",_x000D_
          "TotalRefreshCount": 3,_x000D_
          "CustomInfo": {}_x000D_
        }_x000D_
      },_x000D_
      "2677": {_x000D_
        "$type": "Inside.Core.Formula.Definition.DefinitionAC, Inside.Core.Formula",_x000D_
        "ID": 2677,_x000D_
        "Results": [_x000D_
          [_x000D_
            0.0_x000D_
          ]_x000D_
        ],_x000D_
        "Statistics": {_x000D_
          "CreationDate": "2023-09-22T09:51:11.7618964+02:00",_x000D_
          "LastRefreshDate": "2019-12-19T16:56:41.765507+01:00",_x000D_
          "TotalRefreshCount": 3,_x000D_
          "CustomInfo": {}_x000D_
        }_x000D_
      },_x000D_
      "2678": {_x000D_
        "$type": "Inside.Core.Formula.Definition.DefinitionAC, Inside.Core.Formula",_x000D_
        "ID": 2678,_x000D_
        "Results": [_x000D_
          [_x000D_
            0.0_x000D_
          ]_x000D_
        ],_x000D_
        "Statistics": {_x000D_
          "CreationDate": "2023-09-22T09:51:11.7618964+02:00",_x000D_
          "LastRefreshDate": "2019-12-20T09:53:49.7856706+01:00",_x000D_
          "TotalRefreshCount": 5,_x000D_
          "CustomInfo": {}_x000D_
        }_x000D_
      },_x000D_
      "2679": {_x000D_
        "$type": "Inside.Core.Formula.Definition.DefinitionAC, Inside.Core.Formula",_x000D_
        "ID": 2679,_x000D_
        "Results": [_x000D_
          [_x000D_
            0.0_x000D_
          ]_x000D_
        ],_x000D_
        "Statistics": {_x000D_
          "CreationDate": "2023-09-22T09:51:11.7618964+02:00",_x000D_
          "LastRefreshDate": "2019-12-19T16:56:41.8991561+01:00",_x000D_
          "TotalRefreshCount": 3,_x000D_
          "CustomInfo": {}_x000D_
        }_x000D_
      },_x000D_
      "2680": {_x000D_
        "$type": "Inside.Core.Formula.Definition.DefinitionAC, Inside.Core.Formula",_x000D_
        "ID": 2680,_x000D_
        "Results": [_x000D_
          [_x000D_
            0.0_x000D_
          ]_x000D_
        ],_x000D_
        "Statistics": {_x000D_
          "CreationDate": "2023-09-22T09:51:11.7618964+02:00",_x000D_
          "LastRefreshDate": "2019-12-19T16:56:44.215275+01:00",_x000D_
          "TotalRefreshCount": 3,_x000D_
          "CustomInfo": {}_x000D_
        }_x000D_
      },_x000D_
      "2681": {_x000D_
        "$type": "Inside.Core.Formula.Definition.DefinitionAC, Inside.Core.Formula",_x000D_
        "ID": 2681,_x000D_
        "Results": [_x000D_
          [_x000D_
            0.0_x000D_
          ]_x000D_
        ],_x000D_
        "Statistics": {_x000D_
          "CreationDate": "2023-09-22T09:51:11.7618964+02:00",_x000D_
          "LastRefreshDate": "2019-12-20T09:53:51.4671144+01:00",_x000D_
          "TotalRefreshCount": 5,_x000D_
          "CustomInfo": {}_x000D_
        }_x000D_
      },_x000D_
      "2682": {_x000D_
        "$type": "Inside.Core.Formula.Definition.DefinitionAC, Inside.Core.Formula",_x000D_
        "ID": 2682,_x000D_
        "Results": [_x000D_
          [_x000D_
            0.0_x000D_
          ]_x000D_
        ],_x000D_
        "Statistics": {_x000D_
          "CreationDate": "2023-09-22T09:51:11.7618964+02:00",_x000D_
          "LastRefreshDate": "2019-12-19T16:56:44.2652712+01:00",_x000D_
          "TotalRefreshCount": 3,_x000D_
          "CustomInfo": {}_x000D_
        }_x000D_
      },_x000D_
      "2683": {_x000D_
        "$type": "Inside.Core.Formula.Definition.DefinitionAC, Inside.Core.Formula",_x000D_
        "ID": 2683,_x000D_
        "Results": [_x000D_
          [_x000D_
            0.0_x000D_
          ]_x000D_
        ],_x000D_
        "Statistics": {_x000D_
          "CreationDate": "2023-09-22T09:51:11.7618964+02:00",_x000D_
          "LastRefreshDate": "2019-12-19T16:56:44.2737264+01:00",_x000D_
          "TotalRefreshCount": 3,_x000D_
          "CustomInfo": {}_x000D_
        }_x000D_
      },_x000D_
      "2684": {_x000D_
        "$type": "Inside.Core.Formula.Definition.DefinitionAC, Inside.Core.Formula",_x000D_
        "ID": 2684,_x000D_
        "Results": [_x000D_
          [_x000D_
            0.0_x000D_
          ]_x000D_
        ],_x000D_
        "Statistics": {_x000D_
          "CreationDate": "2023-09-22T09:51:11.7618964+02:00",_x000D_
          "LastRefreshDate": "2019-12-20T09:53:51.5070077+01:00",_x000D_
          "TotalRefreshCount": 5,_x000D_
          "CustomInfo": {}_x000D_
        }_x000D_
      },_x000D_
      "2685": {_x000D_
        "$type": "Inside.Core.Formula.Definition.DefinitionAC, Inside.Core.Formula",_x000D_
        "ID": 2685,_x000D_
        "Results": [_x000D_
          [_x000D_
            0.0_x000D_
          ]_x000D_
        ],_x000D_
        "Statistics": {_x000D_
          "CreationDate": "2023-09-22T09:51:11.7618964+02:00",_x000D_
          "LastRefreshDate": "2019-12-19T16:56:44.3199943+01:00",_x000D_
          "TotalRefreshCount": 3,_x000D_
          "CustomInfo": {}_x000D_
        }_x000D_
      },_x000D_
      "2686": {_x000D_
        "$type": "Inside.Core.Formula.Definition.DefinitionAC, Inside.Core.Formula",_x000D_
        "ID": 2686,_x000D_
        "Results": [_x000D_
          [_x000D_
            0.0_x000D_
          ]_x000D_
        ],_x000D_
        "Statistics": {_x000D_
          "CreationDate": "2023-09-22T09:51:11.7618964+02:00",_x000D_
          "LastRefreshDate": "2019-12-19T16:56:44.3279731+01:00",_x000D_
          "TotalRefreshCount": 3,_x000D_
          "CustomInfo": {}_x000D_
        }_x000D_
      },_x000D_
      "2687": {_x000D_
        "$type": "Inside.Core.Formula.Definition.DefinitionAC, Inside.Core.Formula",_x000D_
        "ID": 2687,_x000D_
        "Results": [_x000D_
          [_x000D_
            0.0_x000D_
          ]_x000D_
        ],_x000D_
        "Statistics": {_x000D_
          "CreationDate": "2023-09-22T09:51:11.7618964+02:00",_x000D_
          "LastRefreshDate": "2019-12-19T16:56:44.3429373+01:00",_x000D_
          "TotalRefreshCount": 3,_x000D_
          "CustomInfo": {}_x000D_
        }_x000D_
      },_x000D_
      "2688": {_x000D_
        "$type": "Inside.Core.Formula.Definition.DefinitionAC, Inside.Core.Formula",_x000D_
        "ID": 2688,_x000D_
        "Results": [_x000D_
          [_x000D_
            0.0_x000D_
          ]_x000D_
        ],_x000D_
        "Statistics": {_x000D_
          "CreationDate": "2023-09-22T09:51:11.7618964+02:00",_x000D_
          "LastRefreshDate": "2019-12-19T16:56:44.3579534+01:00",_x000D_
          "TotalRefreshCount": 3,_x000D_
          "CustomInfo": {}_x000D_
        }_x000D_
      },_x000D_
      "2689": {_x000D_
        "$type": "Inside.Core.Formula.Definition.DefinitionAC, Inside.Core.Formula",_x000D_
        "ID": 2689,_x000D_
        "Results": [_x000D_
          [_x000D_
            0.0_x000D_
    </t>
  </si>
  <si>
    <t xml:space="preserve">      ]_x000D_
        ],_x000D_
        "Statistics": {_x000D_
          "CreationDate": "2023-09-22T09:51:11.7618964+02:00",_x000D_
          "LastRefreshDate": "2019-12-19T16:56:44.372908+01:00",_x000D_
          "TotalRefreshCount": 3,_x000D_
          "CustomInfo": {}_x000D_
        }_x000D_
      },_x000D_
      "2690": {_x000D_
        "$type": "Inside.Core.Formula.Definition.DefinitionAC, Inside.Core.Formula",_x000D_
        "ID": 2690,_x000D_
        "Results": [_x000D_
          [_x000D_
            0.0_x000D_
          ]_x000D_
        ],_x000D_
        "Statistics": {_x000D_
          "CreationDate": "2023-09-22T09:51:11.7618964+02:00",_x000D_
          "LastRefreshDate": "2019-12-19T16:56:44.4048255+01:00",_x000D_
          "TotalRefreshCount": 3,_x000D_
          "CustomInfo": {}_x000D_
        }_x000D_
      },_x000D_
      "2691": {_x000D_
        "$type": "Inside.Core.Formula.Definition.DefinitionAC, Inside.Core.Formula",_x000D_
        "ID": 2691,_x000D_
        "Results": [_x000D_
          [_x000D_
            0.0_x000D_
          ]_x000D_
        ],_x000D_
        "Statistics": {_x000D_
          "CreationDate": "2023-09-22T09:51:11.7618964+02:00",_x000D_
          "LastRefreshDate": "2019-12-19T16:56:44.4722094+01:00",_x000D_
          "TotalRefreshCount": 3,_x000D_
          "CustomInfo": {}_x000D_
        }_x000D_
      },_x000D_
      "2692": {_x000D_
        "$type": "Inside.Core.Formula.Definition.DefinitionAC, Inside.Core.Formula",_x000D_
        "ID": 2692,_x000D_
        "Results": [_x000D_
          [_x000D_
            0.0_x000D_
          ]_x000D_
        ],_x000D_
        "Statistics": {_x000D_
          "CreationDate": "2023-09-22T09:51:11.7618964+02:00",_x000D_
          "LastRefreshDate": "2019-12-19T16:56:44.492105+01:00",_x000D_
          "TotalRefreshCount": 3,_x000D_
          "CustomInfo": {}_x000D_
        }_x000D_
      },_x000D_
      "2693": {_x000D_
        "$type": "Inside.Core.Formula.Definition.DefinitionAC, Inside.Core.Formula",_x000D_
        "ID": 2693,_x000D_
        "Results": [_x000D_
          [_x000D_
            0.0_x000D_
          ]_x000D_
        ],_x000D_
        "Statistics": {_x000D_
          "CreationDate": "2023-09-22T09:51:11.7618964+02:00",_x000D_
          "LastRefreshDate": "2019-12-20T09:53:49.8175417+01:00",_x000D_
          "TotalRefreshCount": 5,_x000D_
          "CustomInfo": {}_x000D_
        }_x000D_
      },_x000D_
      "2694": {_x000D_
        "$type": "Inside.Core.Formula.Definition.DefinitionAC, Inside.Core.Formula",_x000D_
        "ID": 2694,_x000D_
        "Results": [_x000D_
          [_x000D_
            0.0_x000D_
          ]_x000D_
        ],_x000D_
        "Statistics": {_x000D_
          "CreationDate": "2023-09-22T09:51:11.7618964+02:00",_x000D_
          "LastRefreshDate": "2019-12-19T16:56:44.5200803+01:00",_x000D_
          "TotalRefreshCount": 3,_x000D_
          "CustomInfo": {}_x000D_
        }_x000D_
      },_x000D_
      "2695": {_x000D_
        "$type": "Inside.Core.Formula.Definition.DefinitionAC, Inside.Core.Formula",_x000D_
        "ID": 2695,_x000D_
        "Results": [_x000D_
          [_x000D_
            0.0_x000D_
          ]_x000D_
        ],_x000D_
        "Statistics": {_x000D_
          "CreationDate": "2023-09-22T09:51:11.7618964+02:00",_x000D_
          "LastRefreshDate": "2019-12-19T16:56:44.5397609+01:00",_x000D_
          "TotalRefreshCount": 3,_x000D_
          "CustomInfo": {}_x000D_
        }_x000D_
      },_x000D_
      "2696": {_x000D_
        "$type": "Inside.Core.Formula.Definition.DefinitionAC, Inside.Core.Formula",_x000D_
        "ID": 2696,_x000D_
        "Results": [_x000D_
          [_x000D_
            0.0_x000D_
          ]_x000D_
        ],_x000D_
        "Statistics": {_x000D_
          "CreationDate": "2023-09-22T09:51:11.7618964+02:00",_x000D_
          "LastRefreshDate": "2019-12-19T16:56:44.563654+01:00",_x000D_
          "TotalRefreshCount": 3,_x000D_
          "CustomInfo": {}_x000D_
        }_x000D_
      },_x000D_
      "2697": {_x000D_
        "$type": "Inside.Core.Formula.Definition.DefinitionAC, Inside.Core.Formula",_x000D_
        "ID": 2697,_x000D_
        "Results": [_x000D_
          [_x000D_
            0.0_x000D_
          ]_x000D_
        ],_x000D_
        "Statistics": {_x000D_
          "CreationDate": "2023-09-22T09:51:11.7618964+02:00",_x000D_
          "LastRefreshDate": "2019-12-20T09:53:54.4096304+01:00",_x000D_
          "TotalRefreshCount": 5,_x000D_
          "CustomInfo": {}_x000D_
        }_x000D_
      },_x000D_
      "2698": {_x000D_
        "$type": "Inside.Core.Formula.Definition.DefinitionAC, Inside.Core.Formula",_x000D_
        "ID": 2698,_x000D_
        "Results": [_x000D_
          [_x000D_
            0.0_x000D_
          ]_x000D_
        ],_x000D_
        "Statistics": {_x000D_
          "CreationDate": "2023-09-22T09:51:11.7618964+02:00",_x000D_
          "LastRefreshDate": "2019-12-19T16:56:44.5925623+01:00",_x000D_
          "TotalRefreshCount": 3,_x000D_
          "CustomInfo": {}_x000D_
        }_x000D_
      },_x000D_
      "2699": {_x000D_
        "$type": "Inside.Core.Formula.Definition.DefinitionAC, Inside.Core.Formula",_x000D_
        "ID": 2699,_x000D_
        "Results": [_x000D_
          [_x000D_
            0.0_x000D_
          ]_x000D_
        ],_x000D_
        "Statistics": {_x000D_
          "CreationDate": "2023-09-22T09:51:11.7618964+02:00",_x000D_
          "LastRefreshDate": "2019-12-19T16:56:44.6396151+01:00",_x000D_
          "TotalRefreshCount": 3,_x000D_
          "CustomInfo": {}_x000D_
        }_x000D_
      },_x000D_
      "2700": {_x000D_
        "$type": "Inside.Core.Formula.Definition.DefinitionAC, Inside.Core.Formula",_x000D_
        "ID": 2700,_x000D_
        "Results": [_x000D_
          [_x000D_
            28.0_x000D_
          ]_x000D_
        ],_x000D_
        "Statistics": {_x000D_
          "CreationDate": "2023-09-22T09:51:11.7618964+02:00",_x000D_
          "LastRefreshDate": "2019-12-20T09:53:54.3238571+01:00",_x000D_
          "TotalRefreshCount": 5,_x000D_
          "CustomInfo": {}_x000D_
        }_x000D_
      },_x000D_
      "2701": {_x000D_
        "$type": "Inside.Core.Formula.Definition.DefinitionAC, Inside.Core.Formula",_x000D_
        "ID": 2701,_x000D_
        "Results": [_x000D_
          [_x000D_
            0.0_x000D_
          ]_x000D_
        ],_x000D_
        "Statistics": {_x000D_
          "CreationDate": "2023-09-22T09:51:11.7618964+02:00",_x000D_
          "LastRefreshDate": "2019-12-19T16:56:44.672388+01:00",_x000D_
          "TotalRefreshCount": 3,_x000D_
          "CustomInfo": {}_x000D_
        }_x000D_
      },_x000D_
      "2702": {_x000D_
        "$type": "Inside.Core.Formula.Definition.DefinitionAC, Inside.Core.Formula",_x000D_
        "ID": 2702,_x000D_
        "Results": [_x000D_
          [_x000D_
            0.0_x000D_
          ]_x000D_
        ],_x000D_
        "Statistics": {_x000D_
          "CreationDate": "2023-09-22T09:51:11.7618964+02:00",_x000D_
          "LastRefreshDate": "2019-12-19T16:56:44.6923314+01:00",_x000D_
          "TotalRefreshCount": 3,_x000D_
          "CustomInfo": {}_x000D_
        }_x000D_
      },_x000D_
      "2703": {_x000D_
        "$type": "Inside.Core.Formula.Definition.DefinitionAC, Inside.Core.Formula",_x000D_
        "ID": 2703,_x000D_
        "Results": [_x000D_
          [_x000D_
            0.0_x000D_
          ]_x000D_
        ],_x000D_
        "Statistics": {_x000D_
          "CreationDate": "2023-09-22T09:51:11.7618964+02:00",_x000D_
          "LastRefreshDate": "2019-12-19T16:56:44.700311+01:00",_x000D_
          "TotalRefreshCount": 3,_x000D_
          "CustomInfo": {}_x000D_
        }_x000D_
      },_x000D_
      "2704": {_x000D_
        "$type": "Inside.Core.Formula.Definition.DefinitionAC, Inside.Core.Formula",_x000D_
        "ID": 2704,_x000D_
        "Results": [_x000D_
          [_x000D_
            0.0_x000D_
          ]_x000D_
        ],_x000D_
        "Statistics": {_x000D_
          "CreationDate": "2023-09-22T09:51:11.7618964+02:00",_x000D_
          "LastRefreshDate": "2019-12-19T16:56:44.7262469+01:00",_x000D_
          "TotalRefreshCount": 3,_x000D_
          "CustomInfo": {}_x000D_
        }_x000D_
      },_x000D_
      "2705": {_x000D_
        "$type": "Inside.Core.Formula.Definition.DefinitionAC, Inside.Core.Formula",_x000D_
        "ID": 2705,_x000D_
        "Results": [_x000D_
          [_x000D_
            0.0_x000D_
          ]_x000D_
        ],_x000D_
        "Statistics": {_x000D_
          "CreationDate": "2023-09-22T09:51:11.7618964+02:00",_x000D_
          "LastRefreshDate": "2019-12-19T16:56:44.7430163+01:00",_x000D_
          "TotalRefreshCount": 3,_x000D_
          "CustomInfo": {}_x000D_
        }_x000D_
      },_x000D_
      "2706": {_x000D_
        "$type": "Inside.Core.Formula.Definition.DefinitionAC, Inside.Core.Formula",_x000D_
        "ID": 2706,_x000D_
        "Results": [_x000D_
          [_x000D_
            0.0_x000D_
          ]_x000D_
        ],_x000D_
        "Statistics": {_x000D_
          "CreationDate": "2023-09-22T09:51:11.7618964+02:00",_x000D_
          "LastRefreshDate": "2019-12-19T16:56:44.7512813+01:00",_x000D_
          "TotalRefreshCount": 3,_x000D_
          "CustomInfo": {}_x000D_
        }_x000D_
      },_x000D_
      "2707": {_x000D_
        "$type": "Inside.Core.Formula.Definition.DefinitionAC, Inside.Core.Formula",_x000D_
        "ID": 2707,_x000D_
        "Results": [_x000D_
          [_x000D_
            0.0_x000D_
          ]_x000D_
        ],_x000D_
        "Statistics": {_x000D_
          "CreationDate": "2023-09-22T09:51:11.7618964+02:00",_x000D_
          "LastRefreshDate": "2019-12-20T09:53:51.5867952+01:00",_x000D_
          "TotalRefreshCount": 5,_x000D_
          "CustomInfo": {}_x000D_
        }_x000D_
      },_x000D_
      "2708": {_x000D_
        "$type": "Inside.Core.Formula.Definition.DefinitionAC, Inside.Core.Formula",_x000D_
        "ID": 2708,_x000D_
        "Results": [_x000D_
          [_x000D_
            0.0_x000D_
          ]_x000D_
        ],_x000D_
        "Statistics": {_x000D_
          "CreationDate": "2023-09-22T09:51:11.7618964+02:00",_x000D_
          "LastRefreshDate": "2019-12-19T16:56:44.7989623+01:00",_x000D_
          "TotalRefreshCount": 3,_x000D_
          "CustomInfo": {}_x000D_
        }_x000D_
      },_x000D_
      "2709": {_x000D_
        "$type": "Inside.Core.Formula.Definition.DefinitionAC, Inside.Core.Formula",_x000D_
        "ID": 2709,_x000D_
        "Results": [_x000D_
          [_x000D_
            0.0_x000D_
          ]_x000D_
        ],_x000D_
        "Statistics": {_x000D_
          "CreationDate": "2023-09-22T09:51:11.7618964+02:00",_x000D_
          "LastRefreshDate": "2019-12-19T16:56:44.8309056+01:00",_x000D_
          "TotalRefreshCount": 3,_x000D_
          "CustomInfo": {}_x000D_
        }_x000D_
      },_x000D_
      "2710": {_x000D_
        "$type": "Inside.Core.Formula.Definition.DefinitionAC, Inside.Core.Formula",_x000D_
        "ID": 2710,_x000D_
        "Results": [_x000D_
          [_x000D_
            0.0_x000D_
          ]_x000D_
        ],_x000D_
        "Statistics": {_x000D_
          "CreationDate": "2023-09-22T09:51:11.7618964+02:00",_x000D_
          "LastRefreshDate": "2019-12-19T16:56:44.8367611+01:00",_x000D_
          "TotalRefreshCount": 3,_x000D_
          "CustomInfo": {}_x000D_
        }_x000D_
      },_x000D_
      "2711": {_x000D_
        "$type": "Inside.Core.Formula.Definition.DefinitionAC, Inside.Core.Formula",_x000D_
        "ID": 2711,_x000D_
        "Results": [_x000D_
          [_x000D_
            0.0_x000D_
          ]_x000D_
        ],_x000D_
        "Statistics": {_x000D_
          "CreationDate": "2023-09-22T09:51:11.7618964+02:00",_x000D_
          "LastRefreshDate": "2019-12-19T16:56:45.2905014+01:00",_x000D_
          "TotalRefreshCount": 6,_x000D_
          "CustomInfo": {}_x000D_
        }_x000D_
      },_x000D_
      "2712": {_x000D_
        "$type": "Inside.Core.Formula.Definition.DefinitionAC, Inside.Core.Formula",_x000D_
        "ID": 2712,_x000D_
        "Results": [_x000D_
          [_x000D_
            0.0_x000D_
          ]_x000D_
        ],_x000D_
        "Statistics": {_x000D_
          "CreationDate": "2023-09-22T09:51:11.7618964+02:00",_x000D_
          "LastRefreshDate": "2019-12-19T16:56:44.8752678+01:00",_x000D_
          "TotalRefreshCount": 3,_x000D_
          "CustomInfo": {}_x000D_
        }_x000D_
      },_x000D_
      "2713": {_x000D_
        "$type": "Inside.Core.Formula.Definition.DefinitionAC, Inside.Core.Formula",_x000D_
        "ID": 2713,_x000D_
        "Results": [_x000D_
          [_x000D_
            0.0_x000D_
          ]_x000D_
        ],_x000D_
        "Statistics": {_x000D_
          "CreationDate": "2023-09-22T09:51:11.7618964+02:00",_x000D_
          "LastRefreshDate": "2019-12-19T16:56:44.8832462+01:00",_x000D_
          "TotalRefreshCount": 3,_x000D_
          "CustomInfo": {}_x000D_
        }_x000D_
      },_x000D_
      "2714": {_x000D_
        "$type": "Inside.Core.Formula.Definition.DefinitionAC, Inside.Core.Formula",_x000D_
        "ID": 2714,_x000D_
        "Results": [_x000D_
          [_x000D_
            0.0_x000D_
          ]_x000D_
        ],_x000D_
        "Statistics": {_x000D_
          "CreationDate": "2023-09-22T09:51:11.7618964+02:00",_x000D_
          "LastRefreshDate": "2019-12-19T16:56:44.9151589+01:00",_x000D_
          "TotalRefreshCount": 3,_x000D_
          "CustomInfo": {}_x000D_
        }_x000D_
      },_x000D_
      "2715": {_x000D_
        "$type": "Inside.Core.Formula.Definition.DefinitionAC, Inside.Core.Formula",_x000D_
        "ID": 2715,_x000D_
        "Results": [_x000D_
          [_x000D_
            0.0_x000D_
          ]_x000D_
        ],_x000D_
        "Statistics": {_x000D_
          "CreationDate": "2023-09-22T09:51:11.7618964+02:00",_x000D_
          "LastRefreshDate": "2019-12-19T16:56:44.931115+01:00",_x000D_
          "TotalRefreshCount": 3,_x000D_
          "CustomInfo": {}_x000D_
        }_x000D_
      },_x000D_
      "2716": {_x000D_
        "$type": "Inside.Core.Formula.Definition.DefinitionAC, Inside.Core.Formula",_x000D_
        "ID": 2716,_x000D_
        "Results": [_x000D_
          [_x000D_
            0.0_x000D_
          ]_x000D_
        ],_x000D_
        "Statistics": {_x000D_
          "CreationDate": "2023-09-22T09:51:11.7618964+02:00",_x000D_
          "LastRefreshDate": "2019-12-19T16:56:44.9390939+01:00",_x000D_
          "TotalRefreshCount": 3,_x000D_
          "CustomInfo": {}_x000D_
        }_x000D_
      },_x000D_
      "2717": {_x000D_
        "$type": "Inside.Core.Formula.Definition.DefinitionAC, Inside.Core.Formula",_x000D_
        "ID": 2717,_x000D_
        "Results": [_x000D_
          [_x000D_
            0.0_x000D_
          ]_x000D_
        ],_x000D_
        "Statistics": {_x000D_
          "CreationDate": "2023-09-22T09:51:11.7618964+02:00",_x000D_
          "LastRefreshDate": "2019-12-19T16:56:44.9666203+01:00",_x000D_
          "TotalRefreshCount": 3,_x000D_
          "CustomInfo": {}_x000D_
        }_x000D_
      },_x000D_
      "2718": {_x000D_
        "$type": "Inside.Core.Formula.Definition.DefinitionAC, Inside.Core.Formula",_x000D_
        "ID": 2718,_x000D_
        "Results": [_x000D_
          [_x000D_
            0.0_x000D_
          ]_x000D_
        ],_x000D_
        "Statistics": {_x000D_
          "CreationDate": "2023-09-22T09:51:11.7618964+02:00",_x000D_
          "LastRefreshDate": "2019-12-19T16:56:45.0025652+01:00",_x000D_
          "TotalRefreshCount": 3,_x000D_
          "CustomInfo": {}_x000D_
        }_x000D_
      },_x000D_
      "2719": {_x000D_
        "$type": "Inside.Core.Formula.Definition.DefinitionAC, Inside.Core.Formula",_x000D_
        "ID": 2719,_x000D_
        "Results": [_x000D_
          [_x000D_
            0.0_x000D_
          ]_x000D_
        ],_x000D_
        "Statistics": {_x000D_
          "CreationDate": "2023-09-22T09:51:11.7618964+02:00",_x000D_
          "LastRefreshDate": "2019-12-19T16:56:45.0105484+01:00",_x000D_
          "TotalRefreshCount": 3,_x000D_
          "CustomInfo": {}_x000D_
        }_x000D_
      },_x000D_
      "2720": {_x000D_
        "$type": "Inside.Core.Formula.Definition.DefinitionAC, Inside.Core.Formula",_x000D_
        "ID": 2720,_x000D_
        "Results": [_x000D_
          [_x000D_
            0.0_x000D_
          ]_x000D_
        ],_x000D_
        "Statistics": {_x000D_
          "CreationDate": "2023-09-22T09:51:11.7618964+02:00",_x000D_
          "LastRefreshDate": "2019-12-19T16:56:45.0444141+01:00",_x000D_
          "TotalRefreshCount": 3,_x000D_
          "CustomInfo": {}_x000D_
        }_x000D_
      },_x000D_
      "2721": {_x000D_
        "$type": "Inside.Core.Formula.Definition.DefinitionAC, Inside.Core.Formula",_x000D_
        "ID": 2721,_x000D_
        "Results": [_x000D_
          [_x000D_
            0.0_x000D_
          ]_x000D_
        ],_x000D_
        "Statistics": {_x000D_
          "CreationDate": "2023-09-22T09:51:11.7618964+02:00",_x000D_
          "LastRefreshDate": "2019-12-19T16:56:45.0708398+01:00",_x000D_
          "TotalRefreshCount": 3,_x000D_
          "CustomInfo": {}_x000D_
        }_x000D_
      },_x000D_
      "2722": {_x000D_
        "$type": "Inside.Core.Formula.Definition.DefinitionAC, Inside.Core.Formula",_x000D_
        "ID": 2722,_x000D_
        "Results": [_x000D_
          [_x000D_
            0.0_x000D_
          ]_x000D_
        ],_x000D_
        "Statistics": {_x000D_
          "CreationDate": "2023-09-22T09:51:11.7618964+02:00",_x000D_
          "LastRefreshDate": "2019-12-19T16:56:45.1057442+01:00",_x000D_
          "TotalRefreshCount": 3,_x000D_
          "CustomInfo": {}_x000D_
        }_x000D_
      },_x000D_
      "2723": {_x000D_
        "$type": "Inside.Core.Formula.Definition.DefinitionAC, Inside.Core.Formula",_x000D_
        "ID": 2723,_x000D_
        "Results": [_x000D_
          [_x000D_
            0.0_x000D_
          ]_x000D_
        ],_x000D_
        "Statistics": {_x000D_
          "CreationDate": "2023-09-22T09:51:11.7618964+02:00",_x000D_
          "LastRefreshDate": "2019-12-19T16:56:45.1217451+01:00",_x000D_
          "TotalRefreshCount": 3,_x000D_
          "CustomInfo": {}_x000D_
        }_x000D_
      },_x000D_
      "2724": {_x000D_
        "$type": "Inside.Core.Formula.Definition.DefinitionAC, Inside.Core.Formula",_x000D_
        "ID": 2724,_x000D_
        "Results": [_x000D_
          [_x000D_
            0.0_x000D_
          ]_x000D_
        ],_x000D_
        "Statistics": {_x000D_
          "CreationDate": "2023-09-22T09:51:11.7618964+02:00",_x000D_
          "LastRefreshDate": "2019-12-19T16:56:45.1286782+01:00",_x000D_
          "TotalRefreshCount": 3,_x000D_
          "CustomInfo": {}_x000D_
        }_x000D_
      },_x000D_
      "2725": {_x000D_
        "$type": "Inside.Core.Formula.Definition.DefinitionAC, Inside.Core.Formula",_x000D_
        "ID": 2725,_x000D_
        "Results": [_x000D_
          [_x000D_
            0.0_x000D_
          ]_x000D_
        ],_x000D_
        "Statistics": {_x000D_
          "CreationDate": "2023-09-22T09:51:11.7618964+02:00",_x000D_
          "LastRefreshDate": "2019-12-19T16:56:45.1448379+01:00",_x000D_
          "TotalRefreshCount": 3,_x000D_
          "CustomInfo": {}_x000D_
        }_x000D_
      },_x000D_
      "2726": {_x000D_
        "$type": "Inside.Core.Formula.Definition.DefinitionAC, Inside.Core.Formula",_x000D_
        "ID": 2726,_x000D_
        "Results": [_x000D_
          [_x000D_
            0.0_x000D_
          ]_x000D_
        ],_x000D_
        "Statistics": {_x000D_
          "CreationDate": "2023-09-22T09:51:11.7618964+02:00",_x000D_
          "LastRefreshDate": "2019-12-19T16:56:45.1526155+01:00",_x000D_
          "TotalRefreshCount": 3,_x000D_
          "CustomInfo": {}_x000D_
        }_x000D_
      },_x000D_
      "2727": {_x000D_
        "$type": "Inside.Core.Formula.Definition.DefinitionAC, Inside.Core.Formula",_x000D_
        "ID": 2727,_x000D_
        "Results": [_x000D_
          [_x000D_
            0.0_x000D_
          ]_x000D_
        ],_x000D_
        "Statistics": {_x000D_
          "CreationDate": "2023-09-22T09:51:11.7618964+02:00",_x000D_
          "LastRefreshDate": "2019-12-19T16:56:45.1595939+01:00",_x000D_
          "TotalRefreshCount": 3,_x000D_
          "CustomInfo": {}_x000D_
        }_x000D_
      },_x000D_
      "2728": {_x000D_
        "$type": "Inside.Core.Formula.Definition.DefinitionAC, Inside.Core.Formula",_x000D_
        "ID": 2728,_x000D_
        "Results": [_x000D_
          [_x000D_
            0.0_x000D_
          ]_x000D_
        ],_x000D_
        "Statistics": {_x000D_
          "CreationDate": "2023-09-22T09:51:11.7618964+02:00",_x000D_
          "LastRefreshDate": "2019-12-19T16:56:45.1676257+01:00",_x000D_
          "TotalRefreshCount": 3,_x000D_
          "CustomInfo": {}_x000D_
        }_x000D_
      },_x000D_
      "2729": {_x000D_
        "$type": "Inside.Core.Formula.Definition.DefinitionAC, Inside.Core.Formula",_x000D_
        "ID": 2729,_x000D_
        "Results": [_x000D_
          [_x000D_
            0.0_x000D_
          ]_x000D_
        ],_x000D_
        "Statistics": {_x000D_
          "CreationDate": "2023-09-22T09:51:11.7618964+02:00",_x000D_
          "LastRefreshDate": "2019-12-19T16:56:45.1827153+01:00",_x000D_
          "TotalRefreshCount": 3,_x000D_
          "CustomInfo": {}_x000D_
        }_x000D_
      },_x000D_
      "2730": {_x000D_
        "$type": "Inside.Core.Formula.Definition.DefinitionAC, Inside.Core.Formula",_x000D_
        "ID": 2730,_x000D_
        "Results": [_x000D_
          [_x000D_
            0.0_x000D_
          ]_x000D_
        ],_x000D_
        "Statistics": {_x000D_
          "CreationDate": "2023-09-22T09:51:11.7618964+02:00",_x000D_
          "LastRefreshDate": "2019-12-19T16:56:45.1985445+01:00",_x000D_
          "TotalRefreshCount": 3,_x000D_
          "CustomInfo": {}_x000D_
        }_x000D_
      },_x000D_
      "2731": {_x000D_
        "$type": "Inside.Core.Formula.Definition.DefinitionAC, Inside.Core.Formula",_x000D_
        "ID": 2731,_x000D_
        "Results": [_x000D_
          [_x000D_
            0.0_x000D_
          ]_x000D_
        ],_x000D_
        "Statistics": {_x000D_
          "CreationDate": "2023-09-22T09:51:11.7618964+02:00",_x000D_
          "LastRefreshDate": "2019-12-19T16:56:45.2134506+01:00",_x000D_
          "TotalRefreshCount": 3,_x000D_
          "CustomInfo": {}_x000D_
        }_x000D_
      },_x000D_
      "2732": {_x000D_
        "$type": "Inside.Core.Formula.Definition.DefinitionAC, Inside.Core.Formula",_x000D_
        "ID": 2732,_x000D_
        "Results": [_x000D_
          [_x000D_
            0.0_x000D_
          ]_x000D_
        ],_x000D_
        "Statistics": {_x000D_
          "CreationDate": "2023-09-22T09:51:11.7618964+02:00",_x000D_
          "LastRefreshDate": "2019-12-19T16:56:45.2306522+01:00",_x000D_
          "TotalRefreshCount": 3,_x000D_
          "CustomInfo": {}_x000D_
        }_x000D_
      },_x000D_
      "2733": {_x000D_
        "$type": "Inside.Core.Formula.Definition.DefinitionAC, Inside.Core.Formula",_x000D_
        "ID": 2733,_x000D_
        "Results": [_x000D_
          [_x000D_
            0.0_x000D_
          ]_x000D_
        ],_x000D_
        "Statistics": {_x000D_
          "CreationDate": "2023-09-22T09:51:11.7618964+02:00",_x000D_
          "LastRefreshDate": "2019-12-19T16:56:45.2455439+01:00",_x000D_
          "TotalRefreshCount": 3,_x000D_
          "CustomInfo": {}_x000D_
        }_x000D_
      },_x000D_
      "2734": {_x000D_
        "$type": "Inside.Core.Formula.Definition.DefinitionAC, Inside.Core.Formula",_x000D_
        "ID": 2734,_x000D_
        "Results": [_x000D_
          [_x000D_
            0.0_x000D_
          ]_x000D_
        ],_x000D_
        "Statistics": {_x000D_
          "CreationDate": "2023-09-22T09:51:11.7618964+02:00",_x000D_
          "LastRefreshDate": "2019-12-19T16:56:45.253395+01:00",_x000D_
          "TotalRefreshCount": 3,_x000D_
          "CustomInfo": {}_x000D_
        }_x000D_
      },_x000D_
      "2735": {_x000D_
        "$type": "Inside.Core.Formula.Definition.DefinitionAC, Inside.Core.Formula",_x000D_
        "ID": 2735,_x000D_
        "Results": [_x000D_
          [_x000D_
            0.0_x000D_
          ]_x000D_
        ],_x000D_
        "Statistics": {_x000D_
          "CreationDate": "2023-09-22T09:51:11.7618964+02:00",_x000D_
          "LastRefreshDate": "2019-12-19T16:56:45.2603714+01:00",_x000D_
          "TotalRefreshCount": 3,_x000D_
          "CustomInfo": {}_x000D_
        }_x000D_
      },_x000D_
      "2736": {_x000D_
        "$type": "Inside.Core.Formula.Definition.DefinitionAC, Inside.Core.Formula",_x000D_
        "ID": 2736,_x000D_
        "Results": [_x000D_
          [_x000D_
            0.0_x000D_
          ]_x000D_
        ],_x000D_
        "Statistics": {_x000D_
          "CreationDate": "2023-09-22T09:51:11.7618964+02:00",_x000D_
          "LastRefreshDate": "2019-12-19T16:56:45.2829094+01:00",_x000D_
          "TotalRefreshCount": 3,_x000D_
          "CustomInfo": {}_x000D_
        }_x000D_
      },_x000D_
      "2737": {_x000D_
        "$type": "Inside.Core.Formula.Definition.DefinitionAC, Inside.Core.Formula",_x000D_
        "ID": 2737,_x000D_
        "Results": [_x000D_
          [_x000D_
            0.0_x000D_
          ]_x000D_
        ],_x000D_
        "Statistics": {_x000D_
          "CreationDate": "2023-09-22T09:51:11.7618964+02:00",_x000D_
          "LastRefreshDate": "2019-12-19T16:56:45.3203292+01:00",_x000D_
          "TotalRefreshCount": 3,_x000D_
          "CustomInfo": {}_x000D_
        }_x000D_
      },_x000D_
      "2738": {_x000D_
        "$type": "Inside.Core.Formula.Definition.DefinitionAC, Inside.Core.Formula",_x000D_
        "ID": 2738,_x000D_
        "Results": [_x000D_
          [_x000D_
            0.0_x000D_
          ]_x000D_
        ],_x000D_
        "Statistics": {_x000D_
          "CreationDate": "2023-09-22T09:51:11.7618964+02:00",_x000D_
          "LastRefreshDate": "2019-12-19T16:56:45.3366303+01:00",_x000D_
          "TotalRefreshCount": 3,_x000D_
          "CustomInfo": {}_x000D_
        }_x000D_
      },_x000D_
      "2739": {_x000D_
        "$type": "Inside.Core.Formula.Definition.DefinitionAC, Inside.Core.Formula",_x000D_
        "ID": 2739,_x000D_
        "Results": [_x000D_
          [_x000D_
            0.0_x000D_
          ]_x000D_
        ],_x000D_
        "Statistics": {_x000D_
          "CreationDate": "2023-09-22T09:51:11.7618964+02:00",_x000D_
          "LastRefreshDate": "2019-12-19T16:56:45.3442903+01:00",_x000D_
          "TotalRefreshCount": 3,_x000D_
          "CustomInfo": {}_x000D_
        }_x000D_
      },_x000D_
      "2740": {_x000D_
        "$type": "Inside.Core.Formula.Definition.DefinitionAC, Inside.Core.Formula",_x000D_
        "ID": 2740,_x000D_
        "Results": [_x000D_
          [_x000D_
            0.0_x000D_
          ]_x000D_
        ],_x000D_
        "Statistics": {_x000D_
          "CreationDate": "2023-09-22T09:51:11.7628924+02:00",_x000D_
          "LastRefreshDate": "2019-12-19T16:56:49.4764632+01:00",_x000D_
          "TotalRefreshCount": 3,_x000D_
          "CustomInfo": {}_x000D_
        }_x000D_
      },_x000D_
      "2741": {_x000D_
        "$type": "Inside.Core.Formula.Definition.DefinitionAC, Inside.Core.Formula",_x000D_
        "ID": 2741,_x000D_
        "Results": [_x000D_
          [_x000D_
            0.0_x000D_
          ]_x000D_
        ],_x000D_
        "Statistics": {_x000D_
          "CreationDate": "2023-09-22T09:51:11.7628924+02:00",_x000D_
          "LastRefreshDate": "2019-12-19T16:56:49.5018825+01:00",_x000D_
          "TotalRefreshCount": 3,_x000D_
          "CustomInfo": {}_x000D_
        }_x000D_
      },_x000D_
      "2742": {_x000D_
        "$type": "Inside.Core.Formula.Definition.DefinitionAC, Inside.Core.Formula",_x000D_
        "ID": 2742,_x000D_
        "Results": [_x000D_
          [_x000D_
            0.0_x000D_
          ]_x000D_
        ],_x000D_
        "Statistics": {_x000D_
          "CreationDate": "2023-09-22T09:51:11.7628924+02:00",_x000D_
          "LastRefreshDate": "2019-12-19T16:56:49.5647847+01:00",_x000D_
          "TotalRefreshCount": 3,_x000D_
          "CustomInfo": {}_x000D_
        }_x000D_
      },_x000D_
      "2743": {_x000D_
        "$type": "Inside.Core.Formula.Definition.DefinitionAC, Inside.Core.Formula",_x000D_
        "ID": 2743,_x000D_
        "Results": [_x000D_
          [_x000D_
            0.0_x000D_
          ]_x000D_
        ],_x000D_
        "Statistics": {_x000D_
          "CreationDate": "2023-09-22T09:51:11.7628924+02:00",_x000D_
          "LastRefreshDate": "2019-12-19T16:56:49.6145754+01:00",_x000D_
          "TotalRefreshCount": 3,_x000D_
          "CustomInfo": {}_x000D_
        }_x000D_
      },_x000D_
      "2744": {_x000D_
        "$type": "Inside.Core.Formula.Definition.DefinitionAC, Inside.Core.Formula",_x000D_
        "ID": 2744,_x000D_
        "Results": [_x000D_
          [_x000D_
            0.0_x000D_
          ]_x000D_
        ],_x000D_
        "Statistics": {_x000D_
          "CreationDate": "2023-09-22T09:51:11.7628924+02:00",_x000D_
          "LastRefreshDate": "2019-12-19T16:56:49.6465749+01:00",_x000D_
          "TotalRefreshCount": 3,_x000D_
          "CustomInfo": {}_x000D_
        }_x000D_
      },_x000D_
      "2745": {_x000D_
        "$type": "Inside.Core.Formula.Definition.DefinitionAC, Inside.Core.Formula",_x000D_
        "ID": 2745,_x000D_
        "Results": [_x000D_
          [_x000D_
            0.0_x000D_
          ]_x000D_
        ],_x000D_
        "Statistics": {_x000D_
          "CreationDate": "2023-09-22T09:51:11.7628924+02:00",_x000D_
          "LastRefreshDate": "2019-12-19T16:56:49.6555805+01:00",_x000D_
          "TotalRefreshCount": 3,_x000D_
          "CustomInfo": {}_x000D_
        }_x000D_
      },_x000D_
      "2746": {_x000D_
        "$type": "Inside.Core.Formula.Definition.DefinitionAC, Inside.Core.Formula",_x000D_
        "ID": 2746,_x000D_
        "Results": [_x000D_
          [_x000D_
            0.0_x000D_
          ]_x000D_
        ],_x000D_
        "Statistics": {_x000D_
          "CreationDate": "2023-09-22T09:51:11.7628924+02:00",_x000D_
          "LastRefreshDate": "2019-12-20T09:53:51.7413822+01:00",_x000D_
          "TotalRefreshCount": 5,_x000D_
          "CustomInfo": {}_x000D_
        }_x000D_
      },_x000D_
      "2747": {_x000D_
        "$type": "Inside.Core.Formula.Definition.DefinitionAC, Inside.Core.Formula",_x000D_
        "ID": 2747,_x000D_
        "Results": [_x000D_
          [_x000D_
            0.0_x000D_
          ]_x000D_
        ],_x000D_
        "Statistics": {_x000D_
          "CreationDate": "2023-09-22T09:51:11.7628924+02:00",_x000D_
          "LastRefreshDate": "2019-12-19T16:56:49.6774996+01:00",_x000D_
          "TotalRefreshCount": 3,_x000D_
          "CustomInfo": {}_x000D_
        }_x000D_
      },_x000D_
      "2748": {_x000D_
        "$type": "Inside.Core.Formula.Definition.DefinitionAC, Inside.Core.Formula",_x000D_
        "ID": 2748,_x000D_
        "Results": [_x000D_
          [_x000D_
            0.0_x000D_
          ]_x000D_
        ],_x000D_
        "Statistics": {_x000D_
          "CreationDate": "2023-09-22T09:51:11.7628924+02:00",_x000D_
          "LastRefreshDate": "2019-12-19T16:56:49.6860682+01:00",_x000D_
          "TotalRefreshCount": 3,_x000D_
          "CustomInfo": {}_x000D_
        }_x000D_
      },_x000D_
      "2749": {_x000D_
        "$type": "Inside.Core.Formula.Definition.DefinitionAC, Inside.Core.Formula",_x000D_
        "ID": 2749,_x000D_
        "Results": [_x000D_
          [_x000D_
            0.0_x000D_
          ]_x000D_
        ],_x000D_
        "Statistics": {_x000D_
          "CreationDate": "2023-09-22T09:51:11.7628924+02:00",_x000D_
          "LastRefreshDate": "2019-12-19T16:56:49.6937194+01:00",_x000D_
          "TotalRefreshCount": 3,_x000D_
          "CustomInfo": {}_x000D_
        }_x000D_
      },_x000D_
      "2750": {_x000D_
        "$type": "Inside.Core.Formula.Definition.DefinitionAC, Inside.Core.Formula",_x000D_
        "ID": 2750,_x000D_
        "Results": [_x000D_
          [_x000D_
            0.0_x000D_
          ]_x000D_
        ],_x000D_
        "Statistics": {_x000D_
          "CreationDate": "2023-09-22T09:51:11.7628924+02:00",_x000D_
          "LastRefreshDate": "2019-12-19T16:56:49.7017002+01:00",_x000D_
          "TotalRefreshCount": 3,_x000D_
          "CustomInfo": {}_x000D_
        }_x000D_
      },_x000D_
      "2751": {_x000D_
        "$type": "Inside.Core.Formula.Definition.DefinitionAC, Inside.Core.Formula",_x000D_
        "ID": 2751,_x000D_
        "Results": [_x000D_
          [_x000D_
            0.0_x000D_
          ]_x000D_
        ],_x000D_
        "Statistics": {_x000D_
          "CreationDate": "2023-09-22T09:51:11.7628924+02:00",_x000D_
          "LastRefreshDate": "2019-12-19T16:56:49.7088145+01:00",_x000D_
          "TotalRefreshCount": 3,_x000D_
          "CustomInfo": {}_x000D_
        }_x000D_
      },_x000D_
      "2752": {_x000D_
        "$type": "Inside.Core.Formula.Definition.DefinitionAC, Inside.Core.Formula",_x000D_
        "ID": 2752,_x000D_
        "Results": [_x000D_
          [_x000D_
            0.0_x000D_
          ]_x000D_
        ],_x000D_
        "Statistics": {_x000D_
          "CreationDate": "2023-09-22T09:51:11.7628924+02:00",_x000D_
          "LastRefreshDate": "2019-12-19T16:56:49.7323584+01:00",_x000D_
          "TotalRefreshCount": 3,_x000D_
          "CustomInfo": {}_x000D_
        }_x000D_
      },_x000D_
      "2753": {_x000D_
        "$type": "Inside.Core.Formula.Definition.DefinitionAC, Inside.Core.Formula",_x000D_
        "ID": 2753,_x000D_
        "Results": [_x000D_
          [_x000D_
            0.0_x000D_
          ]_x000D_
        ],_x000D_
        "Statistics": {_x000D_
          "CreationDate": "2023-09-22T09:51:11.7628924+02:00",_x000D_
          "LastRefreshDate": "2019-12-19T16:56:49.7648627+01:00",_x000D_
          "TotalRefreshCount": 3,_x000D_
          "CustomInfo": {}_x000D_
        }_x000D_
      },_x000D_
      "2754": {_x000D_
        "$type": "Inside.Core.Formula.Definition.DefinitionAC, Inside.Core.Formula",_x000D_
        "ID": 2754,_x000D_
        "Results": [_x000D_
          [_x000D_
            0.0_x000D_
          ]_x000D_
        ],_x000D_
        "Statistics": {_x000D_
          "CreationDate": "2023-09-22T09:51:11.7628924+02:00",_x000D_
          "LastRefreshDate": "2019-12-20T09:53:07.0767042+01:00",_x000D_
          "TotalRefreshCount": 4,_x000D_
          "CustomInfo": {}_x000D_
        }_x000D_
      },_x000D_
      "2755": {_x000D_
        "$type": "Inside.Core.Formula.Definition.DefinitionAC, Inside.Core.Formula",_x000D_
        "ID": 2755,_x000D_
        "Results": [_x000D_
          [_x000D_
            0.0_x000D_
          ]_x000D_
        ],_x000D_
        "Statistics": {_x000D_
          "CreationDate": "2023-09-22T09:51:11.7628924+02:00",_x000D_
          "LastRefreshDate": "2019-12-19T16:56:49.7789207+01:00",_x000D_
          "TotalRefreshCount": 3,_x000D_
          "CustomInfo": {}_x000D_
        }_x000D_
      },_x000D_
      "2756": {_x000D_
        "$type": "Inside.Core.Formula.Definition.DefinitionAC, Inside.Core.Formula",_x000D_
        "ID": 2756,_x000D_
        "Results": [_x000D_
          [_x000D_
            0.0_x000D_
          ]_x000D_
        ],_x000D_
        "Statistics": {_x000D_
          "CreationDate": "2023-09-22T09:51:11.7628924+02:00",_x000D_
          "LastRefreshDate": "2019-12-19T16:56:49.7864921+01:00",_x000D_
          "TotalRefreshCount": 3,_x000D_
          "CustomInfo": {}_x000D_
        }_x000D_
      },_x000D_
      "2757": {_x000D_
        "$type": "Inside.Core.Formula.Definition.DefinitionAC, Inside.Core.Formula",_x000D_
        "ID": 2757,_x000D_
        "Results": [_x000D_
          [_x000D_
            0.0_x000D_
          ]_x000D_
        ],_x000D_
        "Statistics": {_x000D_
          "CreationDate": "2023-09-22T09:51:11.7628924+02:00",_x000D_
          "LastRefreshDate": "2019-12-19T16:56:49.7941932+01:00",_x000D_
          "TotalRefreshCount": 3,_x000D_
          "CustomInfo": {}_x000D_
        }_x000D_
      },_x000D_
      "2758": {_x000D_
        "$type": "Inside.Core.Formula.Definition.DefinitionAC, Inside.Core.Formula",_x000D_
        "ID": 2758,_x000D_
        "Results": [_x000D_
          [_x000D_
            0.0_x000D_
          ]_x000D_
        ],_x000D_
        "Statistics": {_x000D_
          "CreationDate": "2023-09-22T09:51:11.7628924+02:00",_x000D_
          "LastRefreshDate": "2019-12-19T16:56:49.8211216+01:00",_x000D_
          "TotalRefreshCount": 3,_x000D_
          "CustomInfo": {}_x000D_
        }_x000D_
      },_x000D_
      "2759": {_x000D_
        "$type": "Inside.Core.Formula.Definition.DefinitionAC, Inside.Core.Formula",_x000D_
        "ID": 2759,_x000D_
        "Results": [_x000D_
          [_x000D_
            0.0_x000D_
          ]_x000D_
        ],_x000D_
        "Statistics": {_x000D_
          "CreationDate": "2023-09-22T09:51:11.7628924+02:00",_x000D_
          "LastRefreshDate": "2019-12-19T16:56:49.8280553+01:00",_x000D_
          "TotalRefreshCount": 3,_x000D_
          "CustomInfo": {}_x000D_
        }_x000D_
      },_x000D_
      "2760": {_x000D_
        "$type": "Inside.Core.Formula.Definition.DefinitionAC, Inside.Core.Formula",_x000D_
        "ID": 2760,_x000D_
        "Results": [_x000D_
          [_x000D_
            0.0_x000D_
          ]_x000D_
        ],_x000D_
        "Statistics": {_x000D_
          "CreationDate": "2023-09-22T09:51:11.7628924+02:00",_x000D_
          "LastRefreshDate": "2019-12-19T16:56:52.2530733+01:00",_x000D_
          "TotalRefreshCount": 6,_x000D_
          "CustomInfo": {}_x000D_
        }_x000D_
      },_x000D_
      "2761": {_x000D_
        "$type": "Inside.Core.Formula.Definition.DefinitionAC, Inside.Core.Formula",_x000D_
        "ID": 2761,_x000D_
        "Results": [_x000D_
          [_x000D_
            0.0_x000D_
          ]_x000D_
        ],_x000D_
        "Statistics": {_x000D_
          "CreationDate": "2023-09-22T09:51:11.7628924+02:00",_x000D_
          "LastRefreshDate": "2019-12-20T09:55:56.0073919+01:00",_x000D_
          "TotalRefreshCount": 7,_x000D_
          "CustomInfo": {}_x000D_
        }_x000D_
      },_x000D_
      "2762": {_x000D_
        "$type": "Inside.Core.Formula.Definition.DefinitionAC, Inside.Core.Formula",_x000D_
        "ID": 2762,_x000D_
        "Results": [_x000D_
          [_x000D_
            0.0_x000D_
          ]_x000D_
        ],_x000D_
        "Statistics": {_x000D_
          "CreationDate": "2023-09-22T09:51:11.7628924+02:00",_x000D_
          "LastRefreshDate": "2019-12-20T09:55:58.4546847+01:00",_x000D_
          "TotalRefreshCount": 7,_x000D_
          "CustomInfo": {}_x000D_
        }_x000D_
      },_x000D_
      "2763": {_x000D_
        "$type": "Inside.Core.Formula.Definition.DefinitionAC, Inside.Core.Formula",_x000D_
        "ID": 2763,_x000D_
        "Results": [_x000D_
          [_x000D_
            0.0_x000D_
          ]_x000D_
        ],_x000D_
        "Statistics": {_x000D_
          "CreationDate": "2023-09-22T09:51:11.7628924+02:00",_x000D_
          "LastRefreshDate": </t>
  </si>
  <si>
    <t xml:space="preserve">"2019-12-20T09:55:58.603297+01:00",_x000D_
          "TotalRefreshCount": 7,_x000D_
          "CustomInfo": {}_x000D_
        }_x000D_
      },_x000D_
      "2764": {_x000D_
        "$type": "Inside.Core.Formula.Definition.DefinitionAC, Inside.Core.Formula",_x000D_
        "ID": 2764,_x000D_
        "Results": [_x000D_
          [_x000D_
            0.0_x000D_
          ]_x000D_
        ],_x000D_
        "Statistics": {_x000D_
          "CreationDate": "2023-09-22T09:51:11.7628924+02:00",_x000D_
          "LastRefreshDate": "2019-12-20T09:55:58.6650953+01:00",_x000D_
          "TotalRefreshCount": 7,_x000D_
          "CustomInfo": {}_x000D_
        }_x000D_
      },_x000D_
      "2765": {_x000D_
        "$type": "Inside.Core.Formula.Definition.DefinitionAC, Inside.Core.Formula",_x000D_
        "ID": 2765,_x000D_
        "Results": [_x000D_
          [_x000D_
            0.0_x000D_
          ]_x000D_
        ],_x000D_
        "Statistics": {_x000D_
          "CreationDate": "2023-09-22T09:51:11.7628924+02:00",_x000D_
          "LastRefreshDate": "2019-12-20T09:55:58.7998064+01:00",_x000D_
          "TotalRefreshCount": 7,_x000D_
          "CustomInfo": {}_x000D_
        }_x000D_
      },_x000D_
      "2766": {_x000D_
        "$type": "Inside.Core.Formula.Definition.DefinitionAC, Inside.Core.Formula",_x000D_
        "ID": 2766,_x000D_
        "Results": [_x000D_
          [_x000D_
            0.0_x000D_
          ]_x000D_
        ],_x000D_
        "Statistics": {_x000D_
          "CreationDate": "2023-09-22T09:51:11.7628924+02:00",_x000D_
          "LastRefreshDate": "2019-12-20T09:55:58.722977+01:00",_x000D_
          "TotalRefreshCount": 7,_x000D_
          "CustomInfo": {}_x000D_
        }_x000D_
      },_x000D_
      "2767": {_x000D_
        "$type": "Inside.Core.Formula.Definition.DefinitionAC, Inside.Core.Formula",_x000D_
        "ID": 2767,_x000D_
        "Results": [_x000D_
          [_x000D_
            0.0_x000D_
          ]_x000D_
        ],_x000D_
        "Statistics": {_x000D_
          "CreationDate": "2023-09-22T09:51:11.7628924+02:00",_x000D_
          "LastRefreshDate": "2019-12-20T09:55:56.018363+01:00",_x000D_
          "TotalRefreshCount": 7,_x000D_
          "CustomInfo": {}_x000D_
        }_x000D_
      },_x000D_
      "2768": {_x000D_
        "$type": "Inside.Core.Formula.Definition.DefinitionAC, Inside.Core.Formula",_x000D_
        "ID": 2768,_x000D_
        "Results": [_x000D_
          [_x000D_
            0.0_x000D_
          ]_x000D_
        ],_x000D_
        "Statistics": {_x000D_
          "CreationDate": "2023-09-22T09:51:11.7628924+02:00",_x000D_
          "LastRefreshDate": "2019-12-20T09:55:58.4576815+01:00",_x000D_
          "TotalRefreshCount": 7,_x000D_
          "CustomInfo": {}_x000D_
        }_x000D_
      },_x000D_
      "2769": {_x000D_
        "$type": "Inside.Core.Formula.Definition.DefinitionAC, Inside.Core.Formula",_x000D_
        "ID": 2769,_x000D_
        "Results": [_x000D_
          [_x000D_
            0.0_x000D_
          ]_x000D_
        ],_x000D_
        "Statistics": {_x000D_
          "CreationDate": "2023-09-22T09:51:11.7628924+02:00",_x000D_
          "LastRefreshDate": "2019-12-20T09:55:58.5364816+01:00",_x000D_
          "TotalRefreshCount": 7,_x000D_
          "CustomInfo": {}_x000D_
        }_x000D_
      },_x000D_
      "2770": {_x000D_
        "$type": "Inside.Core.Formula.Definition.DefinitionAC, Inside.Core.Formula",_x000D_
        "ID": 2770,_x000D_
        "Results": [_x000D_
          [_x000D_
            0.0_x000D_
          ]_x000D_
        ],_x000D_
        "Statistics": {_x000D_
          "CreationDate": "2023-09-22T09:51:11.7628924+02:00",_x000D_
          "LastRefreshDate": "2019-12-20T09:55:58.6062891+01:00",_x000D_
          "TotalRefreshCount": 7,_x000D_
          "CustomInfo": {}_x000D_
        }_x000D_
      },_x000D_
      "2771": {_x000D_
        "$type": "Inside.Core.Formula.Definition.DefinitionAC, Inside.Core.Formula",_x000D_
        "ID": 2771,_x000D_
        "Results": [_x000D_
          [_x000D_
            0.0_x000D_
          ]_x000D_
        ],_x000D_
        "Statistics": {_x000D_
          "CreationDate": "2023-09-22T09:51:11.7628924+02:00",_x000D_
          "LastRefreshDate": "2019-12-20T09:55:58.6671254+01:00",_x000D_
          "TotalRefreshCount": 7,_x000D_
          "CustomInfo": {}_x000D_
        }_x000D_
      },_x000D_
      "2772": {_x000D_
        "$type": "Inside.Core.Formula.Definition.DefinitionAC, Inside.Core.Formula",_x000D_
        "ID": 2772,_x000D_
        "Results": [_x000D_
          [_x000D_
            0.0_x000D_
          ]_x000D_
        ],_x000D_
        "Statistics": {_x000D_
          "CreationDate": "2023-09-22T09:51:11.7628924+02:00",_x000D_
          "LastRefreshDate": "2019-12-20T09:55:58.8935201+01:00",_x000D_
          "TotalRefreshCount": 7,_x000D_
          "CustomInfo": {}_x000D_
        }_x000D_
      },_x000D_
      "2773": {_x000D_
        "$type": "Inside.Core.Formula.Definition.DefinitionAC, Inside.Core.Formula",_x000D_
        "ID": 2773,_x000D_
        "Results": [_x000D_
          [_x000D_
            0.0_x000D_
          ]_x000D_
        ],_x000D_
        "Statistics": {_x000D_
          "CreationDate": "2023-09-22T09:51:11.7628924+02:00",_x000D_
          "LastRefreshDate": "2019-12-20T09:55:58.8316486+01:00",_x000D_
          "TotalRefreshCount": 7,_x000D_
          "CustomInfo": {}_x000D_
        }_x000D_
      },_x000D_
      "2774": {_x000D_
        "$type": "Inside.Core.Formula.Definition.DefinitionAC, Inside.Core.Formula",_x000D_
        "ID": 2774,_x000D_
        "Results": [_x000D_
          [_x000D_
            0.0_x000D_
          ]_x000D_
        ],_x000D_
        "Statistics": {_x000D_
          "CreationDate": "2023-09-22T09:51:11.7628924+02:00",_x000D_
          "LastRefreshDate": "2019-12-20T09:55:56.1031348+01:00",_x000D_
          "TotalRefreshCount": 7,_x000D_
          "CustomInfo": {}_x000D_
        }_x000D_
      },_x000D_
      "2775": {_x000D_
        "$type": "Inside.Core.Formula.Definition.DefinitionAC, Inside.Core.Formula",_x000D_
        "ID": 2775,_x000D_
        "Results": [_x000D_
          [_x000D_
            0.0_x000D_
          ]_x000D_
        ],_x000D_
        "Statistics": {_x000D_
          "CreationDate": "2023-09-22T09:51:11.7628924+02:00",_x000D_
          "LastRefreshDate": "2019-12-20T09:55:58.4606738+01:00",_x000D_
          "TotalRefreshCount": 7,_x000D_
          "CustomInfo": {}_x000D_
        }_x000D_
      },_x000D_
      "2776": {_x000D_
        "$type": "Inside.Core.Formula.Definition.DefinitionAC, Inside.Core.Formula",_x000D_
        "ID": 2776,_x000D_
        "Results": [_x000D_
          [_x000D_
            0.0_x000D_
          ]_x000D_
        ],_x000D_
        "Statistics": {_x000D_
          "CreationDate": "2023-09-22T09:51:11.7628924+02:00",_x000D_
          "LastRefreshDate": "2019-12-20T09:55:58.539471+01:00",_x000D_
          "TotalRefreshCount": 7,_x000D_
          "CustomInfo": {}_x000D_
        }_x000D_
      },_x000D_
      "2777": {_x000D_
        "$type": "Inside.Core.Formula.Definition.DefinitionAC, Inside.Core.Formula",_x000D_
        "ID": 2777,_x000D_
        "Results": [_x000D_
          [_x000D_
            0.0_x000D_
          ]_x000D_
        ],_x000D_
        "Statistics": {_x000D_
          "CreationDate": "2023-09-22T09:51:11.7628924+02:00",_x000D_
          "LastRefreshDate": "2019-12-20T09:55:58.6092821+01:00",_x000D_
          "TotalRefreshCount": 7,_x000D_
          "CustomInfo": {}_x000D_
        }_x000D_
      },_x000D_
      "2778": {_x000D_
        "$type": "Inside.Core.Formula.Definition.DefinitionAC, Inside.Core.Formula",_x000D_
        "ID": 2778,_x000D_
        "Results": [_x000D_
          [_x000D_
            0.0_x000D_
          ]_x000D_
        ],_x000D_
        "Statistics": {_x000D_
          "CreationDate": "2023-09-22T09:51:11.7628924+02:00",_x000D_
          "LastRefreshDate": "2019-12-20T09:55:58.6730745+01:00",_x000D_
          "TotalRefreshCount": 7,_x000D_
          "CustomInfo": {}_x000D_
        }_x000D_
      },_x000D_
      "2779": {_x000D_
        "$type": "Inside.Core.Formula.Definition.DefinitionAC, Inside.Core.Formula",_x000D_
        "ID": 2779,_x000D_
        "Results": [_x000D_
          [_x000D_
            0.0_x000D_
          ]_x000D_
        ],_x000D_
        "Statistics": {_x000D_
          "CreationDate": "2023-09-22T09:51:11.7628924+02:00",_x000D_
          "LastRefreshDate": "2019-12-20T09:55:58.7150002+01:00",_x000D_
          "TotalRefreshCount": 7,_x000D_
          "CustomInfo": {}_x000D_
        }_x000D_
      },_x000D_
      "2780": {_x000D_
        "$type": "Inside.Core.Formula.Definition.DefinitionAC, Inside.Core.Formula",_x000D_
        "ID": 2780,_x000D_
        "Results": [_x000D_
          [_x000D_
            0.0_x000D_
          ]_x000D_
        ],_x000D_
        "Statistics": {_x000D_
          "CreationDate": "2023-09-22T09:51:11.7628924+02:00",_x000D_
          "LastRefreshDate": "2019-12-20T09:55:58.728961+01:00",_x000D_
          "TotalRefreshCount": 7,_x000D_
          "CustomInfo": {}_x000D_
        }_x000D_
      },_x000D_
      "2781": {_x000D_
        "$type": "Inside.Core.Formula.Definition.DefinitionAC, Inside.Core.Formula",_x000D_
        "ID": 2781,_x000D_
        "Results": [_x000D_
          [_x000D_
            0.0_x000D_
          ]_x000D_
        ],_x000D_
        "Statistics": {_x000D_
          "CreationDate": "2023-09-22T09:51:11.7628924+02:00",_x000D_
          "LastRefreshDate": "2019-12-20T09:55:58.8366361+01:00",_x000D_
          "TotalRefreshCount": 7,_x000D_
          "CustomInfo": {}_x000D_
        }_x000D_
      },_x000D_
      "2782": {_x000D_
        "$type": "Inside.Core.Formula.Definition.DefinitionAC, Inside.Core.Formula",_x000D_
        "ID": 2782,_x000D_
        "Results": [_x000D_
          [_x000D_
            0.0_x000D_
          ]_x000D_
        ],_x000D_
        "Statistics": {_x000D_
          "CreationDate": "2023-09-22T09:51:11.7628924+02:00",_x000D_
          "LastRefreshDate": "2019-12-20T09:55:56.1061981+01:00",_x000D_
          "TotalRefreshCount": 7,_x000D_
          "CustomInfo": {}_x000D_
        }_x000D_
      },_x000D_
      "2783": {_x000D_
        "$type": "Inside.Core.Formula.Definition.DefinitionAC, Inside.Core.Formula",_x000D_
        "ID": 2783,_x000D_
        "Results": [_x000D_
          [_x000D_
            0.0_x000D_
          ]_x000D_
        ],_x000D_
        "Statistics": {_x000D_
          "CreationDate": "2023-09-22T09:51:11.7628924+02:00",_x000D_
          "LastRefreshDate": "2019-12-20T09:55:58.4646294+01:00",_x000D_
          "TotalRefreshCount": 7,_x000D_
          "CustomInfo": {}_x000D_
        }_x000D_
      },_x000D_
      "2784": {_x000D_
        "$type": "Inside.Core.Formula.Definition.DefinitionAC, Inside.Core.Formula",_x000D_
        "ID": 2784,_x000D_
        "Results": [_x000D_
          [_x000D_
            0.0_x000D_
          ]_x000D_
        ],_x000D_
        "Statistics": {_x000D_
          "CreationDate": "2023-09-22T09:51:11.7628924+02:00",_x000D_
          "LastRefreshDate": "2019-12-20T09:55:58.6112757+01:00",_x000D_
          "TotalRefreshCount": 7,_x000D_
          "CustomInfo": {}_x000D_
        }_x000D_
      },_x000D_
      "2785": {_x000D_
        "$type": "Inside.Core.Formula.Definition.DefinitionAC, Inside.Core.Formula",_x000D_
        "ID": 2785,_x000D_
        "Results": [_x000D_
          [_x000D_
            0.0_x000D_
          ]_x000D_
        ],_x000D_
        "Statistics": {_x000D_
          "CreationDate": "2023-09-22T09:51:11.7628924+02:00",_x000D_
          "LastRefreshDate": "2019-12-20T09:55:58.6761036+01:00",_x000D_
          "TotalRefreshCount": 7,_x000D_
          "CustomInfo": {}_x000D_
        }_x000D_
      },_x000D_
      "2786": {_x000D_
        "$type": "Inside.Core.Formula.Definition.DefinitionAC, Inside.Core.Formula",_x000D_
        "ID": 2786,_x000D_
        "Results": [_x000D_
          [_x000D_
            0.0_x000D_
          ]_x000D_
        ],_x000D_
        "Statistics": {_x000D_
          "CreationDate": "2023-09-22T09:51:11.7628924+02:00",_x000D_
          "LastRefreshDate": "2019-12-20T09:55:58.7319534+01:00",_x000D_
          "TotalRefreshCount": 7,_x000D_
          "CustomInfo": {}_x000D_
        }_x000D_
      },_x000D_
      "2787": {_x000D_
        "$type": "Inside.Core.Formula.Definition.DefinitionAC, Inside.Core.Formula",_x000D_
        "ID": 2787,_x000D_
        "Results": [_x000D_
          [_x000D_
            0.0_x000D_
          ]_x000D_
        ],_x000D_
        "Statistics": {_x000D_
          "CreationDate": "2023-09-22T09:51:11.7628924+02:00",_x000D_
          "LastRefreshDate": "2019-12-20T09:55:56.1789702+01:00",_x000D_
          "TotalRefreshCount": 7,_x000D_
          "CustomInfo": {}_x000D_
        }_x000D_
      },_x000D_
      "2788": {_x000D_
        "$type": "Inside.Core.Formula.Definition.DefinitionAC, Inside.Core.Formula",_x000D_
        "ID": 2788,_x000D_
        "Results": [_x000D_
          [_x000D_
            0.0_x000D_
          ]_x000D_
        ],_x000D_
        "Statistics": {_x000D_
          "CreationDate": "2023-09-22T09:51:11.7628924+02:00",_x000D_
          "LastRefreshDate": "2019-12-20T09:55:58.4726052+01:00",_x000D_
          "TotalRefreshCount": 7,_x000D_
          "CustomInfo": {}_x000D_
        }_x000D_
      },_x000D_
      "2789": {_x000D_
        "$type": "Inside.Core.Formula.Definition.DefinitionAC, Inside.Core.Formula",_x000D_
        "ID": 2789,_x000D_
        "Results": [_x000D_
          [_x000D_
            0.0_x000D_
          ]_x000D_
        ],_x000D_
        "Statistics": {_x000D_
          "CreationDate": "2023-09-22T09:51:11.7628924+02:00",_x000D_
          "LastRefreshDate": "2019-12-20T09:55:58.5514361+01:00",_x000D_
          "TotalRefreshCount": 7,_x000D_
          "CustomInfo": {}_x000D_
        }_x000D_
      },_x000D_
      "2790": {_x000D_
        "$type": "Inside.Core.Formula.Definition.DefinitionAC, Inside.Core.Formula",_x000D_
        "ID": 2790,_x000D_
        "Results": [_x000D_
          [_x000D_
            0.0_x000D_
          ]_x000D_
        ],_x000D_
        "Statistics": {_x000D_
          "CreationDate": "2023-09-22T09:51:11.7628924+02:00",_x000D_
          "LastRefreshDate": "2019-12-20T09:55:58.6790959+01:00",_x000D_
          "TotalRefreshCount": 7,_x000D_
          "CustomInfo": {}_x000D_
        }_x000D_
      },_x000D_
      "2791": {_x000D_
        "$type": "Inside.Core.Formula.Definition.DefinitionAC, Inside.Core.Formula",_x000D_
        "ID": 2791,_x000D_
        "Results": [_x000D_
          [_x000D_
            0.0_x000D_
          ]_x000D_
        ],_x000D_
        "Statistics": {_x000D_
          "CreationDate": "2023-09-22T09:51:11.7628924+02:00",_x000D_
          "LastRefreshDate": "2019-12-20T09:55:58.8974735+01:00",_x000D_
          "TotalRefreshCount": 7,_x000D_
          "CustomInfo": {}_x000D_
        }_x000D_
      },_x000D_
      "2792": {_x000D_
        "$type": "Inside.Core.Formula.Definition.DefinitionAC, Inside.Core.Formula",_x000D_
        "ID": 2792,_x000D_
        "Results": [_x000D_
          [_x000D_
            0.0_x000D_
          ]_x000D_
        ],_x000D_
        "Statistics": {_x000D_
          "CreationDate": "2023-09-22T09:51:11.7628924+02:00",_x000D_
          "LastRefreshDate": "2019-12-20T09:55:58.7339523+01:00",_x000D_
          "TotalRefreshCount": 7,_x000D_
          "CustomInfo": {}_x000D_
        }_x000D_
      },_x000D_
      "2793": {_x000D_
        "$type": "Inside.Core.Formula.Definition.DefinitionAC, Inside.Core.Formula",_x000D_
        "ID": 2793,_x000D_
        "Results": [_x000D_
          [_x000D_
            0.0_x000D_
          ]_x000D_
        ],_x000D_
        "Statistics": {_x000D_
          "CreationDate": "2023-09-22T09:51:11.7628924+02:00",_x000D_
          "LastRefreshDate": "2019-12-20T09:55:58.8456128+01:00",_x000D_
          "TotalRefreshCount": 7,_x000D_
          "CustomInfo": {}_x000D_
        }_x000D_
      },_x000D_
      "2794": {_x000D_
        "$type": "Inside.Core.Formula.Definition.DefinitionAC, Inside.Core.Formula",_x000D_
        "ID": 2794,_x000D_
        "Results": [_x000D_
          [_x000D_
            0.0_x000D_
          ]_x000D_
        ],_x000D_
        "Statistics": {_x000D_
          "CreationDate": "2023-09-22T09:51:11.7628924+02:00",_x000D_
          "LastRefreshDate": "2019-12-20T09:55:58.4765961+01:00",_x000D_
          "TotalRefreshCount": 7,_x000D_
          "CustomInfo": {}_x000D_
        }_x000D_
      },_x000D_
      "2795": {_x000D_
        "$type": "Inside.Core.Formula.Definition.DefinitionAC, Inside.Core.Formula",_x000D_
        "ID": 2795,_x000D_
        "Results": [_x000D_
          [_x000D_
            0.0_x000D_
          ]_x000D_
        ],_x000D_
        "Statistics": {_x000D_
          "CreationDate": "2023-09-22T09:51:11.7628924+02:00",_x000D_
          "LastRefreshDate": "2019-12-20T09:55:58.6202472+01:00",_x000D_
          "TotalRefreshCount": 7,_x000D_
          "CustomInfo": {}_x000D_
        }_x000D_
      },_x000D_
      "2796": {_x000D_
        "$type": "Inside.Core.Formula.Definition.DefinitionAC, Inside.Core.Formula",_x000D_
        "ID": 2796,_x000D_
        "Results": [_x000D_
          [_x000D_
            0.0_x000D_
          ]_x000D_
        ],_x000D_
        "Statistics": {_x000D_
          "CreationDate": "2023-09-22T09:51:11.7628924+02:00",_x000D_
          "LastRefreshDate": "2019-12-20T09:55:58.6820493+01:00",_x000D_
          "TotalRefreshCount": 7,_x000D_
          "CustomInfo": {}_x000D_
        }_x000D_
      },_x000D_
      "2797": {_x000D_
        "$type": "Inside.Core.Formula.Definition.DefinitionAC, Inside.Core.Formula",_x000D_
        "ID": 2797,_x000D_
        "Results": [_x000D_
          [_x000D_
            0.0_x000D_
          ]_x000D_
        ],_x000D_
        "Statistics": {_x000D_
          "CreationDate": "2023-09-22T09:51:11.7628924+02:00",_x000D_
          "LastRefreshDate": "2019-12-20T09:55:58.7369046+01:00",_x000D_
          "TotalRefreshCount": 7,_x000D_
          "CustomInfo": {}_x000D_
        }_x000D_
      },_x000D_
      "2798": {_x000D_
        "$type": "Inside.Core.Formula.Definition.DefinitionAC, Inside.Core.Formula",_x000D_
        "ID": 2798,_x000D_
        "Results": [_x000D_
          [_x000D_
            0.0_x000D_
          ]_x000D_
        ],_x000D_
        "Statistics": {_x000D_
          "CreationDate": "2023-09-22T09:51:11.7628924+02:00",_x000D_
          "LastRefreshDate": "2019-12-20T09:55:58.8496023+01:00",_x000D_
          "TotalRefreshCount": 7,_x000D_
          "CustomInfo": {}_x000D_
        }_x000D_
      },_x000D_
      "2799": {_x000D_
        "$type": "Inside.Core.Formula.Definition.DefinitionAC, Inside.Core.Formula",_x000D_
        "ID": 2799,_x000D_
        "Results": [_x000D_
          [_x000D_
            0.0_x000D_
          ]_x000D_
        ],_x000D_
        "Statistics": {_x000D_
          "CreationDate": "2023-09-22T09:51:11.7628924+02:00",_x000D_
          "LastRefreshDate": "2019-12-20T09:55:56.1899403+01:00",_x000D_
          "TotalRefreshCount": 7,_x000D_
          "CustomInfo": {}_x000D_
        }_x000D_
      },_x000D_
      "2800": {_x000D_
        "$type": "Inside.Core.Formula.Definition.DefinitionAC, Inside.Core.Formula",_x000D_
        "ID": 2800,_x000D_
        "Results": [_x000D_
          [_x000D_
            0.0_x000D_
          ]_x000D_
        ],_x000D_
        "Statistics": {_x000D_
          "CreationDate": "2023-09-22T09:51:11.7628924+02:00",_x000D_
          "LastRefreshDate": "2019-12-20T09:55:58.4795925+01:00",_x000D_
          "TotalRefreshCount": 7,_x000D_
          "CustomInfo": {}_x000D_
        }_x000D_
      },_x000D_
      "2801": {_x000D_
        "$type": "Inside.Core.Formula.Definition.DefinitionAC, Inside.Core.Formula",_x000D_
        "ID": 2801,_x000D_
        "Results": [_x000D_
          [_x000D_
            0.0_x000D_
          ]_x000D_
        ],_x000D_
        "Statistics": {_x000D_
          "CreationDate": "2023-09-22T09:51:11.7628924+02:00",_x000D_
          "LastRefreshDate": "2019-12-20T09:55:58.5594147+01:00",_x000D_
          "TotalRefreshCount": 7,_x000D_
          "CustomInfo": {}_x000D_
        }_x000D_
      },_x000D_
      "2802": {_x000D_
        "$type": "Inside.Core.Formula.Definition.DefinitionAC, Inside.Core.Formula",_x000D_
        "ID": 2802,_x000D_
        "Results": [_x000D_
          [_x000D_
            0.0_x000D_
          ]_x000D_
        ],_x000D_
        "Statistics": {_x000D_
          "CreationDate": "2023-09-22T09:51:11.7628924+02:00",_x000D_
          "LastRefreshDate": "2019-12-20T09:55:58.6232462+01:00",_x000D_
          "TotalRefreshCount": 7,_x000D_
          "CustomInfo": {}_x000D_
        }_x000D_
      },_x000D_
      "2803": {_x000D_
        "$type": "Inside.Core.Formula.Definition.DefinitionAC, Inside.Core.Formula",_x000D_
        "ID": 2803,_x000D_
        "Results": [_x000D_
          [_x000D_
            0.0_x000D_
          ]_x000D_
        ],_x000D_
        "Statistics": {_x000D_
          "CreationDate": "2023-09-22T09:51:11.7628924+02:00",_x000D_
          "LastRefreshDate": "2019-12-20T09:55:58.6850429+01:00",_x000D_
          "TotalRefreshCount": 7,_x000D_
          "CustomInfo": {}_x000D_
        }_x000D_
      },_x000D_
      "2804": {_x000D_
        "$type": "Inside.Core.Formula.Definition.DefinitionAC, Inside.Core.Formula",_x000D_
        "ID": 2804,_x000D_
        "Results": [_x000D_
          [_x000D_
            0.0_x000D_
          ]_x000D_
        ],_x000D_
        "Statistics": {_x000D_
          "CreationDate": "2023-09-22T09:51:11.7628924+02:00",_x000D_
          "LastRefreshDate": "2019-12-20T09:55:58.8995093+01:00",_x000D_
          "TotalRefreshCount": 7,_x000D_
          "CustomInfo": {}_x000D_
        }_x000D_
      },_x000D_
      "2805": {_x000D_
        "$type": "Inside.Core.Formula.Definition.DefinitionAC, Inside.Core.Formula",_x000D_
        "ID": 2805,_x000D_
        "Results": [_x000D_
          [_x000D_
            0.0_x000D_
          ]_x000D_
        ],_x000D_
        "Statistics": {_x000D_
          "CreationDate": "2023-09-22T09:51:11.7628924+02:00",_x000D_
          "LastRefreshDate": "2019-12-20T09:55:58.7399356+01:00",_x000D_
          "TotalRefreshCount": 7,_x000D_
          "CustomInfo": {}_x000D_
        }_x000D_
      },_x000D_
      "2806": {_x000D_
        "$type": "Inside.Core.Formula.Definition.DefinitionAC, Inside.Core.Formula",_x000D_
        "ID": 2806,_x000D_
        "Results": [_x000D_
          [_x000D_
            0.0_x000D_
          ]_x000D_
        ],_x000D_
        "Statistics": {_x000D_
          "CreationDate": "2023-09-22T09:51:11.7628924+02:00",_x000D_
          "LastRefreshDate": "2019-12-20T09:55:56.1928952+01:00",_x000D_
          "TotalRefreshCount": 7,_x000D_
          "CustomInfo": {}_x000D_
        }_x000D_
      },_x000D_
      "2807": {_x000D_
        "$type": "Inside.Core.Formula.Definition.DefinitionAC, Inside.Core.Formula",_x000D_
        "ID": 2807,_x000D_
        "Results": [_x000D_
          [_x000D_
            0.0_x000D_
          ]_x000D_
        ],_x000D_
        "Statistics": {_x000D_
          "CreationDate": "2023-09-22T09:51:11.7628924+02:00",_x000D_
          "LastRefreshDate": "2019-12-20T09:55:58.4825839+01:00",_x000D_
          "TotalRefreshCount": 7,_x000D_
          "CustomInfo": {}_x000D_
        }_x000D_
      },_x000D_
      "2808": {_x000D_
        "$type": "Inside.Core.Formula.Definition.DefinitionAC, Inside.Core.Formula",_x000D_
        "ID": 2808,_x000D_
        "Results": [_x000D_
          [_x000D_
            0.0_x000D_
          ]_x000D_
        ],_x000D_
        "Statistics": {_x000D_
          "CreationDate": "2023-09-22T09:51:11.7628924+02:00",_x000D_
          "LastRefreshDate": "2019-12-20T09:55:58.5624042+01:00",_x000D_
          "TotalRefreshCount": 7,_x000D_
          "CustomInfo": {}_x000D_
        }_x000D_
      },_x000D_
      "2809": {_x000D_
        "$type": "Inside.Core.Formula.Definition.DefinitionAC, Inside.Core.Formula",_x000D_
        "ID": 2809,_x000D_
        "Results": [_x000D_
          [_x000D_
            0.0_x000D_
          ]_x000D_
        ],_x000D_
        "Statistics": {_x000D_
          "CreationDate": "2023-09-22T09:51:11.7628924+02:00",_x000D_
          "LastRefreshDate": "2019-12-20T09:55:58.6262372+01:00",_x000D_
          "TotalRefreshCount": 7,_x000D_
          "CustomInfo": {}_x000D_
        }_x000D_
      },_x000D_
      "2810": {_x000D_
        "$type": "Inside.Core.Formula.Definition.DefinitionAC, Inside.Core.Formula",_x000D_
        "ID": 2810,_x000D_
        "Results": [_x000D_
          [_x000D_
            0.0_x000D_
          ]_x000D_
        ],_x000D_
        "Statistics": {_x000D_
          "CreationDate": "2023-09-22T09:51:11.7628924+02:00",_x000D_
          "LastRefreshDate": "2019-12-20T09:55:58.6870745+01:00",_x000D_
          "TotalRefreshCount": 7,_x000D_
          "CustomInfo": {}_x000D_
        }_x000D_
      },_x000D_
      "2811": {_x000D_
        "$type": "Inside.Core.Formula.Definition.DefinitionAC, Inside.Core.Formula",_x000D_
        "ID": 2811,_x000D_
        "Results": [_x000D_
          [_x000D_
            0.0_x000D_
          ]_x000D_
        ],_x000D_
        "Statistics": {_x000D_
          "CreationDate": "2023-09-22T09:51:11.7628924+02:00",_x000D_
          "LastRefreshDate": "2019-12-20T09:55:58.4486681+01:00",_x000D_
          "TotalRefreshCount": 7,_x000D_
          "CustomInfo": {}_x000D_
        }_x000D_
      },_x000D_
      "2812": {_x000D_
        "$type": "Inside.Core.Formula.Definition.DefinitionAC, Inside.Core.Formula",_x000D_
        "ID": 2812,_x000D_
        "Results": [_x000D_
          [_x000D_
            0.0_x000D_
          ]_x000D_
        ],_x000D_
        "Statistics": {_x000D_
          "CreationDate": "2023-09-22T09:51:11.7628924+02:00",_x000D_
          "LastRefreshDate": "2019-12-20T09:55:58.7429245+01:00",_x000D_
          "TotalRefreshCount": 7,_x000D_
          "CustomInfo": {}_x000D_
        }_x000D_
      },_x000D_
      "2813": {_x000D_
        "$type": "Inside.Core.Formula.Definition.DefinitionAC, Inside.Core.Formula",_x000D_
        "ID": 2813,_x000D_
        "Results": [_x000D_
          [_x000D_
            0.0_x000D_
          ]_x000D_
        ],_x000D_
        "Statistics": {_x000D_
          "CreationDate": "2023-09-22T09:51:11.7628924+02:00",_x000D_
          "LastRefreshDate": "2019-12-20T09:55:56.2637454+01:00",_x000D_
          "TotalRefreshCount": 7,_x000D_
          "CustomInfo": {}_x000D_
        }_x000D_
      },_x000D_
      "2814": {_x000D_
        "$type": "Inside.Core.Formula.Definition.DefinitionAC, Inside.Core.Formula",_x000D_
        "ID": 2814,_x000D_
        "Results": [_x000D_
          [_x000D_
            0.0_x000D_
          ]_x000D_
        ],_x000D_
        "Statistics": {_x000D_
          "CreationDate": "2023-09-22T09:51:11.7628924+02:00",_x000D_
          "LastRefreshDate": "2019-12-20T09:55:58.4855759+01:00",_x000D_
          "TotalRefreshCount": 7,_x000D_
          "CustomInfo": {}_x000D_
        }_x000D_
      },_x000D_
      "2815": {_x000D_
        "$type": "Inside.Core.Formula.Definition.DefinitionAC, Inside.Core.Formula",_x000D_
        "ID": 2815,_x000D_
        "Results": [_x000D_
          [_x000D_
            0.0_x000D_
          ]_x000D_
        ],_x000D_
        "Statistics": {_x000D_
          "CreationDate": "2023-09-22T09:51:11.7628924+02:00",_x000D_
          "LastRefreshDate": "2019-12-20T09:55:58.5673576+01:00",_x000D_
          "TotalRefreshCount": 7,_x000D_
          "CustomInfo": {}_x000D_
        }_x000D_
      },_x000D_
      "2816": {_x000D_
        "$type": "Inside.Core.Formula.Definition.DefinitionAC, Inside.Core.Formula",_x000D_
        "ID": 2816,_x000D_
        "Results": [_x000D_
          [_x000D_
            0.0_x000D_
          ]_x000D_
        ],_x000D_
        "Statistics": {_x000D_
          "CreationDate": "2023-09-22T09:51:11.7628924+02:00",_x000D_
          "LastRefreshDate": "2019-12-20T09:55:58.6292331+01:00",_x000D_
          "TotalRefreshCount": 7,_x000D_
          "CustomInfo": {}_x000D_
        }_x000D_
      },_x000D_
      "2817": {_x000D_
        "$type": "Inside.Core.Formula.Definition.DefinitionAC, Inside.Core.Formula",_x000D_
        "ID": 2817,_x000D_
        "Results": [_x000D_
          [_x000D_
            0.0_x000D_
          ]_x000D_
        ],_x000D_
        "Statistics": {_x000D_
          "CreationDate": "2023-09-22T09:51:11.7628924+02:00",_x000D_
          "LastRefreshDate": "2019-12-20T09:55:58.6900677+01:00",_x000D_
          "TotalRefreshCount": 7,_x000D_
          "CustomInfo": {}_x000D_
        }_x000D_
      },_x000D_
      "2818": {_x000D_
        "$type": "Inside.Core.Formula.Definition.DefinitionAC, Inside.Core.Formula",_x000D_
        "ID": 2818,_x000D_
        "Results": [_x000D_
          [_x000D_
            0.0_x000D_
          ]_x000D_
        ],_x000D_
        "Statistics": {_x000D_
          "CreationDate": "2023-09-22T09:51:11.7628924+02:00",_x000D_
          "LastRefreshDate": "2019-12-20T09:55:58.7179915+01:00",_x000D_
          "TotalRefreshCount": 7,_x000D_
          "CustomInfo": {}_x000D_
        }_x000D_
      },_x000D_
      "2819": {_x000D_
        "$type": "Inside.Core.Formula.Definition.DefinitionAC, Inside.Core.Formula",_x000D_
        "ID": 2819,_x000D_
        "Results": [_x000D_
          [_x000D_
            0.0_x000D_
          ]_x000D_
        ],_x000D_
        "Statistics": {_x000D_
          "CreationDate": "2023-09-22T09:51:11.7628924+02:00",_x000D_
          "LastRefreshDate": "2019-12-20T09:55:58.7449181+01:00",_x000D_
          "TotalRefreshCount": 7,_x000D_
          "CustomInfo": {}_x000D_
        }_x000D_
      },_x000D_
      "2820": {_x000D_
        "$type": "Inside.Core.Formula.Definition.DefinitionAC, Inside.Core.Formula",_x000D_
        "ID": 2820,_x000D_
        "Results": [_x000D_
          [_x000D_
            0.0_x000D_
          ]_x000D_
        ],_x000D_
        "Statistics": {_x000D_
          "CreationDate": "2023-09-22T09:51:11.7628924+02:00",_x000D_
          "LastRefreshDate": "2019-12-20T09:55:58.8596028+01:00",_x000D_
          "TotalRefreshCount": 7,_x000D_
          "CustomInfo": {}_x000D_
        }_x000D_
      },_x000D_
      "2821": {_x000D_
        "$type": "Inside.Core.Formula.Definition.DefinitionAC, Inside.Core.Formula",_x000D_
        "ID": 2821,_x000D_
        "Results": [_x000D_
          [_x000D_
            0.0_x000D_
          ]_x000D_
        ],_x000D_
        "Statistics": {_x000D_
          "CreationDate": "2023-09-22T09:51:11.7628924+02:00",_x000D_
          "LastRefreshDate": "2019-12-20T09:55:56.2667489+01:00",_x000D_
          "TotalRefreshCount": 7,_x000D_
          "CustomInfo": {}_x000D_
        }_x000D_
      },_x000D_
      "2822": {_x000D_
        "$type": "Inside.Core.Formula.Definition.DefinitionAC, Inside.Core.Formula",_x000D_
        "ID": 2822,_x000D_
        "Results": [_x000D_
          [_x000D_
            0.0_x000D_
          ]_x000D_
        ],_x000D_
        "Statistics": {_x000D_
          "CreationDate": "2023-09-22T09:51:11.7628924+02:00",_x000D_
          "LastRefreshDate": "2019-12-20T09:55:58.5703823+01:00",_x000D_
          "TotalRefreshCount": 7,_x000D_
          "CustomInfo": {}_x000D_
        }_x000D_
      },_x000D_
      "2823": {_x000D_
        "$type": "Inside.Core.Formula.Definition.DefinitionAC, Inside.Core.Formula",_x000D_
        "ID": 2823,_x000D_
        "Results": [_x000D_
          [_x000D_
            0.0_x000D_
          ]_x000D_
        ],_x000D_
        "Statistics": {_x000D_
          "CreationDate": "2023-09-22T09:51:11.7628924+02:00",_x000D_
          "LastRefreshDate": "2019-12-20T09:55:58.6312243+01:00",_x000D_
          "TotalRefreshCount": 7,_x000D_
          "CustomInfo": {}_x000D_
        }_x000D_
      },_x000D_
      "2824": {_x000D_
        "$type": "Inside.Core.Formula.Definition.DefinitionAC, Inside.Core.Formula",_x000D_
        "ID": 2824,_x000D_
        "Results": [_x000D_
          [_x000D_
            0.0_x000D_
          ]_x000D_
        ],_x000D_
        "Statistics": {_x000D_
          "CreationDate": "2023-09-22T09:51:11.7628924+02:00",_x000D_
          "LastRefreshDate": "2019-12-20T09:55:58.6930583+01:00",_x000D_
          "TotalRefreshCount": 7,_x000D_
          "CustomInfo": {}_x000D_
        }_x000D_
      },_x000D_
      "2825": {_x000D_
        "$type": "Inside.Core.Formula.Definition.DefinitionAC, Inside.Core.Formula",_x000D_
        "ID": 2825,_x000D_
        "Results": [_x000D_
          [_x000D_
            0.0_x000D_
          ]_x000D_
        ],_x000D_
        "Statistics": {_x000D_
          "CreationDate": "2023-09-22T09:51:11.7628924+02:00",_x000D_
          "LastRefreshDate": "2019-12-20T09:55:58.8146945+01:00",_x000D_
          "TotalRefreshCount": 7,_x000D_
          "CustomInfo": {}_x000D_
        }_x000D_
      },_x000D_
      "2826": {_x000D_
        "$type": "Inside.Core.Formula.Definition.DefinitionAC, Inside.Core.Formula",_x000D_
        "ID": 2826,_x000D_
        "Results": [_x000D_
          [_x000D_
            0.0_x000D_
          ]_x000D_
        ],_x000D_
        "Statistics": {_x000D_
          "CreationDate": "2023-09-22T09:51:11.7628924+02:00",_x000D_
          "LastRefreshDate": "2019-12-20T09:55:58.7479098+01:00",_x000D_
          "TotalRefreshCount": 7,_x000D_
          "CustomInfo": {}_x000D_
        }_x000D_
      },_x000D_
      "2827": {_x000D_
        "$type": "Inside.Core.Formula.Definition.DefinitionAC, Inside.Core.Formula",_x000D_
        "ID": 2827,_x000D_
        "Results": [_x000D_
          [_x000D_
            0.0_x000D_
          ]_x000D_
        ],_x000D_
        "Statistics": {_x000D_
          "CreationDate": "2023-09-22T09:51:11.7628924+02:00",_x000D_
          "LastRefreshDate": "2019-12-20T09:55:58.8625935+01:00",_x000D_
          "TotalRefreshCount": 7,_x000D_
          "CustomInfo": {}_x000D_
        }_x000D_
      },_x000D_
      "2828": {_x000D_
        "$type": "Inside.Core.Formula.Definition.DefinitionAC, Inside.Core.Formula",_x000D_
        "ID": 2828,_x000D_
        "Results": [_x000D_
          [_x000D_
            0.0_x000D_
          ]_x000D_
        ],_x000D_
        "Statistics": {_x000D_
          "CreationDate": "2023-09-22T09:51:11.7628924+02:00",_x000D_
          "LastRefreshDate": "2019-12-20T09:55:56.2687307+01:00",_x000D_
          "TotalRefreshCount": 7,_x000D_
          "CustomInfo": {}_x000D_
        }_x000D_
      },_x000D_
      "2829": {_x000D_
        "$type": "Inside.Core.Formula.Definition.DefinitionAC, Inside.Core.Formula",_x000D_
        "ID": 2829,_x000D_
        "Results": [_x000D_
          [_x000D_
            0.0_x000D_
          ]_x000D_
        ],_x000D_
        "Statistics": {_x000D_
          "CreationDate": "2023-09-22T09:51:11.7628924+02:00",_x000D_
          "LastRefreshDate": "2019-12-20T09:55:58.496587+01:00",_x000D_
          "TotalRefreshCount": 7,_x000D_
          "CustomInfo": {}_x000D_
        }_x000D_
      },_x000D_
      "2830": {_x000D_
        "$type": "Inside.Core.Formula.Definition.DefinitionAC, Inside.Core.Formula",_x000D_
        "ID": 2830,_x000D_
        "Results": [_x000D_
          [_x000D_
            0.0_x000D_
          ]_x000D_
        ],_x000D_
        "Statistics": {_x000D_
          "CreationDate": "2023-09-22T09:51:11.7628924+02:00",_x000D_
          "LastRefreshDate": "2019-12-20T09:55:58.5733402+01:00",_x000D_
          "TotalRefreshCount": 7,_x000D_
          "CustomInfo": {}_x000D_
        }_x000D_
      },_x000D_
      "2831": {_x000D_
        "$type": "Inside.Core.Formula.Definition.DefinitionAC, Inside.Core.Formula",_x000D_
        "ID": 2831,_x000D_
        "Results": [_x000D_
          [_x000D_
            0.0_x000D_
          ]_x000D_
        ],_x000D_
        "Statistics": {_x000D_
          "CreationDate": "2023-09-22T09:51:11.7628924+02:00",_x000D_
          "LastRefreshDate": "2019-12-20T09:55:58.6342179+01:00",_x000D_
          "TotalRefreshCount": 7,_x000D_
          "CustomInfo": {}_x000D_
        }_x000D_
      },_x000D_
      "2832": {_x000D_
        "$type": "Inside.Core.Formula.Definition.DefinitionAC, Inside.Core.Formula",_x000D_
        "ID": 2832,_x000D_
        "Results": [_x000D_
          [_x000D_
            0.0_x000D_
          ]_x000D_
        ],_x000D_
        "Statistics": {_x000D_
          "CreationDate": "2023-09-22T09:51:11.7628924+02:00",_x000D_
          "LastRefreshDate": "2019-12-20T09:55:58.6960509+01:00",_x000D_
          "TotalRefreshCount": 7,_x000D_
          "CustomInfo": {}_x000D_
        }_x000D_
      },_x000D_
      "2833": {_x000D_
        "$type": "Inside.Core.Formula.Definition.DefinitionAC, Inside.Core.Formula",_x000D_
        "ID": 2833,_x000D_
        "Results": [_x000D_
          [_x000D_
            0.0_x000D_
          ]_x000D_
        ],_x000D_
        "Statistics": {_x000D_
          "CreationDate": "2023-09-22T09:51:11.763891+02:00",_x000D_
          "LastRefreshDate": "2019-12-20T09:55:58.6611442+01:00",_x000D_
          "TotalRefreshCount": 7,_x000D_
          "CustomInfo": {}_x000D_
        }_x000D_
      },_x000D_
      "2834": {_x000D_
        "$type": "Inside.Core.Formula.Definition.DefinitionAC, Inside.Core.Formula",_x000D_
        "ID": 2834,_x000D_
        "Results": [_x000D_
          [_x000D_
            0.0_x000D_
          ]_x000D_
        ],_x000D_
        "Statistics": {_x000D_
          "CreationDate": "2023-09-22T09:51:11.763891+02:00",_x000D_
          "LastRefreshDate": "2019-12-20T09:55:58.7499043+01:00",_x000D_
          "TotalRefreshCount": 7,_x000D_
          "CustomInfo": {}_x000D_
        }_x000D_
      },_x000D_
      "2835": {_x000D_
        "$type": "Inside.Core.Formula.Definition.DefinitionAC, Inside.Core.Formula",_x000D_
        "ID": 2835,_x000D_
        "Results": [_x000D_
          [_x000D_
            0.0_x000D_
          ]_x000D_
        ],_x000D_
        "Statistics": {_x000D_
          "CreationDate": "2023-09-22T09:51:11.763891+02:00",_x000D_
          "LastRefreshDate": "2019-12-20T09:55:58.8655859+01:00",_x000D_
          "TotalRefreshCount": 7,_x000D_
          "CustomInfo": {}_x000D_
        }_x000D_
      },_x000D_
      "2836": {_x000D_
        "$type": "Inside.Core.Formula.Definition.DefinitionAC, Inside.Core.Formula",_x000D_
        "ID": 2836,_x000D_
        "Results": [_x000D_
          [_x000D_
            0.0_x000D_
          ]_x000D_
        ],_x000D_
        "Statistics": {_x000D_
          "CreationDate": "2023-09-22T09:51:11.763891+02:00",_x000D_
          "LastRefreshDate": "2019-12-20T09:55:56.271723+01:00",_x000D_
          "TotalRefreshCount": 7,_x000D_
          "CustomInfo": {}_x000D_
        }_x000D_
      },_x000D_
      "2837": {_x000D_
        "$type": "Inside.Core.Formula.Definition.DefinitionAC, Inside.Core.Formula",_x000D_
        "ID": 2837,_x000D_
        "Results": [_x000D_
          [_x000D_
            0.0_x000D_
          ]_x000D_
        ],_x000D_
        "Statistics": {_x000D_
          "CreationDate": "2023-09-22T09:51:11.763891+02:00",_x000D_
          "LastRefreshDate": "2019-12-20T09:55:58.5763323+01:00",_x000D_
          "TotalRefreshCount": 7,_x000D_
          "CustomInfo": {}_x000D_
        }_x000D_
      },_x000D_
      "2838": {_x000D_
      </t>
  </si>
  <si>
    <t xml:space="preserve">  "$type": "Inside.Core.Formula.Definition.DefinitionAC, Inside.Core.Formula",_x000D_
        "ID": 2838,_x000D_
        "Results": [_x000D_
          [_x000D_
            0.0_x000D_
          ]_x000D_
        ],_x000D_
        "Statistics": {_x000D_
          "CreationDate": "2023-09-22T09:51:11.763891+02:00",_x000D_
          "LastRefreshDate": "2019-12-20T09:55:58.637216+01:00",_x000D_
          "TotalRefreshCount": 7,_x000D_
          "CustomInfo": {}_x000D_
        }_x000D_
      },_x000D_
      "2839": {_x000D_
        "$type": "Inside.Core.Formula.Definition.DefinitionAC, Inside.Core.Formula",_x000D_
        "ID": 2839,_x000D_
        "Results": [_x000D_
          [_x000D_
            0.0_x000D_
          ]_x000D_
        ],_x000D_
        "Statistics": {_x000D_
          "CreationDate": "2023-09-22T09:51:11.763891+02:00",_x000D_
          "LastRefreshDate": "2019-12-20T09:55:58.6990404+01:00",_x000D_
          "TotalRefreshCount": 7,_x000D_
          "CustomInfo": {}_x000D_
        }_x000D_
      },_x000D_
      "2840": {_x000D_
        "$type": "Inside.Core.Formula.Definition.DefinitionAC, Inside.Core.Formula",_x000D_
        "ID": 2840,_x000D_
        "Results": [_x000D_
          [_x000D_
            0.0_x000D_
          ]_x000D_
        ],_x000D_
        "Statistics": {_x000D_
          "CreationDate": "2023-09-22T09:51:11.763891+02:00",_x000D_
          "LastRefreshDate": "2019-12-20T09:55:58.9024983+01:00",_x000D_
          "TotalRefreshCount": 7,_x000D_
          "CustomInfo": {}_x000D_
        }_x000D_
      },_x000D_
      "2841": {_x000D_
        "$type": "Inside.Core.Formula.Definition.DefinitionAC, Inside.Core.Formula",_x000D_
        "ID": 2841,_x000D_
        "Results": [_x000D_
          [_x000D_
            0.0_x000D_
          ]_x000D_
        ],_x000D_
        "Statistics": {_x000D_
          "CreationDate": "2023-09-22T09:51:11.763891+02:00",_x000D_
          "LastRefreshDate": "2019-12-20T09:55:58.8685807+01:00",_x000D_
          "TotalRefreshCount": 7,_x000D_
          "CustomInfo": {}_x000D_
        }_x000D_
      },_x000D_
      "2842": {_x000D_
        "$type": "Inside.Core.Formula.Definition.DefinitionAC, Inside.Core.Formula",_x000D_
        "ID": 2842,_x000D_
        "Results": [_x000D_
          [_x000D_
            0.0_x000D_
          ]_x000D_
        ],_x000D_
        "Statistics": {_x000D_
          "CreationDate": "2023-09-22T09:51:11.763891+02:00",_x000D_
          "LastRefreshDate": "2019-12-20T09:55:56.2747147+01:00",_x000D_
          "TotalRefreshCount": 7,_x000D_
          "CustomInfo": {}_x000D_
        }_x000D_
      },_x000D_
      "2843": {_x000D_
        "$type": "Inside.Core.Formula.Definition.DefinitionAC, Inside.Core.Formula",_x000D_
        "ID": 2843,_x000D_
        "Results": [_x000D_
          [_x000D_
            0.0_x000D_
          ]_x000D_
        ],_x000D_
        "Statistics": {_x000D_
          "CreationDate": "2023-09-22T09:51:11.763891+02:00",_x000D_
          "LastRefreshDate": "2019-12-20T09:55:58.507561+01:00",_x000D_
          "TotalRefreshCount": 7,_x000D_
          "CustomInfo": {}_x000D_
        }_x000D_
      },_x000D_
      "2844": {_x000D_
        "$type": "Inside.Core.Formula.Definition.DefinitionAC, Inside.Core.Formula",_x000D_
        "ID": 2844,_x000D_
        "Results": [_x000D_
          [_x000D_
            0.0_x000D_
          ]_x000D_
        ],_x000D_
        "Statistics": {_x000D_
          "CreationDate": "2023-09-22T09:51:11.763891+02:00",_x000D_
          "LastRefreshDate": "2019-12-20T09:55:58.579356+01:00",_x000D_
          "TotalRefreshCount": 7,_x000D_
          "CustomInfo": {}_x000D_
        }_x000D_
      },_x000D_
      "2845": {_x000D_
        "$type": "Inside.Core.Formula.Definition.DefinitionAC, Inside.Core.Formula",_x000D_
        "ID": 2845,_x000D_
        "Results": [_x000D_
          [_x000D_
            0.0_x000D_
          ]_x000D_
        ],_x000D_
        "Statistics": {_x000D_
          "CreationDate": "2023-09-22T09:51:11.763891+02:00",_x000D_
          "LastRefreshDate": "2019-12-20T09:55:58.6392024+01:00",_x000D_
          "TotalRefreshCount": 7,_x000D_
          "CustomInfo": {}_x000D_
        }_x000D_
      },_x000D_
      "2846": {_x000D_
        "$type": "Inside.Core.Formula.Definition.DefinitionAC, Inside.Core.Formula",_x000D_
        "ID": 2846,_x000D_
        "Results": [_x000D_
          [_x000D_
            0.0_x000D_
          ]_x000D_
        ],_x000D_
        "Statistics": {_x000D_
          "CreationDate": "2023-09-22T09:51:11.763891+02:00",_x000D_
          "LastRefreshDate": "2019-12-20T09:55:58.7020329+01:00",_x000D_
          "TotalRefreshCount": 7,_x000D_
          "CustomInfo": {}_x000D_
        }_x000D_
      },_x000D_
      "2847": {_x000D_
        "$type": "Inside.Core.Formula.Definition.DefinitionAC, Inside.Core.Formula",_x000D_
        "ID": 2847,_x000D_
        "Results": [_x000D_
          [_x000D_
            0.0_x000D_
          ]_x000D_
        ],_x000D_
        "Statistics": {_x000D_
          "CreationDate": "2023-09-22T09:51:11.763891+02:00",_x000D_
          "LastRefreshDate": "2019-12-20T09:55:58.8196813+01:00",_x000D_
          "TotalRefreshCount": 7,_x000D_
          "CustomInfo": {}_x000D_
        }_x000D_
      },_x000D_
      "2848": {_x000D_
        "$type": "Inside.Core.Formula.Definition.DefinitionAC, Inside.Core.Formula",_x000D_
        "ID": 2848,_x000D_
        "Results": [_x000D_
          [_x000D_
            0.0_x000D_
          ]_x000D_
        ],_x000D_
        "Statistics": {_x000D_
          "CreationDate": "2023-09-22T09:51:11.763891+02:00",_x000D_
          "LastRefreshDate": "2019-12-20T09:55:58.8715765+01:00",_x000D_
          "TotalRefreshCount": 7,_x000D_
          "CustomInfo": {}_x000D_
        }_x000D_
      },_x000D_
      "2849": {_x000D_
        "$type": "Inside.Core.Formula.Definition.DefinitionAC, Inside.Core.Formula",_x000D_
        "ID": 2849,_x000D_
        "Results": [_x000D_
          [_x000D_
            0.0_x000D_
          ]_x000D_
        ],_x000D_
        "Statistics": {_x000D_
          "CreationDate": "2023-09-22T09:51:11.763891+02:00",_x000D_
          "LastRefreshDate": "2019-12-20T09:55:56.2767117+01:00",_x000D_
          "TotalRefreshCount": 7,_x000D_
          "CustomInfo": {}_x000D_
        }_x000D_
      },_x000D_
      "2850": {_x000D_
        "$type": "Inside.Core.Formula.Definition.DefinitionAC, Inside.Core.Formula",_x000D_
        "ID": 2850,_x000D_
        "Results": [_x000D_
          [_x000D_
            0.0_x000D_
          ]_x000D_
        ],_x000D_
        "Statistics": {_x000D_
          "CreationDate": "2023-09-22T09:51:11.763891+02:00",_x000D_
          "LastRefreshDate": "2019-12-20T09:55:58.5095543+01:00",_x000D_
          "TotalRefreshCount": 7,_x000D_
          "CustomInfo": {}_x000D_
        }_x000D_
      },_x000D_
      "2851": {_x000D_
        "$type": "Inside.Core.Formula.Definition.DefinitionAC, Inside.Core.Formula",_x000D_
        "ID": 2851,_x000D_
        "Results": [_x000D_
          [_x000D_
            0.0_x000D_
          ]_x000D_
        ],_x000D_
        "Statistics": {_x000D_
          "CreationDate": "2023-09-22T09:51:11.763891+02:00",_x000D_
          "LastRefreshDate": "2019-12-20T09:55:58.5823487+01:00",_x000D_
          "TotalRefreshCount": 7,_x000D_
          "CustomInfo": {}_x000D_
        }_x000D_
      },_x000D_
      "2852": {_x000D_
        "$type": "Inside.Core.Formula.Definition.DefinitionAC, Inside.Core.Formula",_x000D_
        "ID": 2852,_x000D_
        "Results": [_x000D_
          [_x000D_
            0.0_x000D_
          ]_x000D_
        ],_x000D_
        "Statistics": {_x000D_
          "CreationDate": "2023-09-22T09:51:11.763891+02:00",_x000D_
          "LastRefreshDate": "2019-12-20T09:55:58.6441945+01:00",_x000D_
          "TotalRefreshCount": 7,_x000D_
          "CustomInfo": {}_x000D_
        }_x000D_
      },_x000D_
      "2853": {_x000D_
        "$type": "Inside.Core.Formula.Definition.DefinitionAC, Inside.Core.Formula",_x000D_
        "ID": 2853,_x000D_
        "Results": [_x000D_
          [_x000D_
            0.0_x000D_
          ]_x000D_
        ],_x000D_
        "Statistics": {_x000D_
          "CreationDate": "2023-09-22T09:51:11.763891+02:00",_x000D_
          "LastRefreshDate": "2019-12-20T09:55:58.7209825+01:00",_x000D_
          "TotalRefreshCount": 7,_x000D_
          "CustomInfo": {}_x000D_
        }_x000D_
      },_x000D_
      "2854": {_x000D_
        "$type": "Inside.Core.Formula.Definition.DefinitionAC, Inside.Core.Formula",_x000D_
        "ID": 2854,_x000D_
        "Results": [_x000D_
          [_x000D_
            0.0_x000D_
          ]_x000D_
        ],_x000D_
        "Statistics": {_x000D_
          "CreationDate": "2023-09-22T09:51:11.763891+02:00",_x000D_
          "LastRefreshDate": "2019-12-20T09:55:58.7588836+01:00",_x000D_
          "TotalRefreshCount": 7,_x000D_
          "CustomInfo": {}_x000D_
        }_x000D_
      },_x000D_
      "2855": {_x000D_
        "$type": "Inside.Core.Formula.Definition.DefinitionAC, Inside.Core.Formula",_x000D_
        "ID": 2855,_x000D_
        "Results": [_x000D_
          [_x000D_
            0.0_x000D_
          ]_x000D_
        ],_x000D_
        "Statistics": {_x000D_
          "CreationDate": "2023-09-22T09:51:11.763891+02:00",_x000D_
          "LastRefreshDate": "2019-12-20T09:55:58.8745667+01:00",_x000D_
          "TotalRefreshCount": 7,_x000D_
          "CustomInfo": {}_x000D_
        }_x000D_
      },_x000D_
      "2856": {_x000D_
        "$type": "Inside.Core.Formula.Definition.DefinitionAC, Inside.Core.Formula",_x000D_
        "ID": 2856,_x000D_
        "Results": [_x000D_
          [_x000D_
            0.0_x000D_
          ]_x000D_
        ],_x000D_
        "Statistics": {_x000D_
          "CreationDate": "2023-09-22T09:51:11.763891+02:00",_x000D_
          "LastRefreshDate": "2019-12-20T09:55:56.2797017+01:00",_x000D_
          "TotalRefreshCount": 7,_x000D_
          "CustomInfo": {}_x000D_
        }_x000D_
      },_x000D_
      "2857": {_x000D_
        "$type": "Inside.Core.Formula.Definition.DefinitionAC, Inside.Core.Formula",_x000D_
        "ID": 2857,_x000D_
        "Results": [_x000D_
          [_x000D_
            0.0_x000D_
          ]_x000D_
        ],_x000D_
        "Statistics": {_x000D_
          "CreationDate": "2023-09-22T09:51:11.763891+02:00",_x000D_
          "LastRefreshDate": "2019-12-20T09:55:58.5853084+01:00",_x000D_
          "TotalRefreshCount": 7,_x000D_
          "CustomInfo": {}_x000D_
        }_x000D_
      },_x000D_
      "2858": {_x000D_
        "$type": "Inside.Core.Formula.Definition.DefinitionAC, Inside.Core.Formula",_x000D_
        "ID": 2858,_x000D_
        "Results": [_x000D_
          [_x000D_
            0.0_x000D_
          ]_x000D_
        ],_x000D_
        "Statistics": {_x000D_
          "CreationDate": "2023-09-22T09:51:11.763891+02:00",_x000D_
          "LastRefreshDate": "2019-12-20T09:55:58.7070219+01:00",_x000D_
          "TotalRefreshCount": 7,_x000D_
          "CustomInfo": {}_x000D_
        }_x000D_
      },_x000D_
      "2859": {_x000D_
        "$type": "Inside.Core.Formula.Definition.DefinitionAC, Inside.Core.Formula",_x000D_
        "ID": 2859,_x000D_
        "Results": [_x000D_
          [_x000D_
            0.0_x000D_
          ]_x000D_
        ],_x000D_
        "Statistics": {_x000D_
          "CreationDate": "2023-09-22T09:51:11.763891+02:00",_x000D_
          "LastRefreshDate": "2019-12-20T09:55:58.6003043+01:00",_x000D_
          "TotalRefreshCount": 7,_x000D_
          "CustomInfo": {}_x000D_
        }_x000D_
      },_x000D_
      "2860": {_x000D_
        "$type": "Inside.Core.Formula.Definition.DefinitionAC, Inside.Core.Formula",_x000D_
        "ID": 2860,_x000D_
        "Results": [_x000D_
          [_x000D_
            0.0_x000D_
          ]_x000D_
        ],_x000D_
        "Statistics": {_x000D_
          "CreationDate": "2023-09-22T09:51:11.763891+02:00",_x000D_
          "LastRefreshDate": "2019-12-20T09:55:58.8765617+01:00",_x000D_
          "TotalRefreshCount": 7,_x000D_
          "CustomInfo": {}_x000D_
        }_x000D_
      },_x000D_
      "2861": {_x000D_
        "$type": "Inside.Core.Formula.Definition.DefinitionAC, Inside.Core.Formula",_x000D_
        "ID": 2861,_x000D_
        "Results": [_x000D_
          [_x000D_
            0.0_x000D_
          ]_x000D_
        ],_x000D_
        "Statistics": {_x000D_
          "CreationDate": "2023-09-22T09:51:11.763891+02:00",_x000D_
          "LastRefreshDate": "2019-12-20T09:55:58.4397+01:00",_x000D_
          "TotalRefreshCount": 7,_x000D_
          "CustomInfo": {}_x000D_
        }_x000D_
      },_x000D_
      "2862": {_x000D_
        "$type": "Inside.Core.Formula.Definition.DefinitionAC, Inside.Core.Formula",_x000D_
        "ID": 2862,_x000D_
        "Results": [_x000D_
          [_x000D_
            0.0_x000D_
          ]_x000D_
        ],_x000D_
        "Statistics": {_x000D_
          "CreationDate": "2023-09-22T09:51:11.763891+02:00",_x000D_
          "LastRefreshDate": "2019-12-20T09:55:58.5225223+01:00",_x000D_
          "TotalRefreshCount": 7,_x000D_
          "CustomInfo": {}_x000D_
        }_x000D_
      },_x000D_
      "2863": {_x000D_
        "$type": "Inside.Core.Formula.Definition.DefinitionAC, Inside.Core.Formula",_x000D_
        "ID": 2863,_x000D_
        "Results": [_x000D_
          [_x000D_
            0.0_x000D_
          ]_x000D_
        ],_x000D_
        "Statistics": {_x000D_
          "CreationDate": "2023-09-22T09:51:11.763891+02:00",_x000D_
          "LastRefreshDate": "2019-12-20T09:55:58.5883318+01:00",_x000D_
          "TotalRefreshCount": 7,_x000D_
          "CustomInfo": {}_x000D_
        }_x000D_
      },_x000D_
      "2864": {_x000D_
        "$type": "Inside.Core.Formula.Definition.DefinitionAC, Inside.Core.Formula",_x000D_
        "ID": 2864,_x000D_
        "Results": [_x000D_
          [_x000D_
            0.0_x000D_
          ]_x000D_
        ],_x000D_
        "Statistics": {_x000D_
          "CreationDate": "2023-09-22T09:51:11.763891+02:00",_x000D_
          "LastRefreshDate": "2019-12-20T09:55:58.7100133+01:00",_x000D_
          "TotalRefreshCount": 7,_x000D_
          "CustomInfo": {}_x000D_
        }_x000D_
      },_x000D_
      "2865": {_x000D_
        "$type": "Inside.Core.Formula.Definition.DefinitionAC, Inside.Core.Formula",_x000D_
        "ID": 2865,_x000D_
        "Results": [_x000D_
          [_x000D_
            0.0_x000D_
          ]_x000D_
        ],_x000D_
        "Statistics": {_x000D_
          "CreationDate": "2023-09-22T09:51:11.763891+02:00",_x000D_
          "LastRefreshDate": "2019-12-20T09:55:58.7648281+01:00",_x000D_
          "TotalRefreshCount": 7,_x000D_
          "CustomInfo": {}_x000D_
        }_x000D_
      },_x000D_
      "2866": {_x000D_
        "$type": "Inside.Core.Formula.Definition.DefinitionAC, Inside.Core.Formula",_x000D_
        "ID": 2866,_x000D_
        "Results": [_x000D_
          [_x000D_
            0.0_x000D_
          ]_x000D_
        ],_x000D_
        "Statistics": {_x000D_
          "CreationDate": "2023-09-22T09:51:11.763891+02:00",_x000D_
          "LastRefreshDate": "2019-12-20T09:55:58.8795641+01:00",_x000D_
          "TotalRefreshCount": 7,_x000D_
          "CustomInfo": {}_x000D_
        }_x000D_
      },_x000D_
      "2867": {_x000D_
        "$type": "Inside.Core.Formula.Definition.DefinitionAC, Inside.Core.Formula",_x000D_
        "ID": 2867,_x000D_
        "Results": [_x000D_
          [_x000D_
            0.0_x000D_
          ]_x000D_
        ],_x000D_
        "Statistics": {_x000D_
          "CreationDate": "2023-09-22T09:51:11.763891+02:00",_x000D_
          "LastRefreshDate": "2019-12-20T09:55:58.4426843+01:00",_x000D_
          "TotalRefreshCount": 7,_x000D_
          "CustomInfo": {}_x000D_
        }_x000D_
      },_x000D_
      "2868": {_x000D_
        "$type": "Inside.Core.Formula.Definition.DefinitionAC, Inside.Core.Formula",_x000D_
        "ID": 2868,_x000D_
        "Results": [_x000D_
          [_x000D_
            0.0_x000D_
          ]_x000D_
        ],_x000D_
        "Statistics": {_x000D_
          "CreationDate": "2023-09-22T09:51:11.763891+02:00",_x000D_
          "LastRefreshDate": "2019-12-20T09:55:58.5255115+01:00",_x000D_
          "TotalRefreshCount": 7,_x000D_
          "CustomInfo": {}_x000D_
        }_x000D_
      },_x000D_
      "2869": {_x000D_
        "$type": "Inside.Core.Formula.Definition.DefinitionAC, Inside.Core.Formula",_x000D_
        "ID": 2869,_x000D_
        "Results": [_x000D_
          [_x000D_
            0.0_x000D_
          ]_x000D_
        ],_x000D_
        "Statistics": {_x000D_
          "CreationDate": "2023-09-22T09:51:11.763891+02:00",_x000D_
          "LastRefreshDate": "2019-12-20T09:55:58.8905308+01:00",_x000D_
          "TotalRefreshCount": 7,_x000D_
          "CustomInfo": {}_x000D_
        }_x000D_
      },_x000D_
      "2870": {_x000D_
        "$type": "Inside.Core.Formula.Definition.DefinitionAC, Inside.Core.Formula",_x000D_
        "ID": 2870,_x000D_
        "Results": [_x000D_
          [_x000D_
            0.0_x000D_
          ]_x000D_
        ],_x000D_
        "Statistics": {_x000D_
          "CreationDate": "2023-09-22T09:51:11.763891+02:00",_x000D_
          "LastRefreshDate": "2019-12-20T09:55:58.7129663+01:00",_x000D_
          "TotalRefreshCount": 7,_x000D_
          "CustomInfo": {}_x000D_
        }_x000D_
      },_x000D_
      "2871": {_x000D_
        "$type": "Inside.Core.Formula.Definition.DefinitionAC, Inside.Core.Formula",_x000D_
        "ID": 2871,_x000D_
        "Results": [_x000D_
          [_x000D_
            0.0_x000D_
          ]_x000D_
        ],_x000D_
        "Statistics": {_x000D_
          "CreationDate": "2023-09-22T09:51:11.763891+02:00",_x000D_
          "LastRefreshDate": "2019-12-20T09:55:58.451693+01:00",_x000D_
          "TotalRefreshCount": 7,_x000D_
          "CustomInfo": {}_x000D_
        }_x000D_
      },_x000D_
      "2872": {_x000D_
        "$type": "Inside.Core.Formula.Definition.DefinitionAC, Inside.Core.Formula",_x000D_
        "ID": 2872,_x000D_
        "Results": [_x000D_
          [_x000D_
            0.0_x000D_
          ]_x000D_
        ],_x000D_
        "Statistics": {_x000D_
          "CreationDate": "2023-09-22T09:51:11.763891+02:00",_x000D_
          "LastRefreshDate": "2019-12-20T09:55:58.7678575+01:00",_x000D_
          "TotalRefreshCount": 7,_x000D_
          "CustomInfo": {}_x000D_
        }_x000D_
      },_x000D_
      "2873": {_x000D_
        "$type": "Inside.Core.Formula.Definition.DefinitionAC, Inside.Core.Formula",_x000D_
        "ID": 2873,_x000D_
        "Results": [_x000D_
          [_x000D_
            0.0_x000D_
          ]_x000D_
        ],_x000D_
        "Statistics": {_x000D_
          "CreationDate": "2023-09-22T09:51:11.763891+02:00",_x000D_
          "LastRefreshDate": "2019-12-20T09:55:58.8825523+01:00",_x000D_
          "TotalRefreshCount": 7,_x000D_
          "CustomInfo": {}_x000D_
        }_x000D_
      },_x000D_
      "2874": {_x000D_
        "$type": "Inside.Core.Formula.Definition.DefinitionAC, Inside.Core.Formula",_x000D_
        "ID": 2874,_x000D_
        "Results": [_x000D_
          [_x000D_
            0.0_x000D_
          ]_x000D_
        ],_x000D_
        "Statistics": {_x000D_
          "CreationDate": "2023-09-22T09:51:11.763891+02:00",_x000D_
          "LastRefreshDate": "2019-12-20T09:55:58.8885222+01:00",_x000D_
          "TotalRefreshCount": 7,_x000D_
          "CustomInfo": {}_x000D_
        }_x000D_
      },_x000D_
      "2875": {_x000D_
        "$type": "Inside.Core.Formula.Definition.DefinitionAC, Inside.Core.Formula",_x000D_
        "ID": 2875,_x000D_
        "Results": [_x000D_
          [_x000D_
            0.0_x000D_
          ]_x000D_
        ],_x000D_
        "Statistics": {_x000D_
          "CreationDate": "2023-09-22T09:51:11.763891+02:00",_x000D_
          "LastRefreshDate": "2019-12-20T09:55:58.5275062+01:00",_x000D_
          "TotalRefreshCount": 7,_x000D_
          "CustomInfo": {}_x000D_
        }_x000D_
      },_x000D_
      "2876": {_x000D_
        "$type": "Inside.Core.Formula.Definition.DefinitionAC, Inside.Core.Formula",_x000D_
        "ID": 2876,_x000D_
        "Results": [_x000D_
          [_x000D_
            0.0_x000D_
          ]_x000D_
        ],_x000D_
        "Statistics": {_x000D_
          "CreationDate": "2023-09-22T09:51:11.763891+02:00",_x000D_
          "LastRefreshDate": "2019-12-20T09:55:58.5972763+01:00",_x000D_
          "TotalRefreshCount": 7,_x000D_
          "CustomInfo": {}_x000D_
        }_x000D_
      },_x000D_
      "2877": {_x000D_
        "$type": "Inside.Core.Formula.Definition.DefinitionAC, Inside.Core.Formula",_x000D_
        "ID": 2877,_x000D_
        "Results": [_x000D_
          [_x000D_
            0.0_x000D_
          ]_x000D_
        ],_x000D_
        "Statistics": {_x000D_
          "CreationDate": "2023-09-22T09:51:11.763891+02:00",_x000D_
          "LastRefreshDate": "2019-12-20T09:55:58.8236702+01:00",_x000D_
          "TotalRefreshCount": 7,_x000D_
          "CustomInfo": {}_x000D_
        }_x000D_
      },_x000D_
      "2878": {_x000D_
        "$type": "Inside.Core.Formula.Definition.DefinitionAC, Inside.Core.Formula",_x000D_
        "ID": 2878,_x000D_
        "Results": [_x000D_
          [_x000D_
            0.0_x000D_
          ]_x000D_
        ],_x000D_
        "Statistics": {_x000D_
          "CreationDate": "2023-09-22T09:51:11.763891+02:00",_x000D_
          "LastRefreshDate": "2019-12-20T09:55:58.7708491+01:00",_x000D_
          "TotalRefreshCount": 7,_x000D_
          "CustomInfo": {}_x000D_
        }_x000D_
      },_x000D_
      "2879": {_x000D_
        "$type": "Inside.Core.Formula.Definition.DefinitionAC, Inside.Core.Formula",_x000D_
        "ID": 2879,_x000D_
        "Results": [_x000D_
          [_x000D_
            0.0_x000D_
          ]_x000D_
        ],_x000D_
        "Statistics": {_x000D_
          "CreationDate": "2023-09-22T09:51:11.763891+02:00",_x000D_
          "LastRefreshDate": "2019-12-20T09:55:58.8855438+01:00",_x000D_
          "TotalRefreshCount": 7,_x000D_
          "CustomInfo": {}_x000D_
        }_x000D_
      },_x000D_
      "2880": {_x000D_
        "$type": "Inside.Core.Formula.Definition.DefinitionAC, Inside.Core.Formula",_x000D_
        "ID": 2880,_x000D_
        "Results": [_x000D_
          [_x000D_
            0.0_x000D_
          ]_x000D_
        ],_x000D_
        "Statistics": {_x000D_
          "CreationDate": "2023-09-22T09:51:11.763891+02:00",_x000D_
          "LastRefreshDate": "2019-12-20T09:55:58.4467046+01:00",_x000D_
          "TotalRefreshCount": 7,_x000D_
          "CustomInfo": {}_x000D_
        }_x000D_
      },_x000D_
      "2881": {_x000D_
        "$type": "Inside.Core.Formula.Definition.DefinitionAC, Inside.Core.Formula",_x000D_
        "ID": 2881,_x000D_
        "Results": [_x000D_
          [_x000D_
            0.0_x000D_
          ]_x000D_
        ],_x000D_
        "Statistics": {_x000D_
          "CreationDate": "2023-09-22T09:51:11.763891+02:00",_x000D_
          "LastRefreshDate": "2019-12-20T09:55:58.5304924+01:00",_x000D_
          "TotalRefreshCount": 7,_x000D_
          "CustomInfo": {}_x000D_
        }_x000D_
      },_x000D_
      "2882": {_x000D_
        "$type": "Inside.Core.Formula.Definition.DefinitionAC, Inside.Core.Formula",_x000D_
        "ID": 2882,_x000D_
        "Results": [_x000D_
          [_x000D_
            0.0_x000D_
          ]_x000D_
        ],_x000D_
        "Statistics": {_x000D_
          "CreationDate": "2023-09-22T09:51:11.763891+02:00",_x000D_
          "LastRefreshDate": "2019-12-20T09:56:01.2604966+01:00",_x000D_
          "TotalRefreshCount": 7,_x000D_
          "CustomInfo": {}_x000D_
        }_x000D_
      },_x000D_
      "2883": {_x000D_
        "$type": "Inside.Core.Formula.Definition.DefinitionAC, Inside.Core.Formula",_x000D_
        "ID": 2883,_x000D_
        "Results": [_x000D_
          [_x000D_
            0.0_x000D_
          ]_x000D_
        ],_x000D_
        "Statistics": {_x000D_
          "CreationDate": "2023-09-22T09:51:11.763891+02:00",_x000D_
          "LastRefreshDate": "2019-12-20T09:53:19.7147209+01:00",_x000D_
          "TotalRefreshCount": 4,_x000D_
          "CustomInfo": {}_x000D_
        }_x000D_
      },_x000D_
      "2884": {_x000D_
        "$type": "Inside.Core.Formula.Definition.DefinitionAC, Inside.Core.Formula",_x000D_
        "ID": 2884,_x000D_
        "Results": [_x000D_
          [_x000D_
            0.0_x000D_
          ]_x000D_
        ],_x000D_
        "Statistics": {_x000D_
          "CreationDate": "2023-09-22T09:51:11.763891+02:00",_x000D_
          "LastRefreshDate": "2019-12-20T09:56:03.8966448+01:00",_x000D_
          "TotalRefreshCount": 7,_x000D_
          "CustomInfo": {}_x000D_
        }_x000D_
      },_x000D_
      "2885": {_x000D_
        "$type": "Inside.Core.Formula.Definition.DefinitionAC, Inside.Core.Formula",_x000D_
        "ID": 2885,_x000D_
        "Results": [_x000D_
          [_x000D_
            0.0_x000D_
          ]_x000D_
        ],_x000D_
        "Statistics": {_x000D_
          "CreationDate": "2023-09-22T09:51:11.763891+02:00",_x000D_
          "LastRefreshDate": "2019-12-20T09:55:58.9154259+01:00",_x000D_
          "TotalRefreshCount": 7,_x000D_
          "CustomInfo": {}_x000D_
        }_x000D_
      },_x000D_
      "2886": {_x000D_
        "$type": "Inside.Core.Formula.Definition.DefinitionAC, Inside.Core.Formula",_x000D_
        "ID": 2886,_x000D_
        "Results": [_x000D_
          [_x000D_
            0.0_x000D_
          ]_x000D_
        ],_x000D_
        "Statistics": {_x000D_
          "CreationDate": "2023-09-22T09:51:11.763891+02:00",_x000D_
          "LastRefreshDate": "2019-12-20T09:56:01.1168412+01:00",_x000D_
          "TotalRefreshCount": 7,_x000D_
          "CustomInfo": {}_x000D_
        }_x000D_
      },_x000D_
      "2887": {_x000D_
        "$type": "Inside.Core.Formula.Definition.DefinitionAC, Inside.Core.Formula",_x000D_
        "ID": 2887,_x000D_
        "Results": [_x000D_
          [_x000D_
            0.0_x000D_
          ]_x000D_
        ],_x000D_
        "Statistics": {_x000D_
          "CreationDate": "2023-09-22T09:51:11.763891+02:00",_x000D_
          "LastRefreshDate": "2019-12-20T09:56:01.2624912+01:00",_x000D_
          "TotalRefreshCount": 7,_x000D_
          "CustomInfo": {}_x000D_
        }_x000D_
      },_x000D_
      "2888": {_x000D_
        "$type": "Inside.Core.Formula.Definition.DefinitionAC, Inside.Core.Formula",_x000D_
        "ID": 2888,_x000D_
        "Results": [_x000D_
          [_x000D_
            0.0_x000D_
          ]_x000D_
        ],_x000D_
        "Statistics": {_x000D_
          "CreationDate": "2023-09-22T09:51:11.763891+02:00",_x000D_
          "LastRefreshDate": "2019-12-20T09:56:03.7729756+01:00",_x000D_
          "TotalRefreshCount": 7,_x000D_
          "CustomInfo": {}_x000D_
        }_x000D_
      },_x000D_
      "2889": {_x000D_
        "$type": "Inside.Core.Formula.Definition.DefinitionAC, Inside.Core.Formula",_x000D_
        "ID": 2889,_x000D_
        "Results": [_x000D_
          [_x000D_
            0.0_x000D_
          ]_x000D_
        ],_x000D_
        "Statistics": {_x000D_
          "CreationDate": "2023-09-22T09:51:11.763891+02:00",_x000D_
          "LastRefreshDate": "2019-12-20T09:55:58.9244388+01:00",_x000D_
          "TotalRefreshCount": 7,_x000D_
          "CustomInfo": {}_x000D_
        }_x000D_
      },_x000D_
      "2890": {_x000D_
        "$type": "Inside.Core.Formula.Definition.DefinitionAC, Inside.Core.Formula",_x000D_
        "ID": 2890,_x000D_
        "Results": [_x000D_
          [_x000D_
            0.0_x000D_
          ]_x000D_
        ],_x000D_
        "Statistics": {_x000D_
          "CreationDate": "2023-09-22T09:51:11.763891+02:00",_x000D_
          "LastRefreshDate": "2019-12-20T09:56:01.119863+01:00",_x000D_
          "TotalRefreshCount": 7,_x000D_
          "CustomInfo": {}_x000D_
        }_x000D_
      },_x000D_
      "2891": {_x000D_
        "$type": "Inside.Core.Formula.Definition.DefinitionAC, Inside.Core.Formula",_x000D_
        "ID": 2891,_x000D_
        "Results": [_x000D_
          [_x000D_
            0.0_x000D_
          ]_x000D_
        ],_x000D_
        "Statistics": {_x000D_
          "CreationDate": "2023-09-22T09:51:11.763891+02:00",_x000D_
          "LastRefreshDate": "2019-12-20T09:56:01.174683+01:00",_x000D_
          "TotalRefreshCount": 7,_x000D_
          "CustomInfo": {}_x000D_
        }_x000D_
      },_x000D_
      "2892": {_x000D_
        "$type": "Inside.Core.Formula.Definition.DefinitionAC, Inside.Core.Formula",_x000D_
        "ID": 2892,_x000D_
        "Results": [_x000D_
          [_x000D_
            0.0_x000D_
          ]_x000D_
        ],_x000D_
        "Statistics": {_x000D_
          "CreationDate": "2023-09-22T09:51:11.763891+02:00",_x000D_
          "LastRefreshDate": "2019-12-20T09:56:01.2066354+01:00",_x000D_
          "TotalRefreshCount": 7,_x000D_
          "CustomInfo": {}_x000D_
        }_x000D_
      },_x000D_
      "2893": {_x000D_
        "$type": "Inside.Core.Formula.Definition.DefinitionAC, Inside.Core.Formula",_x000D_
        "ID": 2893,_x000D_
        "Results": [_x000D_
          [_x000D_
            0.0_x000D_
          ]_x000D_
        ],_x000D_
        "Statistics": {_x000D_
          "CreationDate": "2023-09-22T09:51:11.763891+02:00",_x000D_
          "LastRefreshDate": "2019-12-20T09:56:03.6742775+01:00",_x000D_
          "TotalRefreshCount": 7,_x000D_
          "CustomInfo": {}_x000D_
        }_x000D_
      },_x000D_
      "2894": {_x000D_
        "$type": "Inside.Core.Formula.Definition.DefinitionAC, Inside.Core.Formula",_x000D_
        "ID": 2894,_x000D_
        "Results": [_x000D_
          [_x000D_
            0.0_x000D_
          ]_x000D_
        ],_x000D_
        "Statistics": {_x000D_
          "CreationDate": "2023-09-22T09:51:11.763891+02:00",_x000D_
          "LastRefreshDate": "2019-12-20T09:56:03.7759676+01:00",_x000D_
          "TotalRefreshCount": 7,_x000D_
          "CustomInfo": {}_x000D_
        }_x000D_
      },_x000D_
      "2895": {_x000D_
        "$type": "Inside.Core.Formula.Definition.DefinitionAC, Inside.Core.Formula",_x000D_
        "ID": 2895,_x000D_
        "Results": [_x000D_
          [_x000D_
            0.0_x000D_
          ]_x000D_
        ],_x000D_
        "Statistics": {_x000D_
          "CreationDate": "2023-09-22T09:51:11.763891+02:00",_x000D_
          "LastRefreshDate": "2019-12-20T09:56:03.9016313+01:00",_x000D_
          "TotalRefreshCount": 7,_x000D_
          "CustomInfo": {}_x000D_
        }_x000D_
      },_x000D_
      "2896": {_x000D_
        "$type": "Inside.Core.Formula.Definition.DefinitionAC, Inside.Core.Formula",_x000D_
        "ID": 2896,_x000D_
        "Results": [_x000D_
          [_x000D_
            0.0_x000D_
          ]_x000D_
        ],_x000D_
        "Statistics": {_x000D_
          "CreationDate": "2023-09-22T09:51:11.763891+02:00",_x000D_
          "LastRefreshDate": "2019-12-20T09:55:58.9283923+01:00",_x000D_
          "TotalRefreshCount": 7,_x000D_
          "CustomInfo": {}_x000D_
        }_x000D_
      },_x000D_
      "2897": {_x000D_
        "$type": "Inside.Core.Formula.Definition.DefinitionAC, Inside.Core.Formula",_x000D_
        "ID": 2897,_x000D_
        "Results": [_x000D_
          [_x000D_
            0.0_x000D_
          ]_x000D_
        ],_x000D_
        "Statistics": {_x000D_
          "CreationDate": "2023-09-22T09:51:11.763891+02:00",_x000D_
          "LastRefreshDate": "2019-12-20T09:56:01.1777061+01:00",_x000D_
          "TotalRefreshCount": 7,_x000D_
          "CustomInfo": {}_x000D_
        }_x000D_
      },_x000D_
      "2898": {_x000D_
        "$type": "Inside.Core.Formula.Definition.DefinitionAC, Inside.Core.Formula",_x000D_
        "ID": 2898,_x000D_
        "Results": [_x000D_
          [_x000D_
            0.0_x000D_
          ]_x000D_
        ],_x000D_
        "Statistics": {_x000D_
          "CreationDate": "2023-09-22T09:51:11.763891+02:00",_x000D_
          "LastRefreshDate": "2019-12-20T09:56:01.2096268+01:00",_x000D_
          "TotalRefreshCount": 7,_x000D_
          "CustomInfo": {}_x000D_
        }_x000D_
      },_x000D_
      "2899": {_x000D_
        "$type": "Inside.Core.Formula.Definition.DefinitionAC, Inside.Core.Formula",_x000D_
        "ID": 2899,_x000D_
        "Results": [_x000D_
          [_x000D_
            0.0_x000D_
          ]_x000D_
        ],_x000D_
        "Statistics": {_x000D_
          "CreationDate": "2023-09-22T09:51:11.763891+02:00",_x000D_
          "LastRefreshDate": "2019-12-20T09:56:03.6772325+01:00",_x000D_
          "TotalRefreshCount": 7,_x000D_
          "CustomInfo": {}_x000D_
        }_x000D_
      },_x000D_
      "2900": {_x000D_
        "$type": "Inside.Core.Formula.Definition.DefinitionAC, Inside.Core.Formula",_x000D_
        "ID": 2900,_x000D_
        "Results": [_x000D_
          [_x000D_
            0.0_x000D_
          ]_x000D_
        ],_x000D_
        "Statistics": {_x000D_
          "CreationDate": "2023-09-22T09:51:11.763891+02:00",_x000D_
          "LastRefreshDate": "2019-12-20T09:56:03.7789595+01:00",_x000D_
          "TotalRefreshCount": 7,_x000D_
          "CustomInfo": {}_x000D_
        }_x000D_
      },_x000D_
      "2901": {_x000D_
        "$type": "Inside.Core.Formula.Definition.DefinitionAC, Inside.Core.Formula",_x000D_
        "ID": 2901,_x000D_
        "Results": [_x000D_
          [_x000D_
            0.0_x000D_
          ]_x000D_
        ],_x000D_
        "Statistics": {_x000D_
          "CreationDate": "2023-09-22T09:51:11.763891+02:00",_x000D_
          "LastRefreshDate": "2019-12-20T09:56:03.9046231+01:00",_x000D_
          "TotalRefreshCount": 7,_x000D_
          "CustomInfo": {}_x000D_
        }_x000D_
      },_x000D_
      "2902": {_x000D_
        "$type": "Inside.Core.Formula.Definition.DefinitionAC, Inside.Core.Formula",_x000D_
        "ID": 2902,_x000D_
        "Results": [_x000D_
          [_x000D_
            0.0_x000D_
          ]_x000D_
        ],_x000D_
        "Statistics": {_x000D_
          "CreationDate": "2023-09-22T09:51:11.763891+02:00",_x000D_
          "LastRefreshDate": "2019-12-20T09:56:01.125846+01:00",_x000D_
          "TotalRefreshCount": 7,_x000D_
          "CustomInfo": {}_x000D_
        }_x000D_
      },_x000D_
      "2903": {_x000D_
        "$type": "Inside.Core.Formula.Definition.DefinitionAC, Inside.Core.Formula",_x000D_
        "ID": 2903,_x000D_
        "Results": [_x000D_
          [_x000D_
            0.0_x000D_
          ]_x000D_
        ],_x000D_
        "Statistics": {_x000D_
          "CreationDate": "2023-09-22T09:51:11.763891+02:00",_x000D_
          "LastRefreshDate": "2019-12-20T09:56:01.1807075+01:00",_x000D_
          "TotalRefreshCount": 7,_x000D_
          "CustomInfo": {}_x000D_
        }_x000D_
      },_x000D_
      "2904": {_x000D_
        "$type": "Inside.Core.Formula.Definition.DefinitionAC, Inside.Core.Formula",_x000D_
        "ID": 2904,_x000D_
        "Results": [_x000D_
          [_x000D_
            0.0_x000D_
          ]_x000D_
        ],_x000D_
        "Statistics": {_x000D_
          "CreationDate": "2023-09-22T09:51:11.763891+02:00",_x000D_
          "LastRefreshDate": "2019-12-20T09:56:01.2116268+01:00",_x000D_
          "TotalRefreshCount": 7,_x000D_
          "CustomInfo": {}_x000D_
        }_x000D_
      },_x000D_
      "2905": {_x000D_
        "$type": "Inside.Core.Formula.Definition.DefinitionAC, Inside.Core.Formula",_x000D_
        "ID": 2905,_x000D_
        "Results": [_x000D_
          [_x000D_
            0.0_x000D_
          ]_x000D_
        ],_x000D_
        "Statistics": {_x000D_
          "CreationDate": "2023-09-22T09:51:11.763891+02:00",_x000D_
          "LastRefreshDate": "2019-12-20T09:56:03.5485786+01:00",_x000D_
          "TotalRefreshCount": 7,_x000D_
          "CustomInfo": {}_x000D_
        }_x000D_
      },_x000D_
      "2906": {_x000D_
        "$type": "Inside.Core.Formula.Definition.DefinitionAC, Inside.Core.Formula",_x000D_
        "ID": 2906,_x000D_
        "Results": [_x000D_
          [_x000D_
            0.0_x000D_
          ]_x000D_
        ],_x000D_
        "Statistics": {_x000D_
          "CreationDate": "2023-09-22T09:51:11.763891+02:00",_x000D_
          "LastRefreshDate": "2019-12-20T09:56:03.7819517+01:00",_x000D_
          "TotalRefreshCount": 7,_x000D_
          "CustomInfo": {}_x000D_
        }_x000D_
      },_x000D_
      "2907": {_x000D_
        "$type": "Inside.Core.Formula.Definition.DefinitionAC, Inside.Core.Formula",_x000D_
        "ID": 2907,_x000D_
        "Results": [_x000D_
          [_x000D_
            0.0_x000D_
          ]_x000D_
        ],_x000D_
        "Statistics": {_x000D_
          "CreationDate": "2023-09-22T09:51:11.763891+02:00",_x000D_
          "LastRefreshDate": "2019-12-20T09:56:03.9076151+01:00",_x000D_
          "TotalRefreshCount": 7,_x000D_
          "CustomInfo": {}_x000D_
        }_x000D_
      },_x000D_
      "2908": {_x000D_
        "$type": "Inside.Core.Formula.Definition.DefinitionAC, Inside.Core.Formula",_x000D_
        "ID": 2908,_x000D_
        "Results": [_x000D_
          [_x000D_
            0.0_x000D_
          ]_x000D_
        ],_x000D_
        "Statistics": {_x000D_
          "CreationDate": "2023-09-22T09:51:11.763891+02:00",_x000D_
          "LastRefreshDate": "2019-12-20T09:53:19.6257425+01:00",_x000D_
          "TotalRefreshCount": 4,_x000D_
          "CustomInfo": {}_x000D_
        }_x000D_
      },_x000D_
      "2909": {_x000D_
        "$type": "Inside.Core.Formula.Definition.DefinitionAC, Inside.Core.Formula",_x000D_
        "ID": 2909,_x000D_
        "Results": [_x000D_
          [_x000D_
            0.0_x000D_
          ]_x000D_
        ],_x000D_
        "Statistics": {_x000D_
          "CreationDate": "2023-09-22T09:51:11.763891+02:00",_x000D_
          "LastRefreshDate": "2019-12-20T09:56:01.1288055+01:00",_x000D_
          "TotalRefreshCount": 7,_x000D_
          "CustomInfo": {}_x000D_
        }_x000D_
      },_x000D_
      "2910": {_x000D_
        "$type": "Inside.Core.Formula.Definition.DefinitionAC, Inside.Core.Formula",_x000D_
        "ID": 2910,_x000D_
        "Results": [_x000D_
          [_x000D_
            0.0_x000D_
          ]_x000D_
        ],_x000D_
        "Statistics": {_x000D_
          "CreationDate": "2023-09-22T09:51:11.763891+02:00",_x000D_
          "LastRefreshDate": "2019-12-20T09:56:01.2146136+01:00",_x000D_
          "TotalRefreshCount": 7,_x000D_
          "CustomInfo": {}_x000D_
        }_x000D_
      },_x000D_
      "2911": {_x000D_
        "$type": "Inside.Core.Formula.Definition.DefinitionAC, Inside.Core.Formula",_x000D_
        "ID": 2911,_x000D_
        "Results": [_x000D_
          [_x000D_
            0.0_x000D_
          ]_x000D_
        ],_x000D_
        "Statistics": {_x000D_
          "CreationDate": "2023-09-22T09:51:11.763891+02:00",_x000D_
          "LastRefreshDate": "2019-12-20T09:53:19.7428457+01:00",_x000D_
          "TotalRefreshCount": 4,_x000D_
          "CustomInfo": {}_x000D_
        }_x000D_
      },_x000D_
      "2912": {_x000D_
        "$type": "Inside.Core.Formula.Definition.DefinitionAC, Inside.Core.Formula",_x000D_
        "ID": 2912,_x000D_
        "Results": [_x000D_
          [_x000D_
            0.0_x000D_
          ]_x000D_
        ],_x000D_
        "Statistics": {_x000D_
          "Cre</t>
  </si>
  <si>
    <t>ationDate": "2023-09-22T09:51:11.763891+02:00",_x000D_
          "LastRefreshDate": "2019-12-20T09:56:03.9106074+01:00",_x000D_
          "TotalRefreshCount": 7,_x000D_
          "CustomInfo": {}_x000D_
        }_x000D_
      },_x000D_
      "2913": {_x000D_
        "$type": "Inside.Core.Formula.Definition.DefinitionAC, Inside.Core.Formula",_x000D_
        "ID": 2913,_x000D_
        "Results": [_x000D_
          [_x000D_
            0.0_x000D_
          ]_x000D_
        ],_x000D_
        "Statistics": {_x000D_
          "CreationDate": "2023-09-22T09:51:11.763891+02:00",_x000D_
          "LastRefreshDate": "2019-12-20T09:56:03.9724434+01:00",_x000D_
          "TotalRefreshCount": 6,_x000D_
          "CustomInfo": {}_x000D_
        }_x000D_
      },_x000D_
      "2914": {_x000D_
        "$type": "Inside.Core.Formula.Definition.DefinitionAC, Inside.Core.Formula",_x000D_
        "ID": 2914,_x000D_
        "Results": [_x000D_
          [_x000D_
            0.0_x000D_
          ]_x000D_
        ],_x000D_
        "Statistics": {_x000D_
          "CreationDate": "2023-09-22T09:51:11.763891+02:00",_x000D_
          "LastRefreshDate": "2019-12-20T09:53:19.71584+01:00",_x000D_
          "TotalRefreshCount": 4,_x000D_
          "CustomInfo": {}_x000D_
        }_x000D_
      },_x000D_
      "2915": {_x000D_
        "$type": "Inside.Core.Formula.Definition.DefinitionAC, Inside.Core.Formula",_x000D_
        "ID": 2915,_x000D_
        "Results": [_x000D_
          [_x000D_
            0.0_x000D_
          ]_x000D_
        ],_x000D_
        "Statistics": {_x000D_
          "CreationDate": "2023-09-22T09:51:11.763891+02:00",_x000D_
          "LastRefreshDate": "2019-12-20T09:56:03.7999841+01:00",_x000D_
          "TotalRefreshCount": 7,_x000D_
          "CustomInfo": {}_x000D_
        }_x000D_
      },_x000D_
      "2916": {_x000D_
        "$type": "Inside.Core.Formula.Definition.DefinitionAC, Inside.Core.Formula",_x000D_
        "ID": 2916,_x000D_
        "Results": [_x000D_
          [_x000D_
            0.0_x000D_
          ]_x000D_
        ],_x000D_
        "Statistics": {_x000D_
          "CreationDate": "2023-09-22T09:51:11.763891+02:00",_x000D_
          "LastRefreshDate": "2019-12-20T09:55:58.9423942+01:00",_x000D_
          "TotalRefreshCount": 7,_x000D_
          "CustomInfo": {}_x000D_
        }_x000D_
      },_x000D_
      "2917": {_x000D_
        "$type": "Inside.Core.Formula.Definition.DefinitionAC, Inside.Core.Formula",_x000D_
        "ID": 2917,_x000D_
        "Results": [_x000D_
          [_x000D_
            0.0_x000D_
          ]_x000D_
        ],_x000D_
        "Statistics": {_x000D_
          "CreationDate": "2023-09-22T09:51:11.763891+02:00",_x000D_
          "LastRefreshDate": "2019-12-20T09:53:19.6327583+01:00",_x000D_
          "TotalRefreshCount": 4,_x000D_
          "CustomInfo": {}_x000D_
        }_x000D_
      },_x000D_
      "2918": {_x000D_
        "$type": "Inside.Core.Formula.Definition.DefinitionAC, Inside.Core.Formula",_x000D_
        "ID": 2918,_x000D_
        "Results": [_x000D_
          [_x000D_
            0.0_x000D_
          ]_x000D_
        ],_x000D_
        "Statistics": {_x000D_
          "CreationDate": "2023-09-22T09:51:11.763891+02:00",_x000D_
          "LastRefreshDate": "2019-12-20T09:56:03.560545+01:00",_x000D_
          "TotalRefreshCount": 7,_x000D_
          "CustomInfo": {}_x000D_
        }_x000D_
      },_x000D_
      "2919": {_x000D_
        "$type": "Inside.Core.Formula.Definition.DefinitionAC, Inside.Core.Formula",_x000D_
        "ID": 2919,_x000D_
        "Results": [_x000D_
          [_x000D_
            0.0_x000D_
          ]_x000D_
        ],_x000D_
        "Statistics": {_x000D_
          "CreationDate": "2023-09-22T09:51:11.763891+02:00",_x000D_
          "LastRefreshDate": "2019-12-20T09:56:03.6891995+01:00",_x000D_
          "TotalRefreshCount": 7,_x000D_
          "CustomInfo": {}_x000D_
        }_x000D_
      },_x000D_
      "2920": {_x000D_
        "$type": "Inside.Core.Formula.Definition.DefinitionAC, Inside.Core.Formula",_x000D_
        "ID": 2920,_x000D_
        "Results": [_x000D_
          [_x000D_
            0.0_x000D_
          ]_x000D_
        ],_x000D_
        "Statistics": {_x000D_
          "CreationDate": "2023-09-22T09:51:11.763891+02:00",_x000D_
          "LastRefreshDate": "2019-12-20T09:56:03.7580308+01:00",_x000D_
          "TotalRefreshCount": 7,_x000D_
          "CustomInfo": {}_x000D_
        }_x000D_
      },_x000D_
      "2921": {_x000D_
        "$type": "Inside.Core.Formula.Definition.DefinitionAC, Inside.Core.Formula",_x000D_
        "ID": 2921,_x000D_
        "Results": [_x000D_
          [_x000D_
            0.0_x000D_
          ]_x000D_
        ],_x000D_
        "Statistics": {_x000D_
          "CreationDate": "2023-09-22T09:51:11.763891+02:00",_x000D_
          "LastRefreshDate": "2019-12-20T09:56:01.2395434+01:00",_x000D_
          "TotalRefreshCount": 7,_x000D_
          "CustomInfo": {}_x000D_
        }_x000D_
      },_x000D_
      "2922": {_x000D_
        "$type": "Inside.Core.Formula.Definition.DefinitionAC, Inside.Core.Formula",_x000D_
        "ID": 2922,_x000D_
        "Results": [_x000D_
          [_x000D_
            0.0_x000D_
          ]_x000D_
        ],_x000D_
        "Statistics": {_x000D_
          "CreationDate": "2023-09-22T09:51:11.763891+02:00",_x000D_
          "LastRefreshDate": "2019-12-20T09:56:03.5655372+01:00",_x000D_
          "TotalRefreshCount": 7,_x000D_
          "CustomInfo": {}_x000D_
        }_x000D_
      },_x000D_
      "2923": {_x000D_
        "$type": "Inside.Core.Formula.Definition.DefinitionAC, Inside.Core.Formula",_x000D_
        "ID": 2923,_x000D_
        "Results": [_x000D_
          [_x000D_
            0.0_x000D_
          ]_x000D_
        ],_x000D_
        "Statistics": {_x000D_
          "CreationDate": "2023-09-22T09:51:11.763891+02:00",_x000D_
          "LastRefreshDate": "2019-12-20T09:56:03.6921915+01:00",_x000D_
          "TotalRefreshCount": 7,_x000D_
          "CustomInfo": {}_x000D_
        }_x000D_
      },_x000D_
      "2924": {_x000D_
        "$type": "Inside.Core.Formula.Definition.DefinitionAC, Inside.Core.Formula",_x000D_
        "ID": 2924,_x000D_
        "Results": [_x000D_
          [_x000D_
            0.0_x000D_
          ]_x000D_
        ],_x000D_
        "Statistics": {_x000D_
          "CreationDate": "2023-09-22T09:51:11.763891+02:00",_x000D_
          "LastRefreshDate": "2019-12-20T09:53:19.7676923+01:00",_x000D_
          "TotalRefreshCount": 4,_x000D_
          "CustomInfo": {}_x000D_
        }_x000D_
      },_x000D_
      "2925": {_x000D_
        "$type": "Inside.Core.Formula.Definition.DefinitionAC, Inside.Core.Formula",_x000D_
        "ID": 2925,_x000D_
        "Results": [_x000D_
          [_x000D_
            0.0_x000D_
          ]_x000D_
        ],_x000D_
        "Statistics": {_x000D_
          "CreationDate": "2023-09-22T09:51:11.763891+02:00",_x000D_
          "LastRefreshDate": "2019-12-20T09:56:03.9754355+01:00",_x000D_
          "TotalRefreshCount": 6,_x000D_
          "CustomInfo": {}_x000D_
        }_x000D_
      },_x000D_
      "2926": {_x000D_
        "$type": "Inside.Core.Formula.Definition.DefinitionAC, Inside.Core.Formula",_x000D_
        "ID": 2926,_x000D_
        "Results": [_x000D_
          [_x000D_
            0.0_x000D_
          ]_x000D_
        ],_x000D_
        "Statistics": {_x000D_
          "CreationDate": "2023-09-22T09:51:11.7648872+02:00",_x000D_
          "LastRefreshDate": "2019-12-20T09:53:19.6327583+01:00",_x000D_
          "TotalRefreshCount": 4,_x000D_
          "CustomInfo": {}_x000D_
        }_x000D_
      },_x000D_
      "2927": {_x000D_
        "$type": "Inside.Core.Formula.Definition.DefinitionAC, Inside.Core.Formula",_x000D_
        "ID": 2927,_x000D_
        "Results": [_x000D_
          [_x000D_
            0.0_x000D_
          ]_x000D_
        ],_x000D_
        "Statistics": {_x000D_
          "CreationDate": "2023-09-22T09:51:11.7648872+02:00",_x000D_
          "LastRefreshDate": "2019-12-20T09:56:01.2425433+01:00",_x000D_
          "TotalRefreshCount": 7,_x000D_
          "CustomInfo": {}_x000D_
        }_x000D_
      },_x000D_
      "2928": {_x000D_
        "$type": "Inside.Core.Formula.Definition.DefinitionAC, Inside.Core.Formula",_x000D_
        "ID": 2928,_x000D_
        "Results": [_x000D_
          [_x000D_
            0.0_x000D_
          ]_x000D_
        ],_x000D_
        "Statistics": {_x000D_
          "CreationDate": "2023-09-22T09:51:11.7648872+02:00",_x000D_
          "LastRefreshDate": "2019-12-20T09:53:19.6759344+01:00",_x000D_
          "TotalRefreshCount": 4,_x000D_
          "CustomInfo": {}_x000D_
        }_x000D_
      },_x000D_
      "2929": {_x000D_
        "$type": "Inside.Core.Formula.Definition.DefinitionAC, Inside.Core.Formula",_x000D_
        "ID": 2929,_x000D_
        "Results": [_x000D_
          [_x000D_
            0.0_x000D_
          ]_x000D_
        ],_x000D_
        "Statistics": {_x000D_
          "CreationDate": "2023-09-22T09:51:11.7648872+02:00",_x000D_
          "LastRefreshDate": "2019-12-20T09:56:03.6951837+01:00",_x000D_
          "TotalRefreshCount": 7,_x000D_
          "CustomInfo": {}_x000D_
        }_x000D_
      },_x000D_
      "2930": {_x000D_
        "$type": "Inside.Core.Formula.Definition.DefinitionAC, Inside.Core.Formula",_x000D_
        "ID": 2930,_x000D_
        "Results": [_x000D_
          [_x000D_
            0.0_x000D_
          ]_x000D_
        ],_x000D_
        "Statistics": {_x000D_
          "CreationDate": "2023-09-22T09:51:11.7648872+02:00",_x000D_
          "LastRefreshDate": "2019-12-20T09:56:03.921578+01:00",_x000D_
          "TotalRefreshCount": 6,_x000D_
          "CustomInfo": {}_x000D_
        }_x000D_
      },_x000D_
      "2931": {_x000D_
        "$type": "Inside.Core.Formula.Definition.DefinitionAC, Inside.Core.Formula",_x000D_
        "ID": 2931,_x000D_
        "Results": [_x000D_
          [_x000D_
            0.0_x000D_
          ]_x000D_
        ],_x000D_
        "Statistics": {_x000D_
          "CreationDate": "2023-09-22T09:51:11.7648872+02:00",_x000D_
          "LastRefreshDate": "2019-12-20T09:56:03.7430571+01:00",_x000D_
          "TotalRefreshCount": 7,_x000D_
          "CustomInfo": {}_x000D_
        }_x000D_
      },_x000D_
      "2932": {_x000D_
        "$type": "Inside.Core.Formula.Definition.DefinitionAC, Inside.Core.Formula",_x000D_
        "ID": 2932,_x000D_
        "Results": [_x000D_
          [_x000D_
            0.0_x000D_
          ]_x000D_
        ],_x000D_
        "Statistics": {_x000D_
          "CreationDate": "2023-09-22T09:51:11.7648872+02:00",_x000D_
          "LastRefreshDate": "2019-12-20T09:53:19.7829911+01:00",_x000D_
          "TotalRefreshCount": 4,_x000D_
          "CustomInfo": {}_x000D_
        }_x000D_
      },_x000D_
      "2933": {_x000D_
        "$type": "Inside.Core.Formula.Definition.DefinitionAC, Inside.Core.Formula",_x000D_
        "ID": 2933,_x000D_
        "Results": [_x000D_
          [_x000D_
            0.0_x000D_
          ]_x000D_
        ],_x000D_
        "Statistics": {_x000D_
          "CreationDate": "2023-09-22T09:51:11.7648872+02:00",_x000D_
          "LastRefreshDate": "2019-12-20T09:56:01.245533+01:00",_x000D_
          "TotalRefreshCount": 7,_x000D_
          "CustomInfo": {}_x000D_
        }_x000D_
      },_x000D_
      "2934": {_x000D_
        "$type": "Inside.Core.Formula.Definition.DefinitionAC, Inside.Core.Formula",_x000D_
        "ID": 2934,_x000D_
        "Results": [_x000D_
          [_x000D_
            0.0_x000D_
          ]_x000D_
        ],_x000D_
        "Statistics": {_x000D_
          "CreationDate": "2023-09-22T09:51:11.7648872+02:00",_x000D_
          "LastRefreshDate": "2019-12-20T09:56:03.5725129+01:00",_x000D_
          "TotalRefreshCount": 7,_x000D_
          "CustomInfo": {}_x000D_
        }_x000D_
      },_x000D_
      "2935": {_x000D_
        "$type": "Inside.Core.Formula.Definition.DefinitionAC, Inside.Core.Formula",_x000D_
        "ID": 2935,_x000D_
        "Results": [_x000D_
          [_x000D_
            0.0_x000D_
          ]_x000D_
        ],_x000D_
        "Statistics": {_x000D_
          "CreationDate": "2023-09-22T09:51:11.7648872+02:00",_x000D_
          "LastRefreshDate": "2019-12-20T09:56:03.8129056+01:00",_x000D_
          "TotalRefreshCount": 7,_x000D_
          "CustomInfo": {}_x000D_
        }_x000D_
      },_x000D_
      "2936": {_x000D_
        "$type": "Inside.Core.Formula.Definition.DefinitionAC, Inside.Core.Formula",_x000D_
        "ID": 2936,_x000D_
        "Results": [_x000D_
          [_x000D_
            0.0_x000D_
          ]_x000D_
        ],_x000D_
        "Statistics": {_x000D_
          "CreationDate": "2023-09-22T09:51:11.7648872+02:00",_x000D_
          "LastRefreshDate": "2019-12-20T09:56:03.9256124+01:00",_x000D_
          "TotalRefreshCount": 6,_x000D_
          "CustomInfo": {}_x000D_
        }_x000D_
      },_x000D_
      "2937": {_x000D_
        "$type": "Inside.Core.Formula.Definition.DefinitionAC, Inside.Core.Formula",_x000D_
        "ID": 2937,_x000D_
        "Results": [_x000D_
          [_x000D_
            0.0_x000D_
          ]_x000D_
        ],_x000D_
        "Statistics": {_x000D_
          "CreationDate": "2023-09-22T09:51:11.7648872+02:00",_x000D_
          "LastRefreshDate": "2019-12-20T09:55:58.9873112+01:00",_x000D_
          "TotalRefreshCount": 7,_x000D_
          "CustomInfo": {}_x000D_
        }_x000D_
      },_x000D_
      "2938": {_x000D_
        "$type": "Inside.Core.Formula.Definition.DefinitionAC, Inside.Core.Formula",_x000D_
        "ID": 2938,_x000D_
        "Results": [_x000D_
          [_x000D_
            0.0_x000D_
          ]_x000D_
        ],_x000D_
        "Statistics": {_x000D_
          "CreationDate": "2023-09-22T09:51:11.7648872+02:00",_x000D_
          "LastRefreshDate": "2019-12-20T09:56:03.9953827+01:00",_x000D_
          "TotalRefreshCount": 6,_x000D_
          "CustomInfo": {}_x000D_
        }_x000D_
      },_x000D_
      "2939": {_x000D_
        "$type": "Inside.Core.Formula.Definition.DefinitionAC, Inside.Core.Formula",_x000D_
        "ID": 2939,_x000D_
        "Results": [_x000D_
          [_x000D_
            0.0_x000D_
          ]_x000D_
        ],_x000D_
        "Statistics": {_x000D_
          "CreationDate": "2023-09-22T09:51:11.7648872+02:00",_x000D_
          "LastRefreshDate": "2019-12-20T09:56:03.5765012+01:00",_x000D_
          "TotalRefreshCount": 7,_x000D_
          "CustomInfo": {}_x000D_
        }_x000D_
      },_x000D_
      "2940": {_x000D_
        "$type": "Inside.Core.Formula.Definition.DefinitionAC, Inside.Core.Formula",_x000D_
        "ID": 2940,_x000D_
        "Results": [_x000D_
          [_x000D_
            0.0_x000D_
          ]_x000D_
        ],_x000D_
        "Statistics": {_x000D_
          "CreationDate": "2023-09-22T09:51:11.7648872+02:00",_x000D_
          "LastRefreshDate": "2019-12-20T09:56:03.7011674+01:00",_x000D_
          "TotalRefreshCount": 7,_x000D_
          "CustomInfo": {}_x000D_
        }_x000D_
      },_x000D_
      "2941": {_x000D_
        "$type": "Inside.Core.Formula.Definition.DefinitionAC, Inside.Core.Formula",_x000D_
        "ID": 2941,_x000D_
        "Results": [_x000D_
          [_x000D_
            0.0_x000D_
          ]_x000D_
        ],_x000D_
        "Statistics": {_x000D_
          "CreationDate": "2023-09-22T09:51:11.7648872+02:00",_x000D_
          "LastRefreshDate": "2019-12-20T09:53:19.7728309+01:00",_x000D_
          "TotalRefreshCount": 4,_x000D_
          "CustomInfo": {}_x000D_
        }_x000D_
      },_x000D_
      "2942": {_x000D_
        "$type": "Inside.Core.Formula.Definition.DefinitionAC, Inside.Core.Formula",_x000D_
        "ID": 2942,_x000D_
        "Results": [_x000D_
          [_x000D_
            0.0_x000D_
          ]_x000D_
        ],_x000D_
        "Statistics": {_x000D_
          "CreationDate": "2023-09-22T09:51:11.7648872+02:00",_x000D_
          "LastRefreshDate": "2019-12-20T09:56:03.630359+01:00",_x000D_
          "TotalRefreshCount": 7,_x000D_
          "CustomInfo": {}_x000D_
        }_x000D_
      },_x000D_
      "2943": {_x000D_
        "$type": "Inside.Core.Formula.Definition.DefinitionAC, Inside.Core.Formula",_x000D_
        "ID": 2943,_x000D_
        "Results": [_x000D_
          [_x000D_
            0.0_x000D_
          ]_x000D_
        ],_x000D_
        "Statistics": {_x000D_
          "CreationDate": "2023-09-22T09:51:11.7648872+02:00",_x000D_
          "LastRefreshDate": "2019-12-20T09:53:19.7626498+01:00",_x000D_
          "TotalRefreshCount": 4,_x000D_
          "CustomInfo": {}_x000D_
        }_x000D_
      },_x000D_
      "2944": {_x000D_
        "$type": "Inside.Core.Formula.Definition.DefinitionAC, Inside.Core.Formula",_x000D_
        "ID": 2944,_x000D_
        "Results": [_x000D_
          [_x000D_
            0.0_x000D_
          ]_x000D_
        ],_x000D_
        "Statistics": {_x000D_
          "CreationDate": "2023-09-22T09:51:11.7648872+02:00",_x000D_
          "LastRefreshDate": "2019-12-20T09:53:19.704748+01:00",_x000D_
          "TotalRefreshCount": 4,_x000D_
          "CustomInfo": {}_x000D_
        }_x000D_
      },_x000D_
      "2945": {_x000D_
        "$type": "Inside.Core.Formula.Definition.DefinitionAC, Inside.Core.Formula",_x000D_
        "ID": 2945,_x000D_
        "Results": [_x000D_
          [_x000D_
            0.0_x000D_
          ]_x000D_
        ],_x000D_
        "Statistics": {_x000D_
          "CreationDate": "2023-09-22T09:51:11.7648872+02:00",_x000D_
          "LastRefreshDate": "2019-12-20T09:56:03.5804906+01:00",_x000D_
          "TotalRefreshCount": 7,_x000D_
          "CustomInfo": {}_x000D_
        }_x000D_
      },_x000D_
      "2946": {_x000D_
        "$type": "Inside.Core.Formula.Definition.DefinitionAC, Inside.Core.Formula",_x000D_
        "ID": 2946,_x000D_
        "Results": [_x000D_
          [_x000D_
            0.0_x000D_
          ]_x000D_
        ],_x000D_
        "Statistics": {_x000D_
          "CreationDate": "2023-09-22T09:51:11.7648872+02:00",_x000D_
          "LastRefreshDate": "2019-12-20T09:53:19.71584+01:00",_x000D_
          "TotalRefreshCount": 4,_x000D_
          "CustomInfo": {}_x000D_
        }_x000D_
      },_x000D_
      "2947": {_x000D_
        "$type": "Inside.Core.Formula.Definition.DefinitionAC, Inside.Core.Formula",_x000D_
        "ID": 2947,_x000D_
        "Results": [_x000D_
          [_x000D_
            0.0_x000D_
          ]_x000D_
        ],_x000D_
        "Statistics": {_x000D_
          "CreationDate": "2023-09-22T09:51:11.7648872+02:00",_x000D_
          "LastRefreshDate": "2019-12-20T09:56:03.8178936+01:00",_x000D_
          "TotalRefreshCount": 7,_x000D_
          "CustomInfo": {}_x000D_
        }_x000D_
      },_x000D_
      "2948": {_x000D_
        "$type": "Inside.Core.Formula.Definition.DefinitionAC, Inside.Core.Formula",_x000D_
        "ID": 2948,_x000D_
        "Results": [_x000D_
          [_x000D_
            0.0_x000D_
          ]_x000D_
        ],_x000D_
        "Statistics": {_x000D_
          "CreationDate": "2023-09-22T09:51:11.7648872+02:00",_x000D_
          "LastRefreshDate": "2019-12-20T09:53:19.7728309+01:00",_x000D_
          "TotalRefreshCount": 4,_x000D_
          "CustomInfo": {}_x000D_
        }_x000D_
      },_x000D_
      "2949": {_x000D_
        "$type": "Inside.Core.Formula.Definition.DefinitionAC, Inside.Core.Formula",_x000D_
        "ID": 2949,_x000D_
        "Results": [_x000D_
          [_x000D_
            0.0_x000D_
          ]_x000D_
        ],_x000D_
        "Statistics": {_x000D_
          "CreationDate": "2023-09-22T09:51:11.7648872+02:00",_x000D_
          "LastRefreshDate": "2019-12-20T09:56:01.1447628+01:00",_x000D_
          "TotalRefreshCount": 7,_x000D_
          "CustomInfo": {}_x000D_
        }_x000D_
      },_x000D_
      "2950": {_x000D_
        "$type": "Inside.Core.Formula.Definition.DefinitionAC, Inside.Core.Formula",_x000D_
        "ID": 2950,_x000D_
        "Results": [_x000D_
          [_x000D_
            0.0_x000D_
          ]_x000D_
        ],_x000D_
        "Statistics": {_x000D_
          "CreationDate": "2023-09-22T09:51:11.7648872+02:00",_x000D_
          "LastRefreshDate": "2019-12-20T09:55:58.995223+01:00",_x000D_
          "TotalRefreshCount": 7,_x000D_
          "CustomInfo": {}_x000D_
        }_x000D_
      },_x000D_
      "2951": {_x000D_
        "$type": "Inside.Core.Formula.Definition.DefinitionAC, Inside.Core.Formula",_x000D_
        "ID": 2951,_x000D_
        "Results": [_x000D_
          [_x000D_
            0.0_x000D_
          ]_x000D_
        ],_x000D_
        "Statistics": {_x000D_
          "CreationDate": "2023-09-22T09:51:11.7648872+02:00",_x000D_
          "LastRefreshDate": "2019-12-20T09:56:01.2504808+01:00",_x000D_
          "TotalRefreshCount": 7,_x000D_
          "CustomInfo": {}_x000D_
        }_x000D_
      },_x000D_
      "2952": {_x000D_
        "$type": "Inside.Core.Formula.Definition.DefinitionAC, Inside.Core.Formula",_x000D_
        "ID": 2952,_x000D_
        "Results": [_x000D_
          [_x000D_
            0.0_x000D_
          ]_x000D_
        ],_x000D_
        "Statistics": {_x000D_
          "CreationDate": "2023-09-22T09:51:11.7648872+02:00",_x000D_
          "LastRefreshDate": "2019-12-20T09:56:03.7071539+01:00",_x000D_
          "TotalRefreshCount": 7,_x000D_
          "CustomInfo": {}_x000D_
        }_x000D_
      },_x000D_
      "2953": {_x000D_
        "$type": "Inside.Core.Formula.Definition.DefinitionAC, Inside.Core.Formula",_x000D_
        "ID": 2953,_x000D_
        "Results": [_x000D_
          [_x000D_
            0.0_x000D_
          ]_x000D_
        ],_x000D_
        "Statistics": {_x000D_
          "CreationDate": "2023-09-22T09:51:11.7648872+02:00",_x000D_
          "LastRefreshDate": "2019-12-20T09:53:19.7428457+01:00",_x000D_
          "TotalRefreshCount": 4,_x000D_
          "CustomInfo": {}_x000D_
        }_x000D_
      },_x000D_
      "2954": {_x000D_
        "$type": "Inside.Core.Formula.Definition.DefinitionAC, Inside.Core.Formula",_x000D_
        "ID": 2954,_x000D_
        "Results": [_x000D_
          [_x000D_
            0.0_x000D_
          ]_x000D_
        ],_x000D_
        "Statistics": {_x000D_
          "CreationDate": "2023-09-22T09:51:11.7648872+02:00",_x000D_
          "LastRefreshDate": "2019-12-20T09:56:03.9365398+01:00",_x000D_
          "TotalRefreshCount": 6,_x000D_
          "CustomInfo": {}_x000D_
        }_x000D_
      },_x000D_
      "2955": {_x000D_
        "$type": "Inside.Core.Formula.Definition.DefinitionAC, Inside.Core.Formula",_x000D_
        "ID": 2955,_x000D_
        "Results": [_x000D_
          [_x000D_
            0.0_x000D_
          ]_x000D_
        ],_x000D_
        "Statistics": {_x000D_
          "CreationDate": "2023-09-22T09:51:11.7648872+02:00",_x000D_
          "LastRefreshDate": "2019-12-20T09:56:03.6383371+01:00",_x000D_
          "TotalRefreshCount": 7,_x000D_
          "CustomInfo": {}_x000D_
        }_x000D_
      },_x000D_
      "2956": {_x000D_
        "$type": "Inside.Core.Formula.Definition.DefinitionAC, Inside.Core.Formula",_x000D_
        "ID": 2956,_x000D_
        "Results": [_x000D_
          [_x000D_
            0.0_x000D_
          ]_x000D_
        ],_x000D_
        "Statistics": {_x000D_
          "CreationDate": "2023-09-22T09:51:11.7648872+02:00",_x000D_
          "LastRefreshDate": "2019-12-20T09:53:19.6629844+01:00",_x000D_
          "TotalRefreshCount": 4,_x000D_
          "CustomInfo": {}_x000D_
        }_x000D_
      },_x000D_
      "2957": {_x000D_
        "$type": "Inside.Core.Formula.Definition.DefinitionAC, Inside.Core.Formula",_x000D_
        "ID": 2957,_x000D_
        "Results": [_x000D_
          [_x000D_
            0.0_x000D_
          ]_x000D_
        ],_x000D_
        "Statistics": {_x000D_
          "CreationDate": "2023-09-22T09:51:11.7648872+02:00",_x000D_
          "LastRefreshDate": "2019-12-20T09:53:19.6629844+01:00",_x000D_
          "TotalRefreshCount": 4,_x000D_
          "CustomInfo": {}_x000D_
        }_x000D_
      },_x000D_
      "2958": {_x000D_
        "$type": "Inside.Core.Formula.Definition.DefinitionAC, Inside.Core.Formula",_x000D_
        "ID": 2958,_x000D_
        "Results": [_x000D_
          [_x000D_
            0.0_x000D_
          ]_x000D_
        ],_x000D_
        "Statistics": {_x000D_
          "CreationDate": "2023-09-22T09:51:11.7648872+02:00",_x000D_
          "LastRefreshDate": "2019-12-20T09:56:03.7101455+01:00",_x000D_
          "TotalRefreshCount": 7,_x000D_
          "CustomInfo": {}_x000D_
        }_x000D_
      },_x000D_
      "2959": {_x000D_
        "$type": "Inside.Core.Formula.Definition.DefinitionAC, Inside.Core.Formula",_x000D_
        "ID": 2959,_x000D_
        "Results": [_x000D_
          [_x000D_
            0.0_x000D_
          ]_x000D_
        ],_x000D_
        "Statistics": {_x000D_
          "CreationDate": "2023-09-22T09:51:11.7648872+02:00",_x000D_
          "LastRefreshDate": "2019-12-20T09:53:19.7590175+01:00",_x000D_
          "TotalRefreshCount": 4,_x000D_
          "CustomInfo": {}_x000D_
        }_x000D_
      },_x000D_
      "2960": {_x000D_
        "$type": "Inside.Core.Formula.Definition.DefinitionAC, Inside.Core.Formula",_x000D_
        "ID": 2960,_x000D_
        "Results": [_x000D_
          [_x000D_
            0.0_x000D_
          ]_x000D_
        ],_x000D_
        "Statistics": {_x000D_
          "CreationDate": "2023-09-22T09:51:11.7648872+02:00",_x000D_
          "LastRefreshDate": "2019-12-20T09:53:19.7377233+01:00",_x000D_
          "TotalRefreshCount": 4,_x000D_
          "CustomInfo": {}_x000D_
        }_x000D_
      },_x000D_
      "2961": {_x000D_
        "$type": "Inside.Core.Formula.Definition.DefinitionAC, Inside.Core.Formula",_x000D_
        "ID": 2961,_x000D_
        "Results": [_x000D_
          [_x000D_
            0.0_x000D_
          ]_x000D_
        ],_x000D_
        "Statistics": {_x000D_
          "CreationDate": "2023-09-22T09:51:11.7648872+02:00",_x000D_
          "LastRefreshDate": "2019-12-20T09:56:04.0033634+01:00",_x000D_
          "TotalRefreshCount": 6,_x000D_
          "CustomInfo": {}_x000D_
        }_x000D_
      },_x000D_
      "2962": {_x000D_
        "$type": "Inside.Core.Formula.Definition.DefinitionAC, Inside.Core.Formula",_x000D_
        "ID": 2962,_x000D_
        "Results": [_x000D_
          [_x000D_
            0.0_x000D_
          ]_x000D_
        ],_x000D_
        "Statistics": {_x000D_
          "CreationDate": "2023-09-22T09:51:11.7648872+02:00",_x000D_
          "LastRefreshDate": "2019-12-20T09:56:03.5904643+01:00",_x000D_
          "TotalRefreshCount": 7,_x000D_
          "CustomInfo": {}_x000D_
        }_x000D_
      },_x000D_
      "2963": {_x000D_
        "$type": "Inside.Core.Formula.Definition.DefinitionAC, Inside.Core.Formula",_x000D_
        "ID": 2963,_x000D_
        "Results": [_x000D_
          [_x000D_
            0.0_x000D_
          ]_x000D_
        ],_x000D_
        "Statistics": {_x000D_
          "CreationDate": "2023-09-22T09:51:11.7648872+02:00",_x000D_
          "LastRefreshDate": "2019-12-20T09:53:19.7778879+01:00",_x000D_
          "TotalRefreshCount": 4,_x000D_
          "CustomInfo": {}_x000D_
        }_x000D_
      },_x000D_
      "2964": {_x000D_
        "$type": "Inside.Core.Formula.Definition.DefinitionAC, Inside.Core.Formula",_x000D_
        "ID": 2964,_x000D_
        "Results": [_x000D_
          [_x000D_
            0.0_x000D_
          ]_x000D_
        ],_x000D_
        "Statistics": {_x000D_
          "CreationDate": "2023-09-22T09:51:11.7648872+02:00",_x000D_
          "LastRefreshDate": "2019-12-20T09:53:19.792979+01:00",_x000D_
          "TotalRefreshCount": 4,_x000D_
          "CustomInfo": {}_x000D_
        }_x000D_
      },_x000D_
      "2965": {_x000D_
        "$type": "Inside.Core.Formula.Definition.DefinitionAC, Inside.Core.Formula",_x000D_
        "ID": 2965,_x000D_
        "Results": [_x000D_
          [_x000D_
            0.0_x000D_
          ]_x000D_
        ],_x000D_
        "Statistics": {_x000D_
          "CreationDate": "2023-09-22T09:51:11.7648872+02:00",_x000D_
          "LastRefreshDate": "2019-12-20T09:56:03.9973772+01:00",_x000D_
          "TotalRefreshCount": 6,_x000D_
          "CustomInfo": {}_x000D_
        }_x000D_
      },_x000D_
      "2966": {_x000D_
        "$type": "Inside.Core.Formula.Definition.DefinitionAC, Inside.Core.Formula",_x000D_
        "ID": 2966,_x000D_
        "Results": [_x000D_
          [_x000D_
            0.0_x000D_
          ]_x000D_
        ],_x000D_
        "Statistics": {_x000D_
          "CreationDate": "2023-09-22T09:51:11.7648872+02:00",_x000D_
          "LastRefreshDate": "2019-12-20T09:56:03.891658+01:00",_x000D_
          "TotalRefreshCount": 7,_x000D_
          "CustomInfo": {}_x000D_
        }_x000D_
      },_x000D_
      "2967": {_x000D_
        "$type": "Inside.Core.Formula.Definition.DefinitionAC, Inside.Core.Formula",_x000D_
        "ID": 2967,_x000D_
        "Results": [_x000D_
          [_x000D_
            0.0_x000D_
          ]_x000D_
        ],_x000D_
        "Statistics": {_x000D_
          "CreationDate": "2023-09-22T09:51:11.7648872+02:00",_x000D_
          "LastRefreshDate": "2019-12-20T09:53:19.7228558+01:00",_x000D_
          "TotalRefreshCount": 4,_x000D_
          "CustomInfo": {}_x000D_
        }_x000D_
      },_x000D_
      "2968": {_x000D_
        "$type": "Inside.Core.Formula.Definition.DefinitionAC, Inside.Core.Formula",_x000D_
        "ID": 2968,_x000D_
        "Results": [_x000D_
          [_x000D_
            0.0_x000D_
          ]_x000D_
        ],_x000D_
        "Statistics": {_x000D_
          "CreationDate": "2023-09-22T09:51:11.7648872+02:00",_x000D_
          "LastRefreshDate": "2019-12-20T09:56:03.9445184+01:00",_x000D_
          "TotalRefreshCount": 6,_x000D_
          "CustomInfo": {}_x000D_
        }_x000D_
      },_x000D_
      "2969": {_x000D_
        "$type": "Inside.Core.Formula.Definition.DefinitionAC, Inside.Core.Formula",_x000D_
        "ID": 2969,_x000D_
        "Results": [_x000D_
          [_x000D_
            0.0_x000D_
          ]_x000D_
        ],_x000D_
        "Statistics": {_x000D_
          "CreationDate": "2023-09-22T09:51:11.7648872+02:00",_x000D_
          "LastRefreshDate": "2019-12-20T09:56:03.9804228+01:00",_x000D_
          "TotalRefreshCount": 6,_x000D_
          "CustomInfo": {}_x000D_
        }_x000D_
      },_x000D_
      "2970": {_x000D_
        "$type": "Inside.Core.Formula.Definition.DefinitionAC, Inside.Core.Formula",_x000D_
        "ID": 2970,_x000D_
        "Results": [_x000D_
          [_x000D_
            0.0_x000D_
          ]_x000D_
        ],_x000D_
        "Statistics": {_x000D_
          "CreationDate": "2023-09-22T09:51:11.7648872+02:00",_x000D_
          "LastRefreshDate": "2019-12-20T09:56:03.8776954+01:00",_x000D_
          "TotalRefreshCount": 7,_x000D_
          "CustomInfo": {}_x000D_
        }_x000D_
      },_x000D_
      "2971": {_x000D_
        "$type": "Inside.Core.Formula.Definition.DefinitionAC, Inside.Core.Formula",_x000D_
        "ID": 2971,_x000D_
        "Results": [_x000D_
          [_x000D_
            0.0_x000D_
          ]_x000D_
        ],_x000D_
        "Statistics": {_x000D_
          "CreationDate": "2023-09-22T09:51:11.7648872+02:00",_x000D_
          "LastRefreshDate": "2019-12-20T09:56:01.1098561+01:00",_x000D_
          "TotalRefreshCount": 7,_x000D_
          "CustomInfo": {}_x000D_
        }_x000D_
      },_x000D_
      "2972": {_x000D_
        "$type": "Inside.Core.Formula.Definition.DefinitionAC, Inside.Core.Formula",_x000D_
        "ID": 2972,_x000D_
        "Results": [_x000D_
          [_x000D_
            0.0_x000D_
          ]_x000D_
        ],_x000D_
        "Statistics": {_x000D_
          "CreationDate": "2023-09-22T09:51:11.7648872+02:00",_x000D_
          "LastRefreshDate": "2019-12-20T09:56:03.5974451+01:00",_x000D_
          "TotalRefreshCount": 7,_x000D_
          "CustomInfo": {}_x000D_
        }_x000D_
      },_x000D_
      "2973": {_x000D_
        "$type": "Inside.Core.Formula.Definition.DefinitionAC, Inside.Core.Formula",_x000D_
        "ID": 2973,_x000D_
        "Results": [_x000D_
          [_x000D_
            0.0_x000D_
          ]_x000D_
        ],_x000D_
        "Statistics": {_x000D_
          "CreationDate": "2023-09-22T09:51:11.7648872+02:00",_x000D_
          "LastRefreshDate": "2019-12-20T09:53:19.7228558+01:00",_x000D_
          "TotalRefreshCount": 4,_x000D_
          "CustomInfo": {}_x000D_
        }_x000D_
      },_x000D_
      "2974": {_x000D_
        "$type": "Inside.Core.Formula.Definition.DefinitionAC, Inside.Core.Formula",_x000D_
        "ID": 2974,_x000D_
        "Results": [_x000D_
          [_x000D_
            0.0_x000D_
          ]_x000D_
        ],_x000D_
        "Statistics": {_x000D_
          "CreationDate": "2023-09-22T09:51:11.7648872+02:00",_x000D_
          "LastRefreshDate": "2019-12-20T09:56:03.8328163+01:00",_x000D_
          "TotalRefreshCount": 7,_x000D_
          "CustomInfo": {}_x000D_
        }_x000D_
      },_x000D_
      "2975": {_x000D_
        "$type": "Inside.Core.Formula.Definition.DefinitionAC, Inside.Core.Formula",_x000D_
        "ID": 2975,_x000D_
        "Results": [_x000D_
          [_x000D_
            0.0_x000D_
          ]_x000D_
        ],_x000D_
        "Statistics": {_x000D_
          "CreationDate": "2023-09-22T09:51:11.7648872+02:00",_x000D_
          "LastRefreshDate": "2019-12-20T09:56:03.8697167+01:00",_x000D_
          "TotalRefreshCount": 7,_x000D_
          "CustomInfo": {}_x000D_
        }_x000D_
      },_x000D_
      "2976": {_x000D_
        "$type": "Inside.Core.Formula.Definition.DefinitionAC, Inside.Core.Formula",_x000D_
        "ID": 2976,_x000D_
        "Results": [_x000D_
          [_x000D_
            0.0_x000D_
          ]_x000D_
        ],_x000D_
        "Statistics": {_x000D_
          "CreationDate": "2023-09-22T09:51:11.7648872+02:00",_x000D_
          "LastRefreshDate": "2019-12-20T09:53:19.6428106+01:00",_x000D_
          "TotalRefreshCount": 4,_x000D_
          "CustomInfo": {}_x000D_
        }_x000D_
      },_x000D_
      "2977": {_x000D_
        "$type": "Inside.Core.Formula.Definition.DefinitionAC, Inside.Core.Formula",_x000D_
        "ID": 2977,_x000D_
        "Results": [_x000D_
          [_x000D_
            0.0_x000D_
          ]_x000D_
        ],_x000D_
        "Statistics": {_x000D_
          "CreationDate": "2023-09-22T09:51:11.7648872+02:00",_x000D_
          "LastRefreshDate": "2019-12-20T09:56:03.6523368+01:00",_x000D_
          "TotalRefreshCount": 7,_x000D_
          "CustomInfo": {}_x000D_
        }_x000D_
      },_x000D_
      "2978": {_x000D_
        "$type": "Inside.Core.Formula.Definition.DefinitionAC, Inside.Core.Formula",_x000D_
        "ID": 2978,_x000D_
        "Results": [_x000D_
          [_x000D_
            0.0_x000D_
          ]_x000D_
        ],_x000D_
        "Statistics": {_x000D_
          "CreationDate": "2023-09-22T09:51:11.7648872+02:00",_x000D_
          "LastRefreshDate": "2019-12-20T09:53:19.710711+01:00",_x000D_
          "TotalRefreshCount": 4,_x000D_
          "CustomInfo": {}_x000D_
        }_x000D_
      },_x000D_
      "2979": {_x000D_
        "$type": "Inside.Core.Formula.Definition.DefinitionAC, Inside.Core.Formula",_x000D_
        "ID": 2979,_x000D_
        "Results": [_x000D_
          [_x000D_
            0.0_x000D_
          ]_x000D_
        ],_x000D_
        "Statistics": {_x000D_
          "CreationDate": "2023-09-22T09:51:11.7648872+02:00",_x000D_
          "LastRefreshDate": "2019-12-20T09:56:03.721116+01:00",_x000D_
          "TotalRefreshCount": 7,_x000D_
          "CustomInfo": {}_x000D_
        }_x000D_
      },_x000D_
      "2980": {_x000D_
        "$type": "Inside.Core.Formula.Definition.DefinitionAC, Inside.Core.Formula",_x000D_
        "ID": 2980,_x000D_
        "Results": [_x000D_
          [_x000D_
            0.0_x000D_
          ]_x000D_
        ],_x000D_
        "Statistics": {_x000D_
          "CreationDate": "2023-09-22T09:51:11.7648872+02:00",_x000D_
          "LastRefreshDate": "2019-12-20T09:53:19.7478514+01:00",_x000D_
          "TotalRefreshCount": 4,_x000D_
          "CustomInfo": {}_x000D_
        }_x000D_
      },_x000D_
      "2981": {_x000D_
        "$type": "Inside.Core.Formula.Definition.DefinitionAC, Inside.Core.Formula",_x000D_
        "ID": 2981,_x000D_
        "Results": [_x000D_
          [_x000D_
            0.0_x000D_
          ]_x000D_
        ],_x000D_
        "Statistics": {_x000D_
          "CreationDate": "2023-09-22T09:51:11.7648872+02:00",_x000D_
          "LastRefreshDate": "2019-12-20T09:53:19.7778879+01:00",_x000D_
          "TotalRefreshCount": 4,_x000D_
          "CustomInfo": {}_x000D_
        }_x000D_
      },_x000D_
      "2982": {_x000D_
        "$type": "Inside.Core.Formula.Definition.DefinitionAC, Inside.Core.Formula",_x000D_
        "ID": 2982,_x000D_
        "Results": [_x000D_
          [_x000D_
            0.0_x000D_
          ]_x000D_
        ],_x000D_
        "Statistics": {_x000D_
          "CreationDate": "2023-09-22T09:51:11.7648872+02:00",_x000D_
          "LastRefreshDate": "2019-12-20T09:53:19.6327583+01:00",_x000D_
          "TotalRefreshCount": 4,_x000D_
          "CustomInfo": {}_x000D_
        }_x000D_
      },_x000D_
      "2983": {_x000D_
        "$type": "Inside.Core.Formula.Definition.DefinitionAC, Inside.Core.Formula",_x000D_
        "ID": 2983,_x000D_
        "Results": [_x000D_
          [_x000D_
            0.0_x000D_
          ]_x000D_
        ],_x000D_
        "Statistics": {_x000D_
          "CreationDate": "2023-09-22T09:51:11.7648872+02:00",_x000D_
          "LastRefreshDate": "2019-12-20T09:56:03.761011+01:00",_x000D_
          "TotalRefreshCount": 7,_x000D_
          "CustomInfo": {}_x000D_
        }_x000D_
      },_x000D_
      "2984": {_x000D_
        "$type": "Inside.Core.Formula.Definition.DefinitionAC, Inside.Core.Formula",_x000D_
        "ID": 2984,_x000D_
        "Results": [_x000D_
          [_x000D_
            0.0_x000D_
          ]_x000D_
        ],_x000D_
        "Statistics": {_x000D_
          "CreationDate": "2023-09-22T09:51:11.7648872+02:00",_x000D_
          "LastRefreshDate": "2019-12-20T09:56:03.605424+01:00",_x000D_
          "TotalRefreshCount": 7,_x000D_
          "CustomInfo": {}_x000D_
        }_x000D_
      },_x000D_
      "2985": {_x000D_
        "$type": "Inside.Core.Formula.Definition.DefinitionAC, Inside.Core.Formula",_x000D_
        "ID": 2985,_x000D_
        "Results": [_x000D_
          [_x000D_
            0.0_x000D_
          ]_x000D_
        ],_x000D_
        "Statistics": {_x000D_
          "CreationDate": "2023-09-22T09:51:11.7648872+02:00",_x000D_
          "LastRefreshDate": "2019-12-20T09:53:19.7228558+01:00",_x000D_
          "TotalRefreshCount": 4,_x000D_
          "CustomInfo": {}_x000D_
        }_x000D_
      },_x000D_
      "2986": {_x000D_
        "$type": "Inside.Core.Formula.Definition.DefinitionAC, Inside.Core.Formula",_x000D_
        "ID": 2986,_x000D_
        "Results": [_x000D_
          [_x000D_
            0.0_x000D_
          ]_x000D_
        ],_x000D_
        "Statistics": {_x000D_
          "CreationDate": "2023-09-22T09:51:11.7648872+02:00",_x000D_
          "LastRefreshDate": "2019-12-20T09:56:03.8388358+01:00",_x000D_
          "TotalRefreshCount": 7,_x000D_
          "</t>
  </si>
  <si>
    <t xml:space="preserve">CustomInfo": {}_x000D_
        }_x000D_
      },_x000D_
      "2987": {_x000D_
        "$type": "Inside.Core.Formula.Definition.DefinitionAC, Inside.Core.Formula",_x000D_
        "ID": 2987,_x000D_
        "Results": [_x000D_
          [_x000D_
            0.0_x000D_
          ]_x000D_
        ],_x000D_
        "Statistics": {_x000D_
          "CreationDate": "2023-09-22T09:51:11.7648872+02:00",_x000D_
          "LastRefreshDate": "2019-12-20T09:56:03.7470465+01:00",_x000D_
          "TotalRefreshCount": 7,_x000D_
          "CustomInfo": {}_x000D_
        }_x000D_
      },_x000D_
      "2988": {_x000D_
        "$type": "Inside.Core.Formula.Definition.DefinitionAC, Inside.Core.Formula",_x000D_
        "ID": 2988,_x000D_
        "Results": [_x000D_
          [_x000D_
            0.0_x000D_
          ]_x000D_
        ],_x000D_
        "Statistics": {_x000D_
          "CreationDate": "2023-09-22T09:51:11.7648872+02:00",_x000D_
          "LastRefreshDate": "2019-12-20T09:55:58.9982049+01:00",_x000D_
          "TotalRefreshCount": 7,_x000D_
          "CustomInfo": {}_x000D_
        }_x000D_
      },_x000D_
      "2989": {_x000D_
        "$type": "Inside.Core.Formula.Definition.DefinitionAC, Inside.Core.Formula",_x000D_
        "ID": 2989,_x000D_
        "Results": [_x000D_
          [_x000D_
            0.0_x000D_
          ]_x000D_
        ],_x000D_
        "Statistics": {_x000D_
          "CreationDate": "2023-09-22T09:51:11.7648872+02:00",_x000D_
          "LastRefreshDate": "2019-12-20T09:53:19.7377233+01:00",_x000D_
          "TotalRefreshCount": 4,_x000D_
          "CustomInfo": {}_x000D_
        }_x000D_
      },_x000D_
      "2990": {_x000D_
        "$type": "Inside.Core.Formula.Definition.DefinitionAC, Inside.Core.Formula",_x000D_
        "ID": 2990,_x000D_
        "Results": [_x000D_
          [_x000D_
            0.0_x000D_
          ]_x000D_
        ],_x000D_
        "Statistics": {_x000D_
          "CreationDate": "2023-09-22T09:51:11.7648872+02:00",_x000D_
          "LastRefreshDate": "2019-12-20T09:53:19.7228558+01:00",_x000D_
          "TotalRefreshCount": 4,_x000D_
          "CustomInfo": {}_x000D_
        }_x000D_
      },_x000D_
      "2991": {_x000D_
        "$type": "Inside.Core.Formula.Definition.DefinitionAC, Inside.Core.Formula",_x000D_
        "ID": 2991,_x000D_
        "Results": [_x000D_
          [_x000D_
            0.0_x000D_
          ]_x000D_
        ],_x000D_
        "Statistics": {_x000D_
          "CreationDate": "2023-09-22T09:51:11.7648872+02:00",_x000D_
          "LastRefreshDate": "2019-12-20T09:56:03.8418292+01:00",_x000D_
          "TotalRefreshCount": 7,_x000D_
          "CustomInfo": {}_x000D_
        }_x000D_
      },_x000D_
      "2992": {_x000D_
        "$type": "Inside.Core.Formula.Definition.DefinitionAC, Inside.Core.Formula",_x000D_
        "ID": 2992,_x000D_
        "Results": [_x000D_
          [_x000D_
            0.0_x000D_
          ]_x000D_
        ],_x000D_
        "Statistics": {_x000D_
          "CreationDate": "2023-09-22T09:51:11.7648872+02:00",_x000D_
          "LastRefreshDate": "2019-12-20T09:56:03.9564864+01:00",_x000D_
          "TotalRefreshCount": 6,_x000D_
          "CustomInfo": {}_x000D_
        }_x000D_
      },_x000D_
      "2993": {_x000D_
        "$type": "Inside.Core.Formula.Definition.DefinitionAC, Inside.Core.Formula",_x000D_
        "ID": 2993,_x000D_
        "Results": [_x000D_
          [_x000D_
            0.0_x000D_
          ]_x000D_
        ],_x000D_
        "Statistics": {_x000D_
          "CreationDate": "2023-09-22T09:51:11.7648872+02:00",_x000D_
          "LastRefreshDate": "2019-12-20T09:53:19.6257425+01:00",_x000D_
          "TotalRefreshCount": 4,_x000D_
          "CustomInfo": {}_x000D_
        }_x000D_
      },_x000D_
      "2994": {_x000D_
        "$type": "Inside.Core.Formula.Definition.DefinitionAC, Inside.Core.Formula",_x000D_
        "ID": 2994,_x000D_
        "Results": [_x000D_
          [_x000D_
            0.0_x000D_
          ]_x000D_
        ],_x000D_
        "Statistics": {_x000D_
          "CreationDate": "2023-09-22T09:51:11.7648872+02:00",_x000D_
          "LastRefreshDate": "2019-12-20T09:56:03.888666+01:00",_x000D_
          "TotalRefreshCount": 7,_x000D_
          "CustomInfo": {}_x000D_
        }_x000D_
      },_x000D_
      "2995": {_x000D_
        "$type": "Inside.Core.Formula.Definition.DefinitionAC, Inside.Core.Formula",_x000D_
        "ID": 2995,_x000D_
        "Results": [_x000D_
          [_x000D_
            0.0_x000D_
          ]_x000D_
        ],_x000D_
        "Statistics": {_x000D_
          "CreationDate": "2023-09-22T09:51:11.7648872+02:00",_x000D_
          "LastRefreshDate": "2019-12-20T09:56:01.2524755+01:00",_x000D_
          "TotalRefreshCount": 7,_x000D_
          "CustomInfo": {}_x000D_
        }_x000D_
      },_x000D_
      "2996": {_x000D_
        "$type": "Inside.Core.Formula.Definition.DefinitionAC, Inside.Core.Formula",_x000D_
        "ID": 2996,_x000D_
        "Results": [_x000D_
          [_x000D_
            0.0_x000D_
          ]_x000D_
        ],_x000D_
        "Statistics": {_x000D_
          "CreationDate": "2023-09-22T09:51:11.7648872+02:00",_x000D_
          "LastRefreshDate": "2019-12-20T09:53:19.6832508+01:00",_x000D_
          "TotalRefreshCount": 4,_x000D_
          "CustomInfo": {}_x000D_
        }_x000D_
      },_x000D_
      "2997": {_x000D_
        "$type": "Inside.Core.Formula.Definition.DefinitionAC, Inside.Core.Formula",_x000D_
        "ID": 2997,_x000D_
        "Results": [_x000D_
          [_x000D_
            0.0_x000D_
          ]_x000D_
        ],_x000D_
        "Statistics": {_x000D_
          "CreationDate": "2023-09-22T09:51:11.7648872+02:00",_x000D_
          "LastRefreshDate": "2019-12-20T09:53:19.7478514+01:00",_x000D_
          "TotalRefreshCount": 4,_x000D_
          "CustomInfo": {}_x000D_
        }_x000D_
      },_x000D_
      "2998": {_x000D_
        "$type": "Inside.Core.Formula.Definition.DefinitionAC, Inside.Core.Formula",_x000D_
        "ID": 2998,_x000D_
        "Results": [_x000D_
          [_x000D_
            0.0_x000D_
          ]_x000D_
        ],_x000D_
        "Statistics": {_x000D_
          "CreationDate": "2023-09-22T09:51:11.7648872+02:00",_x000D_
          "LastRefreshDate": "2019-12-20T09:53:19.7829911+01:00",_x000D_
          "TotalRefreshCount": 4,_x000D_
          "CustomInfo": {}_x000D_
        }_x000D_
      },_x000D_
      "2999": {_x000D_
        "$type": "Inside.Core.Formula.Definition.DefinitionAC, Inside.Core.Formula",_x000D_
        "ID": 2999,_x000D_
        "Results": [_x000D_
          [_x000D_
            0.0_x000D_
          ]_x000D_
        ],_x000D_
        "Statistics": {_x000D_
          "CreationDate": "2023-09-22T09:51:11.7648872+02:00",_x000D_
          "LastRefreshDate": "2019-12-20T09:56:03.984412+01:00",_x000D_
          "TotalRefreshCount": 6,_x000D_
          "CustomInfo": {}_x000D_
        }_x000D_
      },_x000D_
      "3000": {_x000D_
        "$type": "Inside.Core.Formula.Definition.DefinitionAC, Inside.Core.Formula",_x000D_
        "ID": 3000,_x000D_
        "Results": [_x000D_
          [_x000D_
            0.0_x000D_
          ]_x000D_
        ],_x000D_
        "Statistics": {_x000D_
          "CreationDate": "2023-09-22T09:51:11.7648872+02:00",_x000D_
          "LastRefreshDate": "2019-12-20T09:53:19.6759344+01:00",_x000D_
          "TotalRefreshCount": 4,_x000D_
          "CustomInfo": {}_x000D_
        }_x000D_
      },_x000D_
      "3001": {_x000D_
        "$type": "Inside.Core.Formula.Definition.DefinitionAC, Inside.Core.Formula",_x000D_
        "ID": 3001,_x000D_
        "Results": [_x000D_
          [_x000D_
            0.0_x000D_
          ]_x000D_
        ],_x000D_
        "Statistics": {_x000D_
          "CreationDate": "2023-09-22T09:51:11.7648872+02:00",_x000D_
          "LastRefreshDate": "2019-12-20T09:53:19.6629844+01:00",_x000D_
          "TotalRefreshCount": 4,_x000D_
          "CustomInfo": {}_x000D_
        }_x000D_
      },_x000D_
      "3002": {_x000D_
        "$type": "Inside.Core.Formula.Definition.DefinitionAC, Inside.Core.Formula",_x000D_
        "ID": 3002,_x000D_
        "Results": [_x000D_
          [_x000D_
            0.0_x000D_
          ]_x000D_
        ],_x000D_
        "Statistics": {_x000D_
          "CreationDate": "2023-09-22T09:51:11.7648872+02:00",_x000D_
          "LastRefreshDate": "2019-12-20T09:56:03.6143998+01:00",_x000D_
          "TotalRefreshCount": 7,_x000D_
          "CustomInfo": {}_x000D_
        }_x000D_
      },_x000D_
      "3003": {_x000D_
        "$type": "Inside.Core.Formula.Definition.DefinitionAC, Inside.Core.Formula",_x000D_
        "ID": 3003,_x000D_
        "Results": [_x000D_
          [_x000D_
            0.0_x000D_
          ]_x000D_
        ],_x000D_
        "Statistics": {_x000D_
          "CreationDate": "2023-09-22T09:51:11.7648872+02:00",_x000D_
          "LastRefreshDate": "2019-12-20T09:56:03.7330839+01:00",_x000D_
          "TotalRefreshCount": 7,_x000D_
          "CustomInfo": {}_x000D_
        }_x000D_
      },_x000D_
      "3004": {_x000D_
        "$type": "Inside.Core.Formula.Definition.DefinitionAC, Inside.Core.Formula",_x000D_
        "ID": 3004,_x000D_
        "Results": [_x000D_
          [_x000D_
            0.0_x000D_
          ]_x000D_
        ],_x000D_
        "Statistics": {_x000D_
          "CreationDate": "2023-09-22T09:51:11.7648872+02:00",_x000D_
          "LastRefreshDate": "2019-12-20T09:53:19.7529295+01:00",_x000D_
          "TotalRefreshCount": 4,_x000D_
          "CustomInfo": {}_x000D_
        }_x000D_
      },_x000D_
      "3005": {_x000D_
        "$type": "Inside.Core.Formula.Definition.DefinitionAC, Inside.Core.Formula",_x000D_
        "ID": 3005,_x000D_
        "Results": [_x000D_
          [_x000D_
            0.0_x000D_
          ]_x000D_
        ],_x000D_
        "Statistics": {_x000D_
          "CreationDate": "2023-09-22T09:51:11.7648872+02:00",_x000D_
          "LastRefreshDate": "2019-12-20T09:56:03.9614728+01:00",_x000D_
          "TotalRefreshCount": 6,_x000D_
          "CustomInfo": {}_x000D_
        }_x000D_
      },_x000D_
      "3006": {_x000D_
        "$type": "Inside.Core.Formula.Definition.DefinitionAC, Inside.Core.Formula",_x000D_
        "ID": 3006,_x000D_
        "Results": [_x000D_
          [_x000D_
            0.0_x000D_
          ]_x000D_
        ],_x000D_
        "Statistics": {_x000D_
          "CreationDate": "2023-09-22T09:51:11.7648872+02:00",_x000D_
          "LastRefreshDate": "2019-12-20T09:56:03.8727085+01:00",_x000D_
          "TotalRefreshCount": 7,_x000D_
          "CustomInfo": {}_x000D_
        }_x000D_
      },_x000D_
      "3007": {_x000D_
        "$type": "Inside.Core.Formula.Definition.DefinitionAC, Inside.Core.Formula",_x000D_
        "ID": 3007,_x000D_
        "Results": [_x000D_
          [_x000D_
            0.0_x000D_
          ]_x000D_
        ],_x000D_
        "Statistics": {_x000D_
          "CreationDate": "2023-09-22T09:51:11.7648872+02:00",_x000D_
          "LastRefreshDate": "2019-12-20T09:56:04.0003693+01:00",_x000D_
          "TotalRefreshCount": 6,_x000D_
          "CustomInfo": {}_x000D_
        }_x000D_
      },_x000D_
      "3008": {_x000D_
        "$type": "Inside.Core.Formula.Definition.DefinitionAC, Inside.Core.Formula",_x000D_
        "ID": 3008,_x000D_
        "Results": [_x000D_
          [_x000D_
            0.0_x000D_
          ]_x000D_
        ],_x000D_
        "Statistics": {_x000D_
          "CreationDate": "2023-09-22T09:51:11.7648872+02:00",_x000D_
          "LastRefreshDate": "2019-12-20T09:53:19.6882631+01:00",_x000D_
          "TotalRefreshCount": 4,_x000D_
          "CustomInfo": {}_x000D_
        }_x000D_
      },_x000D_
      "3009": {_x000D_
        "$type": "Inside.Core.Formula.Definition.DefinitionAC, Inside.Core.Formula",_x000D_
        "ID": 3009,_x000D_
        "Results": [_x000D_
          [_x000D_
            0.0_x000D_
          ]_x000D_
        ],_x000D_
        "Statistics": {_x000D_
          "CreationDate": "2023-09-22T09:51:11.7648872+02:00",_x000D_
          "LastRefreshDate": "2019-12-20T09:56:03.8507675+01:00",_x000D_
          "TotalRefreshCount": 7,_x000D_
          "CustomInfo": {}_x000D_
        }_x000D_
      },_x000D_
      "3010": {_x000D_
        "$type": "Inside.Core.Formula.Definition.DefinitionAC, Inside.Core.Formula",_x000D_
        "ID": 3010,_x000D_
        "Results": [_x000D_
          [_x000D_
            0.0_x000D_
          ]_x000D_
        ],_x000D_
        "Statistics": {_x000D_
          "CreationDate": "2023-09-22T09:51:11.7648872+02:00",_x000D_
          "LastRefreshDate": "2019-12-20T09:53:19.7829911+01:00",_x000D_
          "TotalRefreshCount": 4,_x000D_
          "CustomInfo": {}_x000D_
        }_x000D_
      },_x000D_
      "3011": {_x000D_
        "$type": "Inside.Core.Formula.Definition.DefinitionAC, Inside.Core.Formula",_x000D_
        "ID": 3011,_x000D_
        "Results": [_x000D_
          [_x000D_
            0.0_x000D_
          ]_x000D_
        ],_x000D_
        "Statistics": {_x000D_
          "CreationDate": "2023-09-22T09:51:11.7648872+02:00",_x000D_
          "LastRefreshDate": "2019-12-20T09:53:19.6967471+01:00",_x000D_
          "TotalRefreshCount": 4,_x000D_
          "CustomInfo": {}_x000D_
        }_x000D_
      },_x000D_
      "3012": {_x000D_
        "$type": "Inside.Core.Formula.Definition.DefinitionAC, Inside.Core.Formula",_x000D_
        "ID": 3012,_x000D_
        "Results": [_x000D_
          [_x000D_
            0.0_x000D_
          ]_x000D_
        ],_x000D_
        "Statistics": {_x000D_
          "CreationDate": "2023-09-22T09:51:11.7648872+02:00",_x000D_
          "LastRefreshDate": "2019-12-20T09:53:19.7626498+01:00",_x000D_
          "TotalRefreshCount": 4,_x000D_
          "CustomInfo": {}_x000D_
        }_x000D_
      },_x000D_
      "3013": {_x000D_
        "$type": "Inside.Core.Formula.Definition.DefinitionAC, Inside.Core.Formula",_x000D_
        "ID": 3013,_x000D_
        "Results": [_x000D_
          [_x000D_
            0.0_x000D_
          ]_x000D_
        ],_x000D_
        "Statistics": {_x000D_
          "CreationDate": "2023-09-22T09:51:11.7648872+02:00",_x000D_
          "LastRefreshDate": "2019-12-20T09:53:19.7676923+01:00",_x000D_
          "TotalRefreshCount": 4,_x000D_
          "CustomInfo": {}_x000D_
        }_x000D_
      },_x000D_
      "3014": {_x000D_
        "$type": "Inside.Core.Formula.Definition.DefinitionAC, Inside.Core.Formula",_x000D_
        "ID": 3014,_x000D_
        "Results": [_x000D_
          [_x000D_
            0.0_x000D_
          ]_x000D_
        ],_x000D_
        "Statistics": {_x000D_
          "CreationDate": "2023-09-22T09:51:11.7658917+02:00",_x000D_
          "LastRefreshDate": "2019-12-20T09:56:03.620386+01:00",_x000D_
          "TotalRefreshCount": 7,_x000D_
          "CustomInfo": {}_x000D_
        }_x000D_
      },_x000D_
      "3015": {_x000D_
        "$type": "Inside.Core.Formula.Definition.DefinitionAC, Inside.Core.Formula",_x000D_
        "ID": 3015,_x000D_
        "Results": [_x000D_
          [_x000D_
            0.0_x000D_
          ]_x000D_
        ],_x000D_
        "Statistics": {_x000D_
          "CreationDate": "2023-09-22T09:51:11.7658917+02:00",_x000D_
          "LastRefreshDate": "2019-12-20T09:56:03.7380708+01:00",_x000D_
          "TotalRefreshCount": 7,_x000D_
          "CustomInfo": {}_x000D_
        }_x000D_
      },_x000D_
      "3016": {_x000D_
        "$type": "Inside.Core.Formula.Definition.DefinitionAC, Inside.Core.Formula",_x000D_
        "ID": 3016,_x000D_
        "Results": [_x000D_
          [_x000D_
            0.0_x000D_
          ]_x000D_
        ],_x000D_
        "Statistics": {_x000D_
          "CreationDate": "2023-09-22T09:51:11.7658917+02:00",_x000D_
          "LastRefreshDate": "2019-12-20T09:53:19.7529295+01:00",_x000D_
          "TotalRefreshCount": 4,_x000D_
          "CustomInfo": {}_x000D_
        }_x000D_
      },_x000D_
      "3017": {_x000D_
        "$type": "Inside.Core.Formula.Definition.DefinitionAC, Inside.Core.Formula",_x000D_
        "ID": 3017,_x000D_
        "Results": [_x000D_
          [_x000D_
            0.0_x000D_
          ]_x000D_
        ],_x000D_
        "Statistics": {_x000D_
          "CreationDate": "2023-09-22T09:51:11.7658917+02:00",_x000D_
          "LastRefreshDate": "2019-12-20T09:55:58.9672864+01:00",_x000D_
          "TotalRefreshCount": 7,_x000D_
          "CustomInfo": {}_x000D_
        }_x000D_
      },_x000D_
      "3018": {_x000D_
        "$type": "Inside.Core.Formula.Definition.DefinitionAC, Inside.Core.Formula",_x000D_
        "ID": 3018,_x000D_
        "Results": [_x000D_
          [_x000D_
            0.0_x000D_
          ]_x000D_
        ],_x000D_
        "Statistics": {_x000D_
          "CreationDate": "2023-09-22T09:51:11.7658917+02:00",_x000D_
          "LastRefreshDate": "2019-12-20T09:55:58.9932553+01:00",_x000D_
          "TotalRefreshCount": 7,_x000D_
          "CustomInfo": {}_x000D_
        }_x000D_
      },_x000D_
      "3019": {_x000D_
        "$type": "Inside.Core.Formula.Definition.DefinitionAC, Inside.Core.Formula",_x000D_
        "ID": 3019,_x000D_
        "Results": [_x000D_
          [_x000D_
            0.0_x000D_
          ]_x000D_
        ],_x000D_
        "Statistics": {_x000D_
          "CreationDate": "2023-09-22T09:51:11.7658917+02:00",_x000D_
          "LastRefreshDate": "2019-12-20T09:53:19.7077177+01:00",_x000D_
          "TotalRefreshCount": 4,_x000D_
          "CustomInfo": {}_x000D_
        }_x000D_
      },_x000D_
      "3020": {_x000D_
        "$type": "Inside.Core.Formula.Definition.DefinitionAC, Inside.Core.Formula",_x000D_
        "ID": 3020,_x000D_
        "Results": [_x000D_
          [_x000D_
            0.0_x000D_
          ]_x000D_
        ],_x000D_
        "Statistics": {_x000D_
          "CreationDate": "2023-09-22T09:51:11.7658917+02:00",_x000D_
          "LastRefreshDate": "2019-12-20T09:53:19.6922581+01:00",_x000D_
          "TotalRefreshCount": 4,_x000D_
          "CustomInfo": {}_x000D_
        }_x000D_
      },_x000D_
      "3021": {_x000D_
        "$type": "Inside.Core.Formula.Definition.DefinitionAC, Inside.Core.Formula",_x000D_
        "ID": 3021,_x000D_
        "Results": [_x000D_
          [_x000D_
            0.0_x000D_
          ]_x000D_
        ],_x000D_
        "Statistics": {_x000D_
          "CreationDate": "2023-09-22T09:51:11.7658917+02:00",_x000D_
          "LastRefreshDate": "2019-12-20T09:53:19.7327182+01:00",_x000D_
          "TotalRefreshCount": 4,_x000D_
          "CustomInfo": {}_x000D_
        }_x000D_
      },_x000D_
      "3022": {_x000D_
        "$type": "Inside.Core.Formula.Definition.DefinitionAC, Inside.Core.Formula",_x000D_
        "ID": 3022,_x000D_
        "Results": [_x000D_
          [_x000D_
            0.0_x000D_
          ]_x000D_
        ],_x000D_
        "Statistics": {_x000D_
          "CreationDate": "2023-09-22T09:51:11.7658917+02:00",_x000D_
          "LastRefreshDate": "2019-12-20T09:56:03.9704488+01:00",_x000D_
          "TotalRefreshCount": 6,_x000D_
          "CustomInfo": {}_x000D_
        }_x000D_
      },_x000D_
      "3023": {_x000D_
        "$type": "Inside.Core.Formula.Definition.DefinitionAC, Inside.Core.Formula",_x000D_
        "ID": 3023,_x000D_
        "Results": [_x000D_
          [_x000D_
            0.0_x000D_
          ]_x000D_
        ],_x000D_
        "Statistics": {_x000D_
          "CreationDate": "2023-09-22T09:51:11.7658917+02:00",_x000D_
          "LastRefreshDate": "2019-12-20T09:56:03.7490411+01:00",_x000D_
          "TotalRefreshCount": 7,_x000D_
          "CustomInfo": {}_x000D_
        }_x000D_
      },_x000D_
      "3024": {_x000D_
        "$type": "Inside.Core.Formula.Definition.DefinitionAC, Inside.Core.Formula",_x000D_
        "ID": 3024,_x000D_
        "Results": [_x000D_
          [_x000D_
            0.0_x000D_
          ]_x000D_
        ],_x000D_
        "Statistics": {_x000D_
          "CreationDate": "2023-09-22T09:51:11.7658917+02:00",_x000D_
          "LastRefreshDate": "2019-12-20T09:53:19.7017357+01:00",_x000D_
          "TotalRefreshCount": 4,_x000D_
          "CustomInfo": {}_x000D_
        }_x000D_
      },_x000D_
      "3025": {_x000D_
        "$type": "Inside.Core.Formula.Definition.DefinitionAC, Inside.Core.Formula",_x000D_
        "ID": 3025,_x000D_
        "Results": [_x000D_
          [_x000D_
            0.0_x000D_
          ]_x000D_
        ],_x000D_
        "Statistics": {_x000D_
          "CreationDate": "2023-09-22T09:51:11.7658917+02:00",_x000D_
          "LastRefreshDate": "2019-12-20T09:56:01.1128482+01:00",_x000D_
          "TotalRefreshCount": 7,_x000D_
          "CustomInfo": {}_x000D_
        }_x000D_
      },_x000D_
      "3026": {_x000D_
        "$type": "Inside.Core.Formula.Definition.DefinitionAC, Inside.Core.Formula",_x000D_
        "ID": 3026,_x000D_
        "Results": [_x000D_
          [_x000D_
            0.0_x000D_
          ]_x000D_
        ],_x000D_
        "Statistics": {_x000D_
          "CreationDate": "2023-09-22T09:51:11.7658917+02:00",_x000D_
          "LastRefreshDate": "2019-12-20T09:56:03.6263695+01:00",_x000D_
          "TotalRefreshCount": 7,_x000D_
          "CustomInfo": {}_x000D_
        }_x000D_
      },_x000D_
      "3027": {_x000D_
        "$type": "Inside.Core.Formula.Definition.DefinitionAC, Inside.Core.Formula",_x000D_
        "ID": 3027,_x000D_
        "Results": [_x000D_
          [_x000D_
            0.0_x000D_
          ]_x000D_
        ],_x000D_
        "Statistics": {_x000D_
          "CreationDate": "2023-09-22T09:51:11.7658917+02:00",_x000D_
          "LastRefreshDate": "2019-12-20T09:54:03.3799994+01:00",_x000D_
          "TotalRefreshCount": 5,_x000D_
          "CustomInfo": {}_x000D_
        }_x000D_
      },_x000D_
      "3028": {_x000D_
        "$type": "Inside.Core.Formula.Definition.DefinitionAC, Inside.Core.Formula",_x000D_
        "ID": 3028,_x000D_
        "Results": [_x000D_
          [_x000D_
            0.0_x000D_
          ]_x000D_
        ],_x000D_
        "Statistics": {_x000D_
          "CreationDate": "2023-09-22T09:51:11.7658917+02:00",_x000D_
          "LastRefreshDate": "2019-12-20T09:56:01.2574602+01:00",_x000D_
          "TotalRefreshCount": 8,_x000D_
          "CustomInfo": {}_x000D_
        }_x000D_
      },_x000D_
      "3029": {_x000D_
        "$type": "Inside.Core.Formula.Definition.DefinitionAC, Inside.Core.Formula",_x000D_
        "ID": 3029,_x000D_
        "Results": [_x000D_
          [_x000D_
            0.0_x000D_
          ]_x000D_
        ],_x000D_
        "Statistics": {_x000D_
          "CreationDate": "2023-09-22T09:51:11.7658917+02:00",_x000D_
          "LastRefreshDate": "2019-12-20T09:53:54.183266+01:00",_x000D_
          "TotalRefreshCount": 3,_x000D_
          "CustomInfo": {}_x000D_
        }_x000D_
      },_x000D_
      "3030": {_x000D_
        "$type": "Inside.Core.Formula.Definition.DefinitionAC, Inside.Core.Formula",_x000D_
        "ID": 3030,_x000D_
        "Results": [_x000D_
          [_x000D_
            0.0_x000D_
          ]_x000D_
        ],_x000D_
        "Statistics": {_x000D_
          "CreationDate": "2023-09-22T09:51:11.7658917+02:00",_x000D_
          "LastRefreshDate": "2019-12-20T09:53:54.1862692+01:00",_x000D_
          "TotalRefreshCount": 3,_x000D_
          "CustomInfo": {}_x000D_
        }_x000D_
      },_x000D_
      "3031": {_x000D_
        "$type": "Inside.Core.Formula.Definition.DefinitionAC, Inside.Core.Formula",_x000D_
        "ID": 3031,_x000D_
        "Results": [_x000D_
          [_x000D_
            0.0_x000D_
          ]_x000D_
        ],_x000D_
        "Statistics": {_x000D_
          "CreationDate": "2023-09-22T09:51:11.7658917+02:00",_x000D_
          "LastRefreshDate": "2019-12-20T09:53:54.1892189+01:00",_x000D_
          "TotalRefreshCount": 3,_x000D_
          "CustomInfo": {}_x000D_
        }_x000D_
      },_x000D_
      "3032": {_x000D_
        "$type": "Inside.Core.Formula.Definition.DefinitionAC, Inside.Core.Formula",_x000D_
        "ID": 3032,_x000D_
        "Results": [_x000D_
          [_x000D_
            0.0_x000D_
          ]_x000D_
        ],_x000D_
        "Statistics": {_x000D_
          "CreationDate": "2023-09-22T09:51:11.7658917+02:00",_x000D_
          "LastRefreshDate": "2019-12-20T09:53:54.1932068+01:00",_x000D_
          "TotalRefreshCount": 3,_x000D_
          "CustomInfo": {}_x000D_
        }_x000D_
      },_x000D_
      "3033": {_x000D_
        "$type": "Inside.Core.Formula.Definition.DefinitionAC, Inside.Core.Formula",_x000D_
        "ID": 3033,_x000D_
        "Results": [_x000D_
          [_x000D_
            0.0_x000D_
          ]_x000D_
        ],_x000D_
        "Statistics": {_x000D_
          "CreationDate": "2023-09-22T09:51:11.7658917+02:00",_x000D_
          "LastRefreshDate": "2019-12-20T09:53:54.1972308+01:00",_x000D_
          "TotalRefreshCount": 3,_x000D_
          "CustomInfo": {}_x000D_
        }_x000D_
      },_x000D_
      "3034": {_x000D_
        "$type": "Inside.Core.Formula.Definition.DefinitionAC, Inside.Core.Formula",_x000D_
        "ID": 3034,_x000D_
        "Results": [_x000D_
          [_x000D_
            0.0_x000D_
          ]_x000D_
        ],_x000D_
        "Statistics": {_x000D_
          "CreationDate": "2023-09-22T09:51:11.7658917+02:00",_x000D_
          "LastRefreshDate": "2019-12-20T09:53:54.2001907+01:00",_x000D_
          "TotalRefreshCount": 3,_x000D_
          "CustomInfo": {}_x000D_
        }_x000D_
      },_x000D_
      "3035": {_x000D_
        "$type": "Inside.Core.Formula.Definition.DefinitionAC, Inside.Core.Formula",_x000D_
        "ID": 3035,_x000D_
        "Results": [_x000D_
          [_x000D_
            0.0_x000D_
          ]_x000D_
        ],_x000D_
        "Statistics": {_x000D_
          "CreationDate": "2023-09-22T09:51:11.7658917+02:00",_x000D_
          "LastRefreshDate": "2019-12-20T09:53:54.2032137+01:00",_x000D_
          "TotalRefreshCount": 3,_x000D_
          "CustomInfo": {}_x000D_
        }_x000D_
      },_x000D_
      "3036": {_x000D_
        "$type": "Inside.Core.Formula.Definition.DefinitionAC, Inside.Core.Formula",_x000D_
        "ID": 3036,_x000D_
        "Results": [_x000D_
          [_x000D_
            0.0_x000D_
          ]_x000D_
        ],_x000D_
        "Statistics": {_x000D_
          "CreationDate": "2023-09-22T09:51:11.7658917+02:00",_x000D_
          "LastRefreshDate": "2019-12-20T09:53:54.2062041+01:00",_x000D_
          "TotalRefreshCount": 3,_x000D_
          "CustomInfo": {}_x000D_
        }_x000D_
      },_x000D_
      "3037": {_x000D_
        "$type": "Inside.Core.Formula.Definition.DefinitionAC, Inside.Core.Formula",_x000D_
        "ID": 3037,_x000D_
        "Results": [_x000D_
          [_x000D_
            0.0_x000D_
          ]_x000D_
        ],_x000D_
        "Statistics": {_x000D_
          "CreationDate": "2023-09-22T09:51:11.7658917+02:00",_x000D_
          "LastRefreshDate": "2019-12-20T09:53:54.2091662+01:00",_x000D_
          "TotalRefreshCount": 3,_x000D_
          "CustomInfo": {}_x000D_
        }_x000D_
      },_x000D_
      "3038": {_x000D_
        "$type": "Inside.Core.Formula.Definition.DefinitionAC, Inside.Core.Formula",_x000D_
        "ID": 3038,_x000D_
        "Results": [_x000D_
          [_x000D_
            0.0_x000D_
          ]_x000D_
        ],_x000D_
        "Statistics": {_x000D_
          "CreationDate": "2023-09-22T09:51:11.7658917+02:00",_x000D_
          "LastRefreshDate": "2019-12-20T09:53:54.2131559+01:00",_x000D_
          "TotalRefreshCount": 3,_x000D_
          "CustomInfo": {}_x000D_
        }_x000D_
      },_x000D_
      "3039": {_x000D_
        "$type": "Inside.Core.Formula.Definition.DefinitionAC, Inside.Core.Formula",_x000D_
        "ID": 3039,_x000D_
        "Results": [_x000D_
          [_x000D_
            0.0_x000D_
          ]_x000D_
        ],_x000D_
        "Statistics": {_x000D_
          "CreationDate": "2023-09-22T09:51:11.7658917+02:00",_x000D_
          "LastRefreshDate": "2019-12-20T09:53:54.216148+01:00",_x000D_
          "TotalRefreshCount": 3,_x000D_
          "CustomInfo": {}_x000D_
        }_x000D_
      },_x000D_
      "3040": {_x000D_
        "$type": "Inside.Core.Formula.Definition.DefinitionAC, Inside.Core.Formula",_x000D_
        "ID": 3040,_x000D_
        "Results": [_x000D_
          [_x000D_
            0.0_x000D_
          ]_x000D_
        ],_x000D_
        "Statistics": {_x000D_
          "CreationDate": "2023-09-22T09:51:11.7658917+02:00",_x000D_
          "LastRefreshDate": "2019-12-20T09:53:54.2201676+01:00",_x000D_
          "TotalRefreshCount": 3,_x000D_
          "CustomInfo": {}_x000D_
        }_x000D_
      },_x000D_
      "3041": {_x000D_
        "$type": "Inside.Core.Formula.Definition.DefinitionAC, Inside.Core.Formula",_x000D_
        "ID": 3041,_x000D_
        "Results": [_x000D_
          [_x000D_
            0.0_x000D_
          ]_x000D_
        ],_x000D_
        "Statistics": {_x000D_
          "CreationDate": "2023-09-22T09:51:11.7658917+02:00",_x000D_
          "LastRefreshDate": "2019-12-20T09:53:54.2231676+01:00",_x000D_
          "TotalRefreshCount": 3,_x000D_
          "CustomInfo": {}_x000D_
        }_x000D_
      },_x000D_
      "3042": {_x000D_
        "$type": "Inside.Core.Formula.Definition.DefinitionAC, Inside.Core.Formula",_x000D_
        "ID": 3042,_x000D_
        "Results": [_x000D_
          [_x000D_
            0.0_x000D_
          ]_x000D_
        ],_x000D_
        "Statistics": {_x000D_
          "CreationDate": "2023-09-22T09:51:11.7658917+02:00",_x000D_
          "LastRefreshDate": "2019-12-20T09:53:54.2261202+01:00",_x000D_
          "TotalRefreshCount": 3,_x000D_
          "CustomInfo": {}_x000D_
        }_x000D_
      },_x000D_
      "3043": {_x000D_
        "$type": "Inside.Core.Formula.Definition.DefinitionAC, Inside.Core.Formula",_x000D_
        "ID": 3043,_x000D_
        "Results": [_x000D_
          [_x000D_
            0.0_x000D_
          ]_x000D_
        ],_x000D_
        "Statistics": {_x000D_
          "CreationDate": "2023-09-22T09:51:11.7658917+02:00",_x000D_
          "LastRefreshDate": "2019-12-20T09:53:54.230109+01:00",_x000D_
          "TotalRefreshCount": 3,_x000D_
          "CustomInfo": {}_x000D_
        }_x000D_
      },_x000D_
      "3044": {_x000D_
        "$type": "Inside.Core.Formula.Definition.DefinitionAC, Inside.Core.Formula",_x000D_
        "ID": 3044,_x000D_
        "Results": [_x000D_
          [_x000D_
            0.0_x000D_
          ]_x000D_
        ],_x000D_
        "Statistics": {_x000D_
          "CreationDate": "2023-09-22T09:51:11.7658917+02:00",_x000D_
          "LastRefreshDate": "2019-12-20T09:53:54.2331327+01:00",_x000D_
          "TotalRefreshCount": 3,_x000D_
          "CustomInfo": {}_x000D_
        }_x000D_
      },_x000D_
      "3045": {_x000D_
        "$type": "Inside.Core.Formula.Definition.DefinitionAC, Inside.Core.Formula",_x000D_
        "ID": 3045,_x000D_
        "Results": [_x000D_
          [_x000D_
            0.0_x000D_
          ]_x000D_
        ],_x000D_
        "Statistics": {_x000D_
          "CreationDate": "2023-09-22T09:51:11.7658917+02:00",_x000D_
          "LastRefreshDate": "2019-12-20T09:53:54.2361235+01:00",_x000D_
          "TotalRefreshCount": 3,_x000D_
          "CustomInfo": {}_x000D_
        }_x000D_
      },_x000D_
      "3046": {_x000D_
        "$type": "Inside.Core.Formula.Definition.DefinitionAC, Inside.Core.Formula",_x000D_
        "ID": 3046,_x000D_
        "Results": [_x000D_
          [_x000D_
            0.0_x000D_
          ]_x000D_
        ],_x000D_
        "Statistics": {_x000D_
          "CreationDate": "2023-09-22T09:51:11.7658917+02:00",_x000D_
          "LastRefreshDate": "2019-12-20T09:53:54.2390841+01:00",_x000D_
          "TotalRefreshCount": 3,_x000D_
          "CustomInfo": {}_x000D_
        }_x000D_
      },_x000D_
      "3047": {_x000D_
        "$type": "Inside.Core.Formula.Definition.DefinitionAC, Inside.Core.Formula",_x000D_
        "ID": 3047,_x000D_
        "Results": [_x000D_
          [_x000D_
            0.0_x000D_
          ]_x000D_
        ],_x000D_
        "Statistics": {_x000D_
          "CreationDate": "2023-09-22T09:51:11.7658917+02:00",_x000D_
          "LastRefreshDate": "2019-12-20T09:53:54.242076+01:00",_x000D_
          "TotalRefreshCount": 3,_x000D_
          "CustomInfo": {}_x000D_
        }_x000D_
      },_x000D_
      "3048": {_x000D_
        "$type": "Inside.Core.Formula.Definition.DefinitionAC, Inside.Core.Formula",_x000D_
        "ID": 3048,_x000D_
        "Results": [_x000D_
          [_x000D_
            0.0_x000D_
          ]_x000D_
        ],_x000D_
        "Statistics": {_x000D_
          "CreationDate": "2023-09-22T09:51:11.7658917+02:00",_x000D_
          "LastRefreshDate": "2019-12-20T09:53:54.2450679+01:00",_x000D_
          "TotalRefreshCount": 3,_x000D_
          "CustomInfo": {}_x000D_
        }_x000D_
      },_x000D_
      "3049": {_x000D_
        "$type": "Inside.Core.Formula.Definition.DefinitionAC, Inside.Core.Formula",_x000D_
        "ID": 3049,_x000D_
        "Results": [_x000D_
          [_x000D_
            0.0_x000D_
          ]_x000D_
        ],_x000D_
        "Statistics": {_x000D_
          "CreationDate": "2023-09-22T09:51:11.7658917+02:00",_x000D_
          "LastRefreshDate": "2019-12-20T09:53:54.2480597+01:00",_x000D_
          "TotalRefreshCount": 3,_x000D_
          "CustomInfo": {}_x000D_
        }_x000D_
      },_x000D_
      "3050": {_x000D_
        "$type": "Inside.Core.Formula.Definition.DefinitionAC, Inside.Core.Formula",_x000D_
        "ID": 3050,_x000D_
        "Results": [_x000D_
          [_x000D_
            0.0_x000D_
          ]_x000D_
        ],_x000D_
        "Statistics": {_x000D_
          "CreationDate": "2023-09-22T09:51:11.7658917+02:00",_x000D_
          "LastRefreshDate": "2019-12-20T09:53:54.2510519+01:00",_x000D_
          "TotalRefreshCount": 3,_x000D_
          "CustomInfo": {}_x000D_
        }_x000D_
      },_x000D_
      "3051": {_x000D_
        "$type": "Inside.Core.Formula.Definition.DefinitionAC, Inside.Core.Formula",_x000D_
        "ID": 3051,_x000D_
        "Results": [_x000D_
          [_x000D_
            0.0_x000D_
          ]_x000D_
        ],_x000D_
        "Statistics": {_x000D_
          "CreationDate": "2023-09-22T09:51:11.7658917+02:00",_x000D_
          "LastRefreshDate": "2019-12-20T09:53:54.2540438+01:00",_x000D_
          "TotalRefreshCount": 3,_x000D_
          "CustomInfo": {}_x000D_
        }_x000D_
      },_x000D_
      "3052": {_x000D_
        "$type": "Inside.Core.Formula.Definition.DefinitionAC, Inside.Core.Formula",_x000D_
        "ID": 3052,_x000D_
        "Results": [_x000D_
          [_x000D_
            0.0_x000D_
          ]_x000D_
        ],_x000D_
        "Statistics": {_x000D_
          "CreationDate": "2023-09-22T09:51:11.7658917+02:00",_x000D_
          "LastRefreshDate": "2019-12-20T09:53:54.2570357+01:00",_x000D_
          "TotalRefreshCount": 3,_x000D_
          "CustomInfo": {}_x000D_
        }_x000D_
      },_x000D_
      "3053": {_x000D_
        "$type": "Inside.Core.Formula.Definition.DefinitionAC, Inside.Core.Formula",_x000D_
        "ID": 3053,_x000D_
        "Results": [_x000D_
          [_x000D_
            0.0_x000D_
          ]_x000D_
        ],_x000D_
        "Statistics": {_x000D_
          "CreationDate": "2023-09-22T09:51:11.7658917+02:00",_x000D_
          "LastRefreshDate": "2019-12-20T09:53:54.2600304+01:00",_x000D_
          "TotalRefreshCount": 3,_x000D_
          "CustomInfo": {}_x000D_
        }_x000D_
      },_x000D_
      "3054": {_x000D_
        "$type": "Inside.Core.Formula.Definition.DefinitionAC, Inside.Core.Formula",_x000D_
        "ID": 3054,_x000D_
        "Results": [_x000D_
          [_x000D_
            0.0_x000D_
          ]_x000D_
        ],_x000D_
        "Statistics": {_x000D_
          "CreationDate": "2023-09-22T09:51:11.7658917+02:00",_x000D_
          "LastRefreshDate": "2019-12-20T09:53:54.2680094+01:00",_x000D_
          "TotalRefreshCount": 3,_x000D_
          "CustomInfo": {}_x000D_
        }_x000D_
      },_x000D_
      "3055": {_x000D_
        "$type": "Inside.Core.Formula.Definition.DefinitionAC, Inside.Core.Formula",_x000D_
        "ID": 3055,_x000D_
        "Results": [_x000D_
          [_x000D_
            0.0_x000D_
          ]_x000D_
        ],_x000D_
        "Statistics": {_x000D_
          "CreationDate": "2023-09-22T09:51:11.7658917+02:00",_x000D_
          "LastRefreshDate": "2019-12-20T09:53:54.2710302+01:00",_x000D_
          "TotalRefreshCount": 3,_x000D_
          "CustomInfo": {}_x000D_
        }_x000D_
      },_x000D_
      "3056": {_x000D_
        "$type": "Inside.Core.Formula.Definition.DefinitionAC, Inside.Core.Formula",_x000D_
        "ID": 3056,_x000D_
        "Results": [_x000D_
          [_x000D_
            0.0_x000D_
          ]_x000D_
        ],_x000D_
        "Statistics": {_x000D_
          "CreationDate": "2023-09-22T09:51:11.7658917+02:00",_x000D_
          "LastRefreshDate": "2019-12-20T09:53:54.2740349+01:00",_x000D_
          "TotalRefreshCount": 2,_x000D_
          "CustomInfo": {}_x000D_
        }_x000D_
      },_x000D_
      "3057": {_x000D_
        "$type": "Inside.Core.Formula.Definition.DefinitionAC, Inside.Core.Formula",_x000D_
        "ID": 3057,_x000D_
        "Results": [_x000D_
          [_x000D_
            0.0_x000D_
          ]_x000D_
        ],_x000D_
        "Statistics": {_x000D_
          "CreationDate": "2023-09-22T09:51:11.7658917+02:00",_x000D_
          "LastRefreshDate": "2019-12-20T09:53:54.288959+01:00",_x000D_
          "TotalRefreshCount": 2,_x000D_
          "CustomInfo": {}_x000D_
        }_x000D_
      },_x000D_
      "3058": {_x000D_
        "$type": "Inside.Core.Formula.Definition.DefinitionAC, Inside.Core.Formula",_x000D_
        "ID": 3058,_x000D_
        "Results": [_x000D_
          [_x000D_
            0.0_x000D_
          ]_x000D_
        ],_x000D_
        "Statistics": {_x000D_
          "CreationDate": "2023-09-22T09:51:11.7658917+02:00",_x000D_
          "LastRefreshDate": "2019-12-20T09:53:54.3059072+01:00",_x000D_
          "TotalRefreshCount": 2,_x000D_
          "CustomInfo": {}_x000D_
        }_x000D_
      },_x000D_
      "3059": {_x000D_
        "$type": "Inside.Core.Formula.Definition.DefinitionAC, Inside.Core.Formula",_x000D_
        "ID": 3059,_x000D_
        "Results": [_x000D_
          [_x000D_
            0.0_x000D_
          ]_x000D_
        ],_x000D_
        "Statistics": {_x000D_
          "CreationDate": "2023-09-22T09:51:11.7658917+02:00",_x000D_
          "LastRefreshDate": "2019-12-20T09:53:54.3308385+01:00",_x000D_
          "TotalRefreshCount": 2,_x000D_
          "CustomInfo": {}_x000D_
        }_x000D_
      },_x000D_
      "3060": {_x000D_
        "$type": "Inside.Core.Formula.Definition.DefinitionAC, Inside.Core.Formula",_x000D_
        "ID": 3060,_x000D_
        "Results": [_x000D_
          [_x000D_
            0.0_x000D_
          ]_x000D_
        ],_x000D_
        "Statistics": {_x000D_
          "CreationDate": "2023-09-22T09:51:11.7658917+02:00",_x000D_
          "LastRefreshDate": "2019-12-20T09:53:54.3467959+01:00",_x000D_
          "TotalRefreshCount": 2,_x000D_
          "CustomInfo": {}_x000D_
        }_x000D_
      },_x000D_
      "3061": {_x000D_
        "$type": "Inside.Core.Formula.Definition.DefinitionAC, Inside.Core.Formula",_x000D_
</t>
  </si>
  <si>
    <t xml:space="preserve">        "ID": 3061,_x000D_
        "Results": [_x000D_
          [_x000D_
            0.0_x000D_
          ]_x000D_
        ],_x000D_
        "Statistics": {_x000D_
          "CreationDate": "2023-09-22T09:51:11.7658917+02:00",_x000D_
          "LastRefreshDate": "2019-12-20T09:53:54.3567689+01:00",_x000D_
          "TotalRefreshCount": 2,_x000D_
          "CustomInfo": {}_x000D_
        }_x000D_
      },_x000D_
      "3062": {_x000D_
        "$type": "Inside.Core.Formula.Definition.DefinitionAC, Inside.Core.Formula",_x000D_
        "ID": 3062,_x000D_
        "Results": [_x000D_
          [_x000D_
            0.0_x000D_
          ]_x000D_
        ],_x000D_
        "Statistics": {_x000D_
          "CreationDate": "2023-09-22T09:51:11.7658917+02:00",_x000D_
          "LastRefreshDate": "2019-12-20T09:53:54.3587637+01:00",_x000D_
          "TotalRefreshCount": 2,_x000D_
          "CustomInfo": {}_x000D_
        }_x000D_
      },_x000D_
      "3063": {_x000D_
        "$type": "Inside.Core.Formula.Definition.DefinitionAC, Inside.Core.Formula",_x000D_
        "ID": 3063,_x000D_
        "Results": [_x000D_
          [_x000D_
            0.0_x000D_
          ]_x000D_
        ],_x000D_
        "Statistics": {_x000D_
          "CreationDate": "2023-09-22T09:51:11.7658917+02:00",_x000D_
          "LastRefreshDate": "2019-12-20T09:53:54.365745+01:00",_x000D_
          "TotalRefreshCount": 2,_x000D_
          "CustomInfo": {}_x000D_
        }_x000D_
      },_x000D_
      "3064": {_x000D_
        "$type": "Inside.Core.Formula.Definition.DefinitionAC, Inside.Core.Formula",_x000D_
        "ID": 3064,_x000D_
        "Results": [_x000D_
          [_x000D_
            0.0_x000D_
          ]_x000D_
        ],_x000D_
        "Statistics": {_x000D_
          "CreationDate": "2023-09-22T09:51:11.7658917+02:00",_x000D_
          "LastRefreshDate": "2019-12-20T09:53:54.3787104+01:00",_x000D_
          "TotalRefreshCount": 2,_x000D_
          "CustomInfo": {}_x000D_
        }_x000D_
      },_x000D_
      "3065": {_x000D_
        "$type": "Inside.Core.Formula.Definition.DefinitionAC, Inside.Core.Formula",_x000D_
        "ID": 3065,_x000D_
        "Results": [_x000D_
          [_x000D_
            0.0_x000D_
          ]_x000D_
        ],_x000D_
        "Statistics": {_x000D_
          "CreationDate": "2023-09-22T09:51:11.7658917+02:00",_x000D_
          "LastRefreshDate": "2019-12-20T09:53:54.3866891+01:00",_x000D_
          "TotalRefreshCount": 2,_x000D_
          "CustomInfo": {}_x000D_
        }_x000D_
      },_x000D_
      "3066": {_x000D_
        "$type": "Inside.Core.Formula.Definition.DefinitionAC, Inside.Core.Formula",_x000D_
        "ID": 3066,_x000D_
        "Results": [_x000D_
          [_x000D_
            0.0_x000D_
          ]_x000D_
        ],_x000D_
        "Statistics": {_x000D_
          "CreationDate": "2023-09-22T09:51:11.7658917+02:00",_x000D_
          "LastRefreshDate": "2019-12-20T09:53:54.3927143+01:00",_x000D_
          "TotalRefreshCount": 2,_x000D_
          "CustomInfo": {}_x000D_
        }_x000D_
      },_x000D_
      "3067": {_x000D_
        "$type": "Inside.Core.Formula.Definition.DefinitionAC, Inside.Core.Formula",_x000D_
        "ID": 3067,_x000D_
        "Results": [_x000D_
          [_x000D_
            0.0_x000D_
          ]_x000D_
        ],_x000D_
        "Statistics": {_x000D_
          "CreationDate": "2023-09-22T09:51:11.7658917+02:00",_x000D_
          "LastRefreshDate": "2019-12-20T09:53:54.4206317+01:00",_x000D_
          "TotalRefreshCount": 2,_x000D_
          "CustomInfo": {}_x000D_
        }_x000D_
      },_x000D_
      "3068": {_x000D_
        "$type": "Inside.Core.Formula.Definition.DefinitionAC, Inside.Core.Formula",_x000D_
        "ID": 3068,_x000D_
        "Results": [_x000D_
          [_x000D_
            0.0_x000D_
          ]_x000D_
        ],_x000D_
        "Statistics": {_x000D_
          "CreationDate": "2023-09-22T09:51:11.7658917+02:00",_x000D_
          "LastRefreshDate": "2019-12-20T09:53:06.9130703+01:00",_x000D_
          "TotalRefreshCount": 1,_x000D_
          "CustomInfo": {}_x000D_
        }_x000D_
      },_x000D_
      "3069": {_x000D_
        "$type": "Inside.Core.Formula.Definition.DefinitionAC, Inside.Core.Formula",_x000D_
        "ID": 3069,_x000D_
        "Results": [_x000D_
          [_x000D_
            0.0_x000D_
          ]_x000D_
        ],_x000D_
        "Statistics": {_x000D_
          "CreationDate": "2023-09-22T09:51:11.7658917+02:00",_x000D_
          "LastRefreshDate": "2019-12-20T09:53:06.9279355+01:00",_x000D_
          "TotalRefreshCount": 1,_x000D_
          "CustomInfo": {}_x000D_
        }_x000D_
      },_x000D_
      "3070": {_x000D_
        "$type": "Inside.Core.Formula.Definition.DefinitionAC, Inside.Core.Formula",_x000D_
        "ID": 3070,_x000D_
        "Results": [_x000D_
          [_x000D_
            0.0_x000D_
          ]_x000D_
        ],_x000D_
        "Statistics": {_x000D_
          "CreationDate": "2023-09-22T09:51:11.7658917+02:00",_x000D_
          "LastRefreshDate": "2019-12-20T09:53:06.9330666+01:00",_x000D_
          "TotalRefreshCount": 1,_x000D_
          "CustomInfo": {}_x000D_
        }_x000D_
      },_x000D_
      "3071": {_x000D_
        "$type": "Inside.Core.Formula.Definition.DefinitionAC, Inside.Core.Formula",_x000D_
        "ID": 3071,_x000D_
        "Results": [_x000D_
          [_x000D_
            0.0_x000D_
          ]_x000D_
        ],_x000D_
        "Statistics": {_x000D_
          "CreationDate": "2023-09-22T09:51:11.7658917+02:00",_x000D_
          "LastRefreshDate": "2019-12-20T09:53:06.9779744+01:00",_x000D_
          "TotalRefreshCount": 1,_x000D_
          "CustomInfo": {}_x000D_
        }_x000D_
      },_x000D_
      "3072": {_x000D_
        "$type": "Inside.Core.Formula.Definition.DefinitionAC, Inside.Core.Formula",_x000D_
        "ID": 3072,_x000D_
        "Results": [_x000D_
          [_x000D_
            0.0_x000D_
          ]_x000D_
        ],_x000D_
        "Statistics": {_x000D_
          "CreationDate": "2023-09-22T09:51:11.7658917+02:00",_x000D_
          "LastRefreshDate": "2019-12-20T09:53:06.9876325+01:00",_x000D_
          "TotalRefreshCount": 1,_x000D_
          "CustomInfo": {}_x000D_
        }_x000D_
      },_x000D_
      "3073": {_x000D_
        "$type": "Inside.Core.Formula.Definition.DefinitionAC, Inside.Core.Formula",_x000D_
        "ID": 3073,_x000D_
        "Results": [_x000D_
          [_x000D_
            0.0_x000D_
          ]_x000D_
        ],_x000D_
        "Statistics": {_x000D_
          "CreationDate": "2023-09-22T09:51:11.7658917+02:00",_x000D_
          "LastRefreshDate": "2019-12-20T09:53:06.9978136+01:00",_x000D_
          "TotalRefreshCount": 1,_x000D_
          "CustomInfo": {}_x000D_
        }_x000D_
      },_x000D_
      "3074": {_x000D_
        "$type": "Inside.Core.Formula.Definition.DefinitionAC, Inside.Core.Formula",_x000D_
        "ID": 3074,_x000D_
        "Results": [_x000D_
          [_x000D_
            0.0_x000D_
          ]_x000D_
        ],_x000D_
        "Statistics": {_x000D_
          "CreationDate": "2023-09-22T09:51:11.7658917+02:00",_x000D_
          "LastRefreshDate": "2019-12-20T09:53:07.0060782+01:00",_x000D_
          "TotalRefreshCount": 1,_x000D_
          "CustomInfo": {}_x000D_
        }_x000D_
      },_x000D_
      "3075": {_x000D_
        "$type": "Inside.Core.Formula.Definition.DefinitionAC, Inside.Core.Formula",_x000D_
        "ID": 3075,_x000D_
        "Results": [_x000D_
          [_x000D_
            0.0_x000D_
          ]_x000D_
        ],_x000D_
        "Statistics": {_x000D_
          "CreationDate": "2023-09-22T09:51:11.7658917+02:00",_x000D_
          "LastRefreshDate": "2019-12-20T09:53:07.0480135+01:00",_x000D_
          "TotalRefreshCount": 1,_x000D_
          "CustomInfo": {}_x000D_
        }_x000D_
      },_x000D_
      "3076": {_x000D_
        "$type": "Inside.Core.Formula.Definition.DefinitionAC, Inside.Core.Formula",_x000D_
        "ID": 3076,_x000D_
        "Results": [_x000D_
          [_x000D_
            0.0_x000D_
          ]_x000D_
        ],_x000D_
        "Statistics": {_x000D_
          "CreationDate": "2023-09-22T09:51:11.7658917+02:00",_x000D_
          "LastRefreshDate": "2019-12-20T09:53:07.0520027+01:00",_x000D_
          "TotalRefreshCount": 1,_x000D_
          "CustomInfo": {}_x000D_
        }_x000D_
      },_x000D_
      "3077": {_x000D_
        "$type": "Inside.Core.Formula.Definition.DefinitionAC, Inside.Core.Formula",_x000D_
        "ID": 3077,_x000D_
        "Results": [_x000D_
          [_x000D_
            0.0_x000D_
          ]_x000D_
        ],_x000D_
        "Statistics": {_x000D_
          "CreationDate": "2023-09-22T09:51:11.7658917+02:00",_x000D_
          "LastRefreshDate": "2019-12-20T09:55:58.935373+01:00",_x000D_
          "TotalRefreshCount": 3,_x000D_
          "CustomInfo": {}_x000D_
        }_x000D_
      },_x000D_
      "3078": {_x000D_
        "$type": "Inside.Core.Formula.Definition.DefinitionAC, Inside.Core.Formula",_x000D_
        "ID": 3078,_x000D_
        "Results": [_x000D_
          [_x000D_
            0.0_x000D_
          ]_x000D_
        ],_x000D_
        "Statistics": {_x000D_
          "CreationDate": "2023-09-22T09:51:11.7658917+02:00",_x000D_
          "LastRefreshDate": "2019-12-20T09:55:58.9543218+01:00",_x000D_
          "TotalRefreshCount": 4,_x000D_
          "CustomInfo": {}_x000D_
        }_x000D_
      },_x000D_
      "3079": {_x000D_
        "$type": "Inside.Core.Formula.Definition.DefinitionAC, Inside.Core.Formula",_x000D_
        "ID": 3079,_x000D_
        "Results": [_x000D_
          [_x000D_
            0.0_x000D_
          ]_x000D_
        ],_x000D_
        "Statistics": {_x000D_
          "CreationDate": "2023-09-22T09:51:11.7658917+02:00",_x000D_
          "LastRefreshDate": "2019-12-20T09:55:58.9902655+01:00",_x000D_
          "TotalRefreshCount": 4,_x000D_
          "CustomInfo": {}_x000D_
        }_x000D_
      },_x000D_
      "3080": {_x000D_
        "$type": "Inside.Core.Formula.Definition.DefinitionAC, Inside.Core.Formula",_x000D_
        "ID": 3080,_x000D_
        "Results": [_x000D_
          [_x000D_
            0.0_x000D_
          ]_x000D_
        ],_x000D_
        "Statistics": {_x000D_
          "CreationDate": "2023-09-22T09:51:11.7658917+02:00",_x000D_
          "LastRefreshDate": "2019-12-20T09:56:01.12286+01:00",_x000D_
          "TotalRefreshCount": 3,_x000D_
          "CustomInfo": {}_x000D_
        }_x000D_
      },_x000D_
      "3081": {_x000D_
        "$type": "Inside.Core.Formula.Definition.DefinitionAC, Inside.Core.Formula",_x000D_
        "ID": 3081,_x000D_
        "Results": [_x000D_
          [_x000D_
            0.0_x000D_
          ]_x000D_
        ],_x000D_
        "Statistics": {_x000D_
          "CreationDate": "2023-09-22T09:51:11.7658917+02:00",_x000D_
          "LastRefreshDate": "2019-12-20T09:56:01.1358209+01:00",_x000D_
          "TotalRefreshCount": 3,_x000D_
          "CustomInfo": {}_x000D_
        }_x000D_
      },_x000D_
      "3082": {_x000D_
        "$type": "Inside.Core.Formula.Definition.DefinitionAC, Inside.Core.Formula",_x000D_
        "ID": 3082,_x000D_
        "Results": [_x000D_
          [_x000D_
            0.0_x000D_
          ]_x000D_
        ],_x000D_
        "Statistics": {_x000D_
          "CreationDate": "2023-09-22T09:51:11.7658917+02:00",_x000D_
          "LastRefreshDate": "2019-12-20T09:56:01.1418029+01:00",_x000D_
          "TotalRefreshCount": 3,_x000D_
          "CustomInfo": {}_x000D_
        }_x000D_
      },_x000D_
      "3083": {_x000D_
        "$type": "Inside.Core.Formula.Definition.DefinitionAC, Inside.Core.Formula",_x000D_
        "ID": 3083,_x000D_
        "Results": [_x000D_
          [_x000D_
            0.0_x000D_
          ]_x000D_
        ],_x000D_
        "Statistics": {_x000D_
          "CreationDate": "2023-09-22T09:51:11.7658917+02:00",_x000D_
          "LastRefreshDate": "2019-12-20T09:56:01.1477559+01:00",_x000D_
          "TotalRefreshCount": 3,_x000D_
          "CustomInfo": {}_x000D_
        }_x000D_
      },_x000D_
      "3084": {_x000D_
        "$type": "Inside.Core.Formula.Definition.DefinitionAC, Inside.Core.Formula",_x000D_
        "ID": 3084,_x000D_
        "Results": [_x000D_
          [_x000D_
            0.0_x000D_
          ]_x000D_
        ],_x000D_
        "Statistics": {_x000D_
          "CreationDate": "2023-09-22T09:51:11.7658917+02:00",_x000D_
          "LastRefreshDate": "2019-12-20T09:56:01.1547702+01:00",_x000D_
          "TotalRefreshCount": 3,_x000D_
          "CustomInfo": {}_x000D_
        }_x000D_
      },_x000D_
      "3085": {_x000D_
        "$type": "Inside.Core.Formula.Definition.DefinitionAC, Inside.Core.Formula",_x000D_
        "ID": 3085,_x000D_
        "Results": [_x000D_
          [_x000D_
            0.0_x000D_
          ]_x000D_
        ],_x000D_
        "Statistics": {_x000D_
          "CreationDate": "2023-09-22T09:51:11.7658917+02:00",_x000D_
          "LastRefreshDate": "2019-12-20T09:56:01.165709+01:00",_x000D_
          "TotalRefreshCount": 4,_x000D_
          "CustomInfo": {}_x000D_
        }_x000D_
      },_x000D_
      "3086": {_x000D_
        "$type": "Inside.Core.Formula.Definition.DefinitionAC, Inside.Core.Formula",_x000D_
        "ID": 3086,_x000D_
        "Results": [_x000D_
          [_x000D_
            0.0_x000D_
          ]_x000D_
        ],_x000D_
        "Statistics": {_x000D_
          "CreationDate": "2023-09-22T09:51:11.7658917+02:00",_x000D_
          "LastRefreshDate": "2019-12-20T09:56:01.1686991+01:00",_x000D_
          "TotalRefreshCount": 3,_x000D_
          "CustomInfo": {}_x000D_
        }_x000D_
      },_x000D_
      "3087": {_x000D_
        "$type": "Inside.Core.Formula.Definition.DefinitionAC, Inside.Core.Formula",_x000D_
        "ID": 3087,_x000D_
        "Results": [_x000D_
          [_x000D_
            0.0_x000D_
          ]_x000D_
        ],_x000D_
        "Statistics": {_x000D_
          "CreationDate": "2023-09-22T09:51:11.7658917+02:00",_x000D_
          "LastRefreshDate": "2019-12-20T09:56:01.1836971+01:00",_x000D_
          "TotalRefreshCount": 3,_x000D_
          "CustomInfo": {}_x000D_
        }_x000D_
      },_x000D_
      "3088": {_x000D_
        "$type": "Inside.Core.Formula.Definition.DefinitionAC, Inside.Core.Formula",_x000D_
        "ID": 3088,_x000D_
        "Results": [_x000D_
          [_x000D_
            0.0_x000D_
          ]_x000D_
        ],_x000D_
        "Statistics": {_x000D_
          "CreationDate": "2023-09-22T09:51:11.7658917+02:00",_x000D_
          "LastRefreshDate": "2019-12-20T09:56:01.1916751+01:00",_x000D_
          "TotalRefreshCount": 3,_x000D_
          "CustomInfo": {}_x000D_
        }_x000D_
      },_x000D_
      "3089": {_x000D_
        "$type": "Inside.Core.Formula.Definition.DefinitionAC, Inside.Core.Formula",_x000D_
        "ID": 3089,_x000D_
        "Results": [_x000D_
          [_x000D_
            0.0_x000D_
          ]_x000D_
        ],_x000D_
        "Statistics": {_x000D_
          "CreationDate": "2023-09-22T09:51:11.7658917+02:00",_x000D_
          "LastRefreshDate": "2019-12-20T09:56:01.1956655+01:00",_x000D_
          "TotalRefreshCount": 4,_x000D_
          "CustomInfo": {}_x000D_
        }_x000D_
      },_x000D_
      "3090": {_x000D_
        "$type": "Inside.Core.Formula.Definition.DefinitionAC, Inside.Core.Formula",_x000D_
        "ID": 3090,_x000D_
        "Results": [_x000D_
          [_x000D_
            0.0_x000D_
          ]_x000D_
        ],_x000D_
        "Statistics": {_x000D_
          "CreationDate": "2023-09-22T09:51:11.7658917+02:00",_x000D_
          "LastRefreshDate": "2019-12-20T09:56:01.2166081+01:00",_x000D_
          "TotalRefreshCount": 3,_x000D_
          "CustomInfo": {}_x000D_
        }_x000D_
      },_x000D_
      "3091": {_x000D_
        "$type": "Inside.Core.Formula.Definition.DefinitionAC, Inside.Core.Formula",_x000D_
        "ID": 3091,_x000D_
        "Results": [_x000D_
          [_x000D_
            0.0_x000D_
          ]_x000D_
        ],_x000D_
        "Statistics": {_x000D_
          "CreationDate": "2023-09-22T09:51:11.7658917+02:00",_x000D_
          "LastRefreshDate": "2019-12-20T09:56:03.5685238+01:00",_x000D_
          "TotalRefreshCount": 4,_x000D_
          "CustomInfo": {}_x000D_
        }_x000D_
      },_x000D_
      "3092": {_x000D_
        "$type": "Inside.Core.Formula.Definition.DefinitionAC, Inside.Core.Formula",_x000D_
        "ID": 3092,_x000D_
        "Results": [_x000D_
          [_x000D_
            0.0_x000D_
          ]_x000D_
        ],_x000D_
        "Statistics": {_x000D_
          "CreationDate": "2023-09-22T09:51:11.7658917+02:00",_x000D_
          "LastRefreshDate": "2019-12-20T09:56:03.5834825+01:00",_x000D_
          "TotalRefreshCount": 3,_x000D_
          "CustomInfo": {}_x000D_
        }_x000D_
      },_x000D_
      "3093": {_x000D_
        "$type": "Inside.Core.Formula.Definition.DefinitionAC, Inside.Core.Formula",_x000D_
        "ID": 3093,_x000D_
        "Results": [_x000D_
          [_x000D_
            0.0_x000D_
          ]_x000D_
        ],_x000D_
        "Statistics": {_x000D_
          "CreationDate": "2023-09-22T09:51:11.7658917+02:00",_x000D_
          "LastRefreshDate": "2019-12-20T09:56:03.6114114+01:00",_x000D_
          "TotalRefreshCount": 3,_x000D_
          "CustomInfo": {}_x000D_
        }_x000D_
      },_x000D_
      "3094": {_x000D_
        "$type": "Inside.Core.Formula.Definition.DefinitionAC, Inside.Core.Formula",_x000D_
        "ID": 3094,_x000D_
        "Results": [_x000D_
          [_x000D_
            0.0_x000D_
          ]_x000D_
        ],_x000D_
        "Statistics": {_x000D_
          "CreationDate": "2023-09-22T09:51:11.7658917+02:00",_x000D_
          "LastRefreshDate": "2019-12-20T09:56:03.6173918+01:00",_x000D_
          "TotalRefreshCount": 3,_x000D_
          "CustomInfo": {}_x000D_
        }_x000D_
      },_x000D_
      "3095": {_x000D_
        "$type": "Inside.Core.Formula.Definition.DefinitionAC, Inside.Core.Formula",_x000D_
        "ID": 3095,_x000D_
        "Results": [_x000D_
          [_x000D_
            0.0_x000D_
          ]_x000D_
        ],_x000D_
        "Statistics": {_x000D_
          "CreationDate": "2023-09-22T09:51:11.7658917+02:00",_x000D_
          "LastRefreshDate": "2019-12-20T09:56:03.6233773+01:00",_x000D_
          "TotalRefreshCount": 3,_x000D_
          "CustomInfo": {}_x000D_
        }_x000D_
      },_x000D_
      "3096": {_x000D_
        "$type": "Inside.Core.Formula.Definition.DefinitionAC, Inside.Core.Formula",_x000D_
        "ID": 3096,_x000D_
        "Results": [_x000D_
          [_x000D_
            0.0_x000D_
          ]_x000D_
        ],_x000D_
        "Statistics": {_x000D_
          "CreationDate": "2023-09-22T09:51:11.7658917+02:00",_x000D_
          "LastRefreshDate": "2019-12-20T09:56:03.6353456+01:00",_x000D_
          "TotalRefreshCount": 3,_x000D_
          "CustomInfo": {}_x000D_
        }_x000D_
      },_x000D_
      "3097": {_x000D_
        "$type": "Inside.Core.Formula.Definition.DefinitionAC, Inside.Core.Formula",_x000D_
        "ID": 3097,_x000D_
        "Results": [_x000D_
          [_x000D_
            0.0_x000D_
          ]_x000D_
        ],_x000D_
        "Statistics": {_x000D_
          "CreationDate": "2023-09-22T09:51:11.7658917+02:00",_x000D_
          "LastRefreshDate": "2019-12-20T09:56:03.6443213+01:00",_x000D_
          "TotalRefreshCount": 3,_x000D_
          "CustomInfo": {}_x000D_
        }_x000D_
      },_x000D_
      "3098": {_x000D_
        "$type": "Inside.Core.Formula.Definition.DefinitionAC, Inside.Core.Formula",_x000D_
        "ID": 3098,_x000D_
        "Results": [_x000D_
          [_x000D_
            0.0_x000D_
          ]_x000D_
        ],_x000D_
        "Statistics": {_x000D_
          "CreationDate": "2023-09-22T09:51:11.7658917+02:00",_x000D_
          "LastRefreshDate": "2019-12-20T09:56:03.6473132+01:00",_x000D_
          "TotalRefreshCount": 3,_x000D_
          "CustomInfo": {}_x000D_
        }_x000D_
      },_x000D_
      "3099": {_x000D_
        "$type": "Inside.Core.Formula.Definition.DefinitionAC, Inside.Core.Formula",_x000D_
        "ID": 3099,_x000D_
        "Results": [_x000D_
          [_x000D_
            0.0_x000D_
          ]_x000D_
        ],_x000D_
        "Statistics": {_x000D_
          "CreationDate": "2023-09-22T09:51:11.7658917+02:00",_x000D_
          "LastRefreshDate": "2019-12-20T09:56:03.6603112+01:00",_x000D_
          "TotalRefreshCount": 4,_x000D_
          "CustomInfo": {}_x000D_
        }_x000D_
      },_x000D_
      "3100": {_x000D_
        "$type": "Inside.Core.Formula.Definition.DefinitionAC, Inside.Core.Formula",_x000D_
        "ID": 3100,_x000D_
        "Results": [_x000D_
          [_x000D_
            0.0_x000D_
          ]_x000D_
        ],_x000D_
        "Statistics": {_x000D_
          "CreationDate": "2023-09-22T09:51:11.7658917+02:00",_x000D_
          "LastRefreshDate": "2019-12-20T09:56:03.6623058+01:00",_x000D_
          "TotalRefreshCount": 3,_x000D_
          "CustomInfo": {}_x000D_
        }_x000D_
      },_x000D_
      "3101": {_x000D_
        "$type": "Inside.Core.Formula.Definition.DefinitionAC, Inside.Core.Formula",_x000D_
        "ID": 3101,_x000D_
        "Results": [_x000D_
          [_x000D_
            0.0_x000D_
          ]_x000D_
        ],_x000D_
        "Statistics": {_x000D_
          "CreationDate": "2023-09-22T09:51:11.7658917+02:00",_x000D_
          "LastRefreshDate": "2019-12-20T09:56:03.6682567+01:00",_x000D_
          "TotalRefreshCount": 3,_x000D_
          "CustomInfo": {}_x000D_
        }_x000D_
      },_x000D_
      "3102": {_x000D_
        "$type": "Inside.Core.Formula.Definition.DefinitionAC, Inside.Core.Formula",_x000D_
        "ID": 3102,_x000D_
        "Results": [_x000D_
          [_x000D_
            0.0_x000D_
          ]_x000D_
        ],_x000D_
        "Statistics": {_x000D_
          "CreationDate": "2023-09-22T09:51:11.7658917+02:00",_x000D_
          "LastRefreshDate": "2019-12-20T09:56:03.6862077+01:00",_x000D_
          "TotalRefreshCount": 3,_x000D_
          "CustomInfo": {}_x000D_
        }_x000D_
      },_x000D_
      "3103": {_x000D_
        "$type": "Inside.Core.Formula.Definition.DefinitionAC, Inside.Core.Formula",_x000D_
        "ID": 3103,_x000D_
        "Results": [_x000D_
          [_x000D_
            0.0_x000D_
          ]_x000D_
        ],_x000D_
        "Statistics": {_x000D_
          "CreationDate": "2023-09-22T09:51:11.7658917+02:00",_x000D_
          "LastRefreshDate": "2019-12-20T09:56:03.7041617+01:00",_x000D_
          "TotalRefreshCount": 3,_x000D_
          "CustomInfo": {}_x000D_
        }_x000D_
      },_x000D_
      "3104": {_x000D_
        "$type": "Inside.Core.Formula.Definition.DefinitionAC, Inside.Core.Formula",_x000D_
        "ID": 3104,_x000D_
        "Results": [_x000D_
          [_x000D_
            0.0_x000D_
          ]_x000D_
        ],_x000D_
        "Statistics": {_x000D_
          "CreationDate": "2023-09-22T09:51:11.7658917+02:00",_x000D_
          "LastRefreshDate": "2019-12-20T09:56:03.7161294+01:00",_x000D_
          "TotalRefreshCount": 4,_x000D_
          "CustomInfo": {}_x000D_
        }_x000D_
      },_x000D_
      "3105": {_x000D_
        "$type": "Inside.Core.Formula.Definition.DefinitionAC, Inside.Core.Formula",_x000D_
        "ID": 3105,_x000D_
        "Results": [_x000D_
          [_x000D_
            0.0_x000D_
          ]_x000D_
        ],_x000D_
        "Statistics": {_x000D_
          "CreationDate": "2023-09-22T09:51:11.7658917+02:00",_x000D_
          "LastRefreshDate": "2019-12-20T09:56:03.7181241+01:00",_x000D_
          "TotalRefreshCount": 4,_x000D_
          "CustomInfo": {}_x000D_
        }_x000D_
      },_x000D_
      "3106": {_x000D_
        "$type": "Inside.Core.Formula.Definition.DefinitionAC, Inside.Core.Formula",_x000D_
        "ID": 3106,_x000D_
        "Results": [_x000D_
          [_x000D_
            0.0_x000D_
          ]_x000D_
        ],_x000D_
        "Statistics": {_x000D_
          "CreationDate": "2023-09-22T09:51:11.7658917+02:00",_x000D_
          "LastRefreshDate": "2019-12-20T09:56:03.7241083+01:00",_x000D_
          "TotalRefreshCount": 4,_x000D_
          "CustomInfo": {}_x000D_
        }_x000D_
      },_x000D_
      "3107": {_x000D_
        "$type": "Inside.Core.Formula.Definition.DefinitionAC, Inside.Core.Formula",_x000D_
        "ID": 3107,_x000D_
        "Results": [_x000D_
          [_x000D_
            0.0_x000D_
          ]_x000D_
        ],_x000D_
        "Statistics": {_x000D_
          "CreationDate": "2023-09-22T09:51:11.7668886+02:00",_x000D_
          "LastRefreshDate": "2019-12-20T09:56:03.7271003+01:00",_x000D_
          "TotalRefreshCount": 3,_x000D_
          "CustomInfo": {}_x000D_
        }_x000D_
      },_x000D_
      "3108": {_x000D_
        "$type": "Inside.Core.Formula.Definition.DefinitionAC, Inside.Core.Formula",_x000D_
        "ID": 3108,_x000D_
        "Results": [_x000D_
          [_x000D_
            0.0_x000D_
          ]_x000D_
        ],_x000D_
        "Statistics": {_x000D_
          "CreationDate": "2023-09-22T09:51:11.7668886+02:00",_x000D_
          "LastRefreshDate": "2019-12-20T09:56:03.7350784+01:00",_x000D_
          "TotalRefreshCount": 3,_x000D_
          "CustomInfo": {}_x000D_
        }_x000D_
      },_x000D_
      "3109": {_x000D_
        "$type": "Inside.Core.Formula.Definition.DefinitionAC, Inside.Core.Formula",_x000D_
        "ID": 3109,_x000D_
        "Results": [_x000D_
          [_x000D_
            0.0_x000D_
          ]_x000D_
        ],_x000D_
        "Statistics": {_x000D_
          "CreationDate": "2023-09-22T09:51:11.7668886+02:00",_x000D_
          "LastRefreshDate": "2019-12-20T09:56:03.7410629+01:00",_x000D_
          "TotalRefreshCount": 3,_x000D_
          "CustomInfo": {}_x000D_
        }_x000D_
      },_x000D_
      "3110": {_x000D_
        "$type": "Inside.Core.Formula.Definition.DefinitionAC, Inside.Core.Formula",_x000D_
        "ID": 3110,_x000D_
        "Results": [_x000D_
          [_x000D_
            0.0_x000D_
          ]_x000D_
        ],_x000D_
        "Statistics": {_x000D_
          "CreationDate": "2023-09-22T09:51:11.7668886+02:00",_x000D_
          "LastRefreshDate": "2019-12-20T09:56:03.7520332+01:00",_x000D_
          "TotalRefreshCount": 4,_x000D_
          "CustomInfo": {}_x000D_
        }_x000D_
      },_x000D_
      "3111": {_x000D_
        "$type": "Inside.Core.Formula.Definition.DefinitionAC, Inside.Core.Formula",_x000D_
        "ID": 3111,_x000D_
        "Results": [_x000D_
          [_x000D_
            0.0_x000D_
          ]_x000D_
        ],_x000D_
        "Statistics": {_x000D_
          "CreationDate": "2023-09-22T09:51:11.7668886+02:00",_x000D_
          "LastRefreshDate": "2019-12-20T09:56:03.7669916+01:00",_x000D_
          "TotalRefreshCount": 3,_x000D_
          "CustomInfo": {}_x000D_
        }_x000D_
      },_x000D_
      "3112": {_x000D_
        "$type": "Inside.Core.Formula.Definition.DefinitionAC, Inside.Core.Formula",_x000D_
        "ID": 3112,_x000D_
        "Results": [_x000D_
          [_x000D_
            0.0_x000D_
          ]_x000D_
        ],_x000D_
        "Statistics": {_x000D_
          "CreationDate": "2023-09-22T09:51:11.7668886+02:00",_x000D_
          "LastRefreshDate": "2019-12-20T09:56:03.7849436+01:00",_x000D_
          "TotalRefreshCount": 4,_x000D_
          "CustomInfo": {}_x000D_
        }_x000D_
      },_x000D_
      "3113": {_x000D_
        "$type": "Inside.Core.Formula.Definition.DefinitionAC, Inside.Core.Formula",_x000D_
        "ID": 3113,_x000D_
        "Results": [_x000D_
          [_x000D_
            28.0_x000D_
          ]_x000D_
        ],_x000D_
        "Statistics": {_x000D_
          "CreationDate": "2023-09-22T09:51:11.7668886+02:00",_x000D_
          "LastRefreshDate": "2019-12-20T09:56:03.814901+01:00",_x000D_
          "TotalRefreshCount": 3,_x000D_
          "CustomInfo": {}_x000D_
        }_x000D_
      },_x000D_
      "3114": {_x000D_
        "$type": "Inside.Core.Formula.Definition.DefinitionAC, Inside.Core.Formula",_x000D_
        "ID": 3114,_x000D_
        "Results": [_x000D_
          [_x000D_
            0.0_x000D_
          ]_x000D_
        ],_x000D_
        "Statistics": {_x000D_
          "CreationDate": "2023-09-22T09:51:11.7668886+02:00",_x000D_
          "LastRefreshDate": "2019-12-20T09:56:03.8208952+01:00",_x000D_
          "TotalRefreshCount": 4,_x000D_
          "CustomInfo": {}_x000D_
        }_x000D_
      },_x000D_
      "3115": {_x000D_
        "$type": "Inside.Core.Formula.Definition.DefinitionAC, Inside.Core.Formula",_x000D_
        "ID": 3115,_x000D_
        "Results": [_x000D_
          [_x000D_
            0.0_x000D_
          ]_x000D_
        ],_x000D_
        "Statistics": {_x000D_
          "CreationDate": "2023-09-22T09:51:11.7668886+02:00",_x000D_
          "LastRefreshDate": "2019-12-20T09:56:03.8358445+01:00",_x000D_
          "TotalRefreshCount": 4,_x000D_
          "CustomInfo": {}_x000D_
        }_x000D_
      },_x000D_
      "3116": {_x000D_
        "$type": "Inside.Core.Formula.Definition.DefinitionAC, Inside.Core.Formula",_x000D_
        "ID": 3116,_x000D_
        "Results": [_x000D_
          [_x000D_
            0.0_x000D_
          ]_x000D_
        ],_x000D_
        "Statistics": {_x000D_
          "CreationDate": "2023-09-22T09:51:11.7668886+02:00",_x000D_
          "LastRefreshDate": "2019-12-20T09:56:03.8448214+01:00",_x000D_
          "TotalRefreshCount": 4,_x000D_
          "CustomInfo": {}_x000D_
        }_x000D_
      },_x000D_
      "3117": {_x000D_
        "$type": "Inside.Core.Formula.Definition.DefinitionAC, Inside.Core.Formula",_x000D_
        "ID": 3117,_x000D_
        "Results": [_x000D_
          [_x000D_
            0.0_x000D_
          ]_x000D_
        ],_x000D_
        "Statistics": {_x000D_
          "CreationDate": "2023-09-22T09:51:11.7668886+02:00",_x000D_
          "LastRefreshDate": "2019-12-20T09:56:03.8468162+01:00",_x000D_
          "TotalRefreshCount": 3,_x000D_
          "CustomInfo": {}_x000D_
        }_x000D_
      },_x000D_
      "3118": {_x000D_
        "$type": "Inside.Core.Formula.Definition.DefinitionAC, Inside.Core.Formula",_x000D_
        "ID": 3118,_x000D_
        "Results": [_x000D_
          [_x000D_
            0.0_x000D_
          ]_x000D_
        ],_x000D_
        "Statistics": {_x000D_
          "CreationDate": "2023-09-22T09:51:11.7668886+02:00",_x000D_
          "LastRefreshDate": "2019-12-20T09:56:03.8527622+01:00",_x000D_
          "TotalRefreshCount": 3,_x000D_
          "CustomInfo": {}_x000D_
        }_x000D_
      },_x000D_
      "3119": {_x000D_
        "$type": "Inside.Core.Formula.Definition.DefinitionAC, Inside.Core.Formula",_x000D_
        "ID": 3119,_x000D_
        "Results": [_x000D_
          [_x000D_
            0.0_x000D_
          ]_x000D_
        ],_x000D_
        "Statistics": {_x000D_
          "CreationDate": "2023-09-22T09:51:11.7668886+02:00",_x000D_
          "LastRefreshDate": "2019-12-20T09:56:03.8677218+01:00",_x000D_
          "TotalRefreshCount": 3,_x000D_
          "CustomInfo": {}_x000D_
        }_x000D_
      },_x000D_
      "3120": {_x000D_
        "$type": "Inside.Core.Formula.Definition.DefinitionAC, Inside.Core.Formula",_x000D_
        "ID": 3120,_x000D_
        "Results": [_x000D_
          [_x000D_
            0.0_x000D_
          ]_x000D_
        ],_x000D_
        "Statistics": {_x000D_
          "CreationDate": "2023-09-22T09:51:11.7668886+02:00",_x000D_
          "LastRefreshDate": "2019-12-20T09:56:03.8747034+01:00",_x000D_
          "TotalRefreshCount": 4,_x000D_
          "CustomInfo": {}_x000D_
        }_x000D_
      },_x000D_
      "3121": {_x000D_
        "$type": "Inside.Core.Formula.Definition.DefinitionAC, Inside.Core.Formula",_x000D_
        "ID": 3121,_x000D_
        "Results": [_x000D_
          [_x000D_
            0.0_x000D_
          ]_x000D_
        ],_x000D_
        "Statistics": {_x000D_
          "CreationDate": "2023-09-22T09:51:11.7668886+02:00",_x000D_
          "LastRefreshDate": "2019-12-20T09:56:03.8806872+01:00",_x000D_
          "TotalRefreshCount": 4,_x000D_
          "CustomInfo": {}_x000D_
        }_x000D_
      },_x000D_
      "3122": {_x000D_
        "$type": "Inside.Core.Formula.Definition.DefinitionAC, Inside.Core.Formula",_x000D_
        "ID": 3122,_x000D_
        "Results": [_x000D_
          [_x000D_
            0.0_x000D_
          ]_x000D_
        ],_x000D_
        "Statistics": {_x000D_
          "CreationDate": "2023-09-22T09:51:11.7668886+02:00",_x000D_
          "LastRefreshDate": "2019-12-20T09:56:03.8836794+01:00",_x000D_
          "TotalRefreshCount": 3,_x000D_
          "CustomInfo": {}_x000D_
        }_x000D_
      },_x000D_
      "3123": {_x000D_
        "$type": "Inside.Core.Formula.Definition.DefinitionAC, Inside.Core.Formula",_x000D_
        "ID": 3123,_x000D_
        "Results": [_x000D_
          [_x000D_
            0.0_x000D_
          ]_x000D_
        ],_x000D_
        "Statistics": {_x000D_
          "CreationDate": "2023-09-22T09:51:11.7668886+02:00",_x000D_
          "LastRefreshDate": "2019-12-20T09:56:03.89465+01:00",_x000D_
          "TotalRefreshCount": 4,_x000D_
          "CustomInfo": {}_x000D_
        }_x000D_
      },_x000D_
      "3124": {_x000D_
        "$type": "Inside.Core.Formula.Definition.DefinitionAC, Inside.Core.Formula",_x000D_
        "ID": 3124,_x000D_
        "Results": [_x000D_
          [_x000D_
            0.0_x000D_
          ]_x000D_
        ],_x000D_
        "Statistics": {_x000D_
          "CreationDate": "2023-09-22T09:51:11.7668886+02:00",_x000D_
          "LastRefreshDate": "2019-12-20T09:56:03.9185861+01:00",_x000D_
          "TotalRefreshCount": 4,_x000D_
          "CustomInfo": {}_x000D_
        }_x000D_
      },_x000D_
      "3125": {_x000D_
        "$type": "Inside.Core.Formula.Definition.DefinitionAC, Inside.Core.Formula",_x000D_
        "ID": 3125,_x000D_
        "Results": [_x000D_
          [_x000D_
            0.0_x000D_
          ]_x000D_
        ],_x000D_
        "Statistics": {_x000D_
          "CreationDate": "2023-09-22T09:51:11.7668886+02:00",_x000D_
          "LastRefreshDate": "2019-12-20T09:56:03.9295895+01:00",_x000D_
          "TotalRefreshCount": 4,_x000D_
          "CustomInfo": {}_x000D_
        }_x000D_
      },_x000D_
      "3126": {_x000D_
        "$type": "Inside.Core.Formula.Definition.DefinitionAC, Inside.Core.Formula",_x000D_
        "ID": 3126,_x000D_
        "Results": [_x000D_
          [_x000D_
            0.0_x000D_
          ]_x000D_
        ],_x000D_
        "Statistics": {_x000D_
          "CreationDate": "2023-09-22T09:51:11.7668886+02:00",_x000D_
          "LastRefreshDate": "2019-12-20T09:56:03.9325511+01:00",_x000D_
          "TotalRefreshCount": 4,_x000D_
          "CustomInfo": {}_x000D_
        }_x000D_
      },_x000D_
      "3127": {_x000D_
        "$type": "Inside.Core.Formula.Definition.DefinitionAC, Inside.Core.Formula",_x000D_
        "ID": 3127,_x000D_
        "Results": [_x000D_
          [_x000D_
            0.0_x000D_
          ]_x000D_
        ],_x000D_
        "Statistics": {_x000D_
          "CreationDate": "2023-09-22T09:51:11.7668886+02:00",_x000D_
          "LastRefreshDate": "2019-12-20T09:56:03.9415268+01:00",_x000D_
          "TotalRefreshCount": 4,_x000D_
          "CustomInfo": {}_x000D_
        }_x000D_
      },_x000D_
      "3128": {_x000D_
        "$type": "Inside.Core.Formula.Definition.DefinitionAC, Inside.Core.Formula",_x000D_
        "ID": 3128,_x000D_
        "Results": [_x000D_
          [_x000D_
            0.0_x000D_
          ]_x000D_
        ],_x000D_
        "Statistics": {_x000D_
          "CreationDate": "2023-09-22T09:51:11.7668886+02:00",_x000D_
          "LastRefreshDate": "2019-12-20T09:56:03.9505025+01:00",_x000D_
          "TotalRefreshCount": 3,_x000D_
          "CustomInfo": {}_x000D_
        }_x000D_
      },_x000D_
      "3129": {_x000D_
        "$type": "Inside.Core.Formula.Definition.DefinitionAC, Inside.Core.Formula",_x000D_
        "ID": 3129,_x000D_
        "Results": [_x000D_
          [_x000D_
            0.0_x000D_
          ]_x000D_
        ],_x000D_
        "Statistics": {_x000D_
          "CreationDate": "2023-09-22T09:51:11.7668886+02:00",_x000D_
          "LastRefreshDate": "2019-12-20T09:56:03.9584808+01:00",_x000D_
          "TotalRefreshCount": 4,_x000D_
          "CustomInfo": {}_x000D_
        }_x000D_
      },_x000D_
      "3130": {_x000D_
        "$type": "Inside.Core.Formula.Definition.DefinitionAC, Inside.Core.Formula",_x000D_
        "ID": 3130,_x000D_
        "Results": [_x000D_
          [_x000D_
            0.0_x000D_
          ]_x000D_
        ],_x000D_
        "Statistics": {_x000D_
          "CreationDate": "2023-09-22T09:51:11.7668886+02:00",_x000D_
          "LastRefreshDate": "2019-12-20T09:56:03.9634679+01:00",_x000D_
          "TotalRefreshCount": 3,_x000D_
          "CustomInfo": {}_x000D_
        }_x000D_
      },_x000D_
      "3131": {_x000D_
        "$type": "Inside.Core.Formula.Definition.DefinitionAC, Inside.Core.Formula",_x000D_
        "ID": 3131,_x000D_
        "Results": [_x000D_
          [_x000D_
            0.0_x000D_
          ]_x000D_
        ],_x000D_
        "Statistics": {_x000D_
          "CreationDate": "2023-09-22T09:51:11.7668886+02:00",_x000D_
          "LastRefreshDate": "2019-12-20T09:56:03.9874034+01:00",_x000D_
          "TotalRefreshCount": 4,_x000D_
          "CustomInfo": {}_x000D_
        }_x000D_
      },_x000D_
      "3132": {_x000D_
        "$type": "Inside.Core.Formula.Definition.DefinitionAC, Inside.Core.Formula",_x000D_
        "ID": 3132,_x000D_
        "Results": [_x000D_
          [_x000D_
            0.0_x000D_
          ]_x000D_
        ],_x000D_
        "Statistics": {_x000D_
          "CreationDate": "2023-09-22T09:51:11.7668886+02:00",_x000D_
          "LastRefreshDate": "2019-12-20T09:56:03.9893982+01:00",_x000D_
          "TotalRefreshCount": 4,_x000D_
          "CustomInfo": {}_x000D_
        }_x000D_
      },_x000D_
      "3133": {_x000D_
        "$type": "Inside.Core.Formula.Definition.DefinitionAC, Inside.Core.Formula",_x000D_
        "ID": 3133,_x000D_
        "Results": [_x000D_
          [_x000D_
            0.0_x000D_
          ]_x000D_
        ],_x000D_
        "Statistics": {_x000D_
          "CreationDate": "2023-09-22T09:51:11.7668886+02:00",_x000D_
          "LastRefreshDate": "2019-12-20T09:56:04.0053554+01:00",_x000D_
          "TotalRefreshCount": 3,_x000D_
          "CustomInfo": {}_x000D_
        }_x000D_
      },_x000D_
      "3134": {_x000D_
        "$type": "Inside.Core.Formula.Definition.DefinitionAC, Inside.Core.Formula",_x000D_
        "ID": 3134,_x000D_
        "Results": [_x000D_
          [_x000D_
            0.0_x000D_
          ]_x000D_
        ],_x000D_
        "Statistics": {_x000D_
          "CreationDate": "2023-09-22T09:51:11.7668886+02:00",_x000D_
          "LastRefreshDate": "2019-12-20T09:56:07.3134595+01:00",_x000D_
          "TotalRefreshCount": 1,_x000D_
          "CustomInfo": {}_x000D_
        }_x000D_
      },_x000D_
      "3135": {_x000D_
        "$type": "Inside.Core.Formula.Definition.DefinitionAC, Inside.Core.Formula",_x000D_
        "ID": 3135,_x000D_
        "Results": [_x000D_
          [_x000D_
            0.0_x000D_
          ]_x000D_
        ],_x000D_
        "Statistics": {_x000D_
          "Creati</t>
  </si>
  <si>
    <t>onDate": "2023-09-22T09:51:11.7668886+02:00",_x000D_
          "LastRefreshDate": "2019-12-20T09:56:07.3174496+01:00",_x000D_
          "TotalRefreshCount": 1,_x000D_
          "CustomInfo": {}_x000D_
        }_x000D_
      },_x000D_
      "3136": {_x000D_
        "$type": "Inside.Core.Formula.Definition.DefinitionAC, Inside.Core.Formula",_x000D_
        "ID": 3136,_x000D_
        "Results": [_x000D_
          [_x000D_
            0.0_x000D_
          ]_x000D_
        ],_x000D_
        "Statistics": {_x000D_
          "CreationDate": "2023-09-22T09:51:11.7668886+02:00",_x000D_
          "LastRefreshDate": "2019-12-20T09:56:07.3214382+01:00",_x000D_
          "TotalRefreshCount": 1,_x000D_
          "CustomInfo": {}_x000D_
        }_x000D_
      },_x000D_
      "3137": {_x000D_
        "$type": "Inside.Core.Formula.Definition.DefinitionAC, Inside.Core.Formula",_x000D_
        "ID": 3137,_x000D_
        "Results": [_x000D_
          [_x000D_
            0.0_x000D_
          ]_x000D_
        ],_x000D_
        "Statistics": {_x000D_
          "CreationDate": "2023-09-22T09:51:11.7668886+02:00",_x000D_
          "LastRefreshDate": "2019-12-20T09:56:07.3254287+01:00",_x000D_
          "TotalRefreshCount": 1,_x000D_
          "CustomInfo": {}_x000D_
        }_x000D_
      },_x000D_
      "3138": {_x000D_
        "$type": "Inside.Core.Formula.Definition.DefinitionAC, Inside.Core.Formula",_x000D_
        "ID": 3138,_x000D_
        "Results": [_x000D_
          [_x000D_
            0.0_x000D_
          ]_x000D_
        ],_x000D_
        "Statistics": {_x000D_
          "CreationDate": "2023-09-22T09:51:11.7668886+02:00",_x000D_
          "LastRefreshDate": "2019-12-20T09:56:07.3294474+01:00",_x000D_
          "TotalRefreshCount": 1,_x000D_
          "CustomInfo": {}_x000D_
        }_x000D_
      },_x000D_
      "3139": {_x000D_
        "$type": "Inside.Core.Formula.Definition.DefinitionAC, Inside.Core.Formula",_x000D_
        "ID": 3139,_x000D_
        "Results": [_x000D_
          [_x000D_
            0.0_x000D_
          ]_x000D_
        ],_x000D_
        "Statistics": {_x000D_
          "CreationDate": "2023-09-22T09:51:11.7668886+02:00",_x000D_
          "LastRefreshDate": "2019-12-20T09:56:07.3334387+01:00",_x000D_
          "TotalRefreshCount": 1,_x000D_
          "CustomInfo": {}_x000D_
        }_x000D_
      },_x000D_
      "3140": {_x000D_
        "$type": "Inside.Core.Formula.Definition.DefinitionAC, Inside.Core.Formula",_x000D_
        "ID": 3140,_x000D_
        "Results": [_x000D_
          [_x000D_
            0.0_x000D_
          ]_x000D_
        ],_x000D_
        "Statistics": {_x000D_
          "CreationDate": "2023-09-22T09:51:11.7668886+02:00",_x000D_
          "LastRefreshDate": "2019-12-20T09:56:07.3374329+01:00",_x000D_
          "TotalRefreshCount": 1,_x000D_
          "CustomInfo": {}_x000D_
        }_x000D_
      },_x000D_
      "3141": {_x000D_
        "$type": "Inside.Core.Formula.Definition.DefinitionAC, Inside.Core.Formula",_x000D_
        "ID": 3141,_x000D_
        "Results": [_x000D_
          [_x000D_
            0.0_x000D_
          ]_x000D_
        ],_x000D_
        "Statistics": {_x000D_
          "CreationDate": "2023-09-22T09:51:11.7668886+02:00",_x000D_
          "LastRefreshDate": "2019-12-20T09:56:07.3414206+01:00",_x000D_
          "TotalRefreshCount": 1,_x000D_
          "CustomInfo": {}_x000D_
        }_x000D_
      },_x000D_
      "3142": {_x000D_
        "$type": "Inside.Core.Formula.Definition.DefinitionAC, Inside.Core.Formula",_x000D_
        "ID": 3142,_x000D_
        "Results": [_x000D_
          [_x000D_
            0.0_x000D_
          ]_x000D_
        ],_x000D_
        "Statistics": {_x000D_
          "CreationDate": "2023-09-22T09:51:11.7668886+02:00",_x000D_
          "LastRefreshDate": "2019-12-20T09:56:07.350363+01:00",_x000D_
          "TotalRefreshCount": 1,_x000D_
          "CustomInfo": {}_x000D_
        }_x000D_
      },_x000D_
      "3143": {_x000D_
        "$type": "Inside.Core.Formula.Definition.DefinitionAC, Inside.Core.Formula",_x000D_
        "ID": 3143,_x000D_
        "Results": [_x000D_
          [_x000D_
            0.0_x000D_
          ]_x000D_
        ],_x000D_
        "Statistics": {_x000D_
          "CreationDate": "2023-09-22T09:51:11.7668886+02:00",_x000D_
          "LastRefreshDate": "2019-12-20T09:56:07.3553472+01:00",_x000D_
          "TotalRefreshCount": 1,_x000D_
          "CustomInfo": {}_x000D_
        }_x000D_
      },_x000D_
      "3144": {_x000D_
        "$type": "Inside.Core.Formula.Definition.DefinitionAC, Inside.Core.Formula",_x000D_
        "ID": 3144,_x000D_
        "Results": [_x000D_
          [_x000D_
            0.0_x000D_
          ]_x000D_
        ],_x000D_
        "Statistics": {_x000D_
          "CreationDate": "2023-09-22T09:51:11.7668886+02:00",_x000D_
          "LastRefreshDate": "2019-12-20T09:56:07.3593747+01:00",_x000D_
          "TotalRefreshCount": 1,_x000D_
          "CustomInfo": {}_x000D_
        }_x000D_
      },_x000D_
      "3145": {_x000D_
        "$type": "Inside.Core.Formula.Definition.DefinitionAC, Inside.Core.Formula",_x000D_
        "ID": 3145,_x000D_
        "Results": [_x000D_
          [_x000D_
            0.0_x000D_
          ]_x000D_
        ],_x000D_
        "Statistics": {_x000D_
          "CreationDate": "2023-09-22T09:51:11.7668886+02:00",_x000D_
          "LastRefreshDate": "2019-12-20T09:56:07.3633603+01:00",_x000D_
          "TotalRefreshCount": 1,_x000D_
          "CustomInfo": {}_x000D_
        }_x000D_
      },_x000D_
      "3146": {_x000D_
        "$type": "Inside.Core.Formula.Definition.DefinitionAC, Inside.Core.Formula",_x000D_
        "ID": 3146,_x000D_
        "Results": [_x000D_
          [_x000D_
            0.0_x000D_
          ]_x000D_
        ],_x000D_
        "Statistics": {_x000D_
          "CreationDate": "2023-09-22T09:51:11.7668886+02:00",_x000D_
          "LastRefreshDate": "2019-12-20T09:56:07.3673528+01:00",_x000D_
          "TotalRefreshCount": 1,_x000D_
          "CustomInfo": {}_x000D_
        }_x000D_
      },_x000D_
      "3147": {_x000D_
        "$type": "Inside.Core.Formula.Definition.DefinitionAC, Inside.Core.Formula",_x000D_
        "ID": 3147,_x000D_
        "Results": [_x000D_
          [_x000D_
            0.0_x000D_
          ]_x000D_
        ],_x000D_
        "Statistics": {_x000D_
          "CreationDate": "2023-09-22T09:51:11.7668886+02:00",_x000D_
          "LastRefreshDate": "2019-12-20T09:56:07.3703422+01:00",_x000D_
          "TotalRefreshCount": 1,_x000D_
          "CustomInfo": {}_x000D_
        }_x000D_
      },_x000D_
      "3148": {_x000D_
        "$type": "Inside.Core.Formula.Definition.DefinitionAC, Inside.Core.Formula",_x000D_
        "ID": 3148,_x000D_
        "Results": [_x000D_
          [_x000D_
            0.0_x000D_
          ]_x000D_
        ],_x000D_
        "Statistics": {_x000D_
          "CreationDate": "2023-09-22T09:51:11.7668886+02:00",_x000D_
          "LastRefreshDate": "2019-12-20T09:56:07.3752946+01:00",_x000D_
          "TotalRefreshCount": 1,_x000D_
          "CustomInfo": {}_x000D_
        }_x000D_
      },_x000D_
      "3149": {_x000D_
        "$type": "Inside.Core.Formula.Definition.DefinitionAC, Inside.Core.Formula",_x000D_
        "ID": 3149,_x000D_
        "Results": [_x000D_
          [_x000D_
            0.0_x000D_
          ]_x000D_
        ],_x000D_
        "Statistics": {_x000D_
          "CreationDate": "2023-09-22T09:51:11.7668886+02:00",_x000D_
          "LastRefreshDate": "2019-12-20T09:56:07.3832726+01:00",_x000D_
          "TotalRefreshCount": 1,_x000D_
          "CustomInfo": {}_x000D_
        }_x000D_
      },_x000D_
      "3150": {_x000D_
        "$type": "Inside.Core.Formula.Definition.DefinitionAC, Inside.Core.Formula",_x000D_
        "ID": 3150,_x000D_
        "Results": [_x000D_
          [_x000D_
            0.0_x000D_
          ]_x000D_
        ],_x000D_
        "Statistics": {_x000D_
          "CreationDate": "2023-09-22T09:51:11.7668886+02:00",_x000D_
          "LastRefreshDate": "2019-12-20T09:56:07.3872986+01:00",_x000D_
          "TotalRefreshCount": 1,_x000D_
          "CustomInfo": {}_x000D_
        }_x000D_
      },_x000D_
      "3151": {_x000D_
        "$type": "Inside.Core.Formula.Definition.DefinitionAC, Inside.Core.Formula",_x000D_
        "ID": 3151,_x000D_
        "Results": [_x000D_
          [_x000D_
            0.0_x000D_
          ]_x000D_
        ],_x000D_
        "Statistics": {_x000D_
          "CreationDate": "2023-09-22T09:51:11.7668886+02:00",_x000D_
          "LastRefreshDate": "2019-12-20T09:56:07.3912847+01:00",_x000D_
          "TotalRefreshCount": 1,_x000D_
          "CustomInfo": {}_x000D_
        }_x000D_
      },_x000D_
      "3152": {_x000D_
        "$type": "Inside.Core.Formula.Definition.DefinitionAC, Inside.Core.Formula",_x000D_
        "ID": 3152,_x000D_
        "Results": [_x000D_
          [_x000D_
            0.0_x000D_
          ]_x000D_
        ],_x000D_
        "Statistics": {_x000D_
          "CreationDate": "2023-09-22T09:51:11.7668886+02:00",_x000D_
          "LastRefreshDate": "2019-12-20T09:56:07.3952743+01:00",_x000D_
          "TotalRefreshCount": 1,_x000D_
          "CustomInfo": {}_x000D_
        }_x000D_
      },_x000D_
      "3153": {_x000D_
        "$type": "Inside.Core.Formula.Definition.DefinitionAC, Inside.Core.Formula",_x000D_
        "ID": 3153,_x000D_
        "Results": [_x000D_
          [_x000D_
            0.0_x000D_
          ]_x000D_
        ],_x000D_
        "Statistics": {_x000D_
          "CreationDate": "2023-09-22T09:51:11.7668886+02:00",_x000D_
          "LastRefreshDate": "2019-12-20T09:56:07.3982698+01:00",_x000D_
          "TotalRefreshCount": 1,_x000D_
          "CustomInfo": {}_x000D_
        }_x000D_
      },_x000D_
      "3154": {_x000D_
        "$type": "Inside.Core.Formula.Definition.DefinitionAC, Inside.Core.Formula",_x000D_
        "ID": 3154,_x000D_
        "Results": [_x000D_
          [_x000D_
            0.0_x000D_
          ]_x000D_
        ],_x000D_
        "Statistics": {_x000D_
          "CreationDate": "2023-09-22T09:51:11.7668886+02:00",_x000D_
          "LastRefreshDate": "2019-12-20T09:56:07.4022583+01:00",_x000D_
          "TotalRefreshCount": 1,_x000D_
          "CustomInfo": {}_x000D_
        }_x000D_
      },_x000D_
      "3155": {_x000D_
        "$type": "Inside.Core.Formula.Definition.DefinitionAC, Inside.Core.Formula",_x000D_
        "ID": 3155,_x000D_
        "Results": [_x000D_
          [_x000D_
            0.0_x000D_
          ]_x000D_
        ],_x000D_
        "Statistics": {_x000D_
          "CreationDate": "2023-09-22T09:51:11.7668886+02:00",_x000D_
          "LastRefreshDate": "2019-12-20T09:56:07.4052139+01:00",_x000D_
          "TotalRefreshCount": 1,_x000D_
          "CustomInfo": {}_x000D_
        }_x000D_
      },_x000D_
      "3156": {_x000D_
        "$type": "Inside.Core.Formula.Definition.DefinitionAC, Inside.Core.Formula",_x000D_
        "ID": 3156,_x000D_
        "Results": [_x000D_
          [_x000D_
            0.0_x000D_
          ]_x000D_
        ],_x000D_
        "Statistics": {_x000D_
          "CreationDate": "2023-09-22T09:51:11.7668886+02:00",_x000D_
          "LastRefreshDate": "2019-12-20T09:56:07.41024+01:00",_x000D_
          "TotalRefreshCount": 1,_x000D_
          "CustomInfo": {}_x000D_
        }_x000D_
      },_x000D_
      "3157": {_x000D_
        "$type": "Inside.Core.Formula.Definition.DefinitionAC, Inside.Core.Formula",_x000D_
        "ID": 3157,_x000D_
        "Results": [_x000D_
          [_x000D_
            0.0_x000D_
          ]_x000D_
        ],_x000D_
        "Statistics": {_x000D_
          "CreationDate": "2023-09-22T09:51:11.7668886+02:00",_x000D_
          "LastRefreshDate": "2019-12-20T09:56:07.4291518+01:00",_x000D_
          "TotalRefreshCount": 1,_x000D_
          "CustomInfo": {}_x000D_
        }_x000D_
      },_x000D_
      "3158": {_x000D_
        "$type": "Inside.Core.Formula.Definition.DefinitionAC, Inside.Core.Formula",_x000D_
        "ID": 3158,_x000D_
        "Results": [_x000D_
          [_x000D_
            0.0_x000D_
          ]_x000D_
        ],_x000D_
        "Statistics": {_x000D_
          "CreationDate": "2023-09-22T09:51:11.7668886+02:00",_x000D_
          "LastRefreshDate": "2019-12-20T09:56:07.4331735+01:00",_x000D_
          "TotalRefreshCount": 1,_x000D_
          "CustomInfo": {}_x000D_
        }_x000D_
      },_x000D_
      "3159": {_x000D_
        "$type": "Inside.Core.Formula.Definition.DefinitionAC, Inside.Core.Formula",_x000D_
        "ID": 3159,_x000D_
        "Results": [_x000D_
          [_x000D_
            0.0_x000D_
          ]_x000D_
        ],_x000D_
        "Statistics": {_x000D_
          "CreationDate": "2023-09-22T09:51:11.7668886+02:00",_x000D_
          "LastRefreshDate": "2019-12-20T09:56:07.4371292+01:00",_x000D_
          "TotalRefreshCount": 1,_x000D_
          "CustomInfo": {}_x000D_
        }_x000D_
      },_x000D_
      "3160": {_x000D_
        "$type": "Inside.Core.Formula.Definition.DefinitionAC, Inside.Core.Formula",_x000D_
        "ID": 3160,_x000D_
        "Results": [_x000D_
          [_x000D_
            0.0_x000D_
          ]_x000D_
        ],_x000D_
        "Statistics": {_x000D_
          "CreationDate": "2023-09-22T09:51:11.7668886+02:00",_x000D_
          "LastRefreshDate": "2019-12-20T09:56:07.4401214+01:00",_x000D_
          "TotalRefreshCount": 1,_x000D_
          "CustomInfo": {}_x000D_
        }_x000D_
      },_x000D_
      "3161": {_x000D_
        "$type": "Inside.Core.Formula.Definition.DefinitionAC, Inside.Core.Formula",_x000D_
        "ID": 3161,_x000D_
        "Results": [_x000D_
          [_x000D_
            0.0_x000D_
          ]_x000D_
        ],_x000D_
        "Statistics": {_x000D_
          "CreationDate": "2023-09-22T09:51:11.7668886+02:00",_x000D_
          "LastRefreshDate": "2019-12-20T09:56:07.4431138+01:00",_x000D_
          "TotalRefreshCount": 1,_x000D_
          "CustomInfo": {}_x000D_
        }_x000D_
      },_x000D_
      "3162": {_x000D_
        "$type": "Inside.Core.Formula.Definition.DefinitionAC, Inside.Core.Formula",_x000D_
        "ID": 3162,_x000D_
        "Results": [_x000D_
          [_x000D_
            0.0_x000D_
          ]_x000D_
        ],_x000D_
        "Statistics": {_x000D_
          "CreationDate": "2023-09-22T09:51:11.7668886+02:00",_x000D_
          "LastRefreshDate": "2019-12-20T09:56:07.4471028+01:00",_x000D_
          "TotalRefreshCount": 1,_x000D_
          "CustomInfo": {}_x000D_
        }_x000D_
      },_x000D_
      "3163": {_x000D_
        "$type": "Inside.Core.Formula.Definition.DefinitionAC, Inside.Core.Formula",_x000D_
        "ID": 3163,_x000D_
        "Results": [_x000D_
          [_x000D_
            0.0_x000D_
          ]_x000D_
        ],_x000D_
        "Statistics": {_x000D_
          "CreationDate": "2023-09-22T09:51:11.7668886+02:00",_x000D_
          "LastRefreshDate": "2019-12-20T09:56:07.451092+01:00",_x000D_
          "TotalRefreshCount": 1,_x000D_
          "CustomInfo": {}_x000D_
        }_x000D_
      },_x000D_
      "3164": {_x000D_
        "$type": "Inside.Core.Formula.Definition.DefinitionAC, Inside.Core.Formula",_x000D_
        "ID": 3164,_x000D_
        "Results": [_x000D_
          [_x000D_
            0.0_x000D_
          ]_x000D_
        ],_x000D_
        "Statistics": {_x000D_
          "CreationDate": "2023-09-22T09:51:11.7668886+02:00",_x000D_
          "LastRefreshDate": "2019-12-20T09:56:07.4590994+01:00",_x000D_
          "TotalRefreshCount": 1,_x000D_
          "CustomInfo": {}_x000D_
        }_x000D_
      },_x000D_
      "3165": {_x000D_
        "$type": "Inside.Core.Formula.Definition.DefinitionAC, Inside.Core.Formula",_x000D_
        "ID": 3165,_x000D_
        "Results": [_x000D_
          [_x000D_
            0.0_x000D_
          ]_x000D_
        ],_x000D_
        "Statistics": {_x000D_
          "CreationDate": "2023-09-22T09:51:11.7668886+02:00",_x000D_
          "LastRefreshDate": "2019-12-20T09:56:07.4630596+01:00",_x000D_
          "TotalRefreshCount": 1,_x000D_
          "CustomInfo": {}_x000D_
        }_x000D_
      },_x000D_
      "3166": {_x000D_
        "$type": "Inside.Core.Formula.Definition.DefinitionAC, Inside.Core.Formula",_x000D_
        "ID": 3166,_x000D_
        "Results": [_x000D_
          [_x000D_
            0.0_x000D_
          ]_x000D_
        ],_x000D_
        "Statistics": {_x000D_
          "CreationDate": "2023-09-22T09:51:11.7668886+02:00",_x000D_
          "LastRefreshDate": "2019-12-20T09:56:07.4670987+01:00",_x000D_
          "TotalRefreshCount": 1,_x000D_
          "CustomInfo": {}_x000D_
        }_x000D_
      },_x000D_
      "3167": {_x000D_
        "$type": "Inside.Core.Formula.Definition.DefinitionAC, Inside.Core.Formula",_x000D_
        "ID": 3167,_x000D_
        "Results": [_x000D_
          [_x000D_
            0.0_x000D_
          ]_x000D_
        ],_x000D_
        "Statistics": {_x000D_
          "CreationDate": "2023-09-22T09:51:11.7668886+02:00",_x000D_
          "LastRefreshDate": "2019-12-20T09:56:07.4700768+01:00",_x000D_
          "TotalRefreshCount": 1,_x000D_
          "CustomInfo": {}_x000D_
        }_x000D_
      },_x000D_
      "3168": {_x000D_
        "$type": "Inside.Core.Formula.Definition.DefinitionAC, Inside.Core.Formula",_x000D_
        "ID": 3168,_x000D_
        "Results": [_x000D_
          [_x000D_
            0.0_x000D_
          ]_x000D_
        ],_x000D_
        "Statistics": {_x000D_
          "CreationDate": "2023-09-22T09:51:11.7668886+02:00",_x000D_
          "LastRefreshDate": "2019-12-20T09:56:07.4740665+01:00",_x000D_
          "TotalRefreshCount": 1,_x000D_
          "CustomInfo": {}_x000D_
        }_x000D_
      },_x000D_
      "3169": {_x000D_
        "$type": "Inside.Core.Formula.Definition.DefinitionAC, Inside.Core.Formula",_x000D_
        "ID": 3169,_x000D_
        "Results": [_x000D_
          [_x000D_
            0.0_x000D_
          ]_x000D_
        ],_x000D_
        "Statistics": {_x000D_
          "CreationDate": "2023-09-22T09:51:11.7668886+02:00",_x000D_
          "LastRefreshDate": "2019-12-20T09:56:07.479055+01:00",_x000D_
          "TotalRefreshCount": 1,_x000D_
          "CustomInfo": {}_x000D_
        }_x000D_
      },_x000D_
      "3170": {_x000D_
        "$type": "Inside.Core.Formula.Definition.DefinitionAC, Inside.Core.Formula",_x000D_
        "ID": 3170,_x000D_
        "Results": [_x000D_
          [_x000D_
            0.0_x000D_
          ]_x000D_
        ],_x000D_
        "Statistics": {_x000D_
          "CreationDate": "2023-09-22T09:51:11.7668886+02:00",_x000D_
          "LastRefreshDate": "2019-12-20T09:56:07.4840405+01:00",_x000D_
          "TotalRefreshCount": 1,_x000D_
          "CustomInfo": {}_x000D_
        }_x000D_
      },_x000D_
      "3171": {_x000D_
        "$type": "Inside.Core.Formula.Definition.DefinitionAC, Inside.Core.Formula",_x000D_
        "ID": 3171,_x000D_
        "Results": [_x000D_
          [_x000D_
            0.0_x000D_
          ]_x000D_
        ],_x000D_
        "Statistics": {_x000D_
          "CreationDate": "2023-09-22T09:51:11.7668886+02:00",_x000D_
          "LastRefreshDate": "2019-12-20T09:56:07.488028+01:00",_x000D_
          "TotalRefreshCount": 1,_x000D_
          "CustomInfo": {}_x000D_
        }_x000D_
      },_x000D_
      "3172": {_x000D_
        "$type": "Inside.Core.Formula.Definition.DefinitionAC, Inside.Core.Formula",_x000D_
        "ID": 3172,_x000D_
        "Results": [_x000D_
          [_x000D_
            0.0_x000D_
          ]_x000D_
        ],_x000D_
        "Statistics": {_x000D_
          "CreationDate": "2023-09-22T09:51:11.7668886+02:00",_x000D_
          "LastRefreshDate": "2019-12-20T09:56:07.4920261+01:00",_x000D_
          "TotalRefreshCount": 1,_x000D_
          "CustomInfo": {}_x000D_
        }_x000D_
      },_x000D_
      "3173": {_x000D_
        "$type": "Inside.Core.Formula.Definition.DefinitionAC, Inside.Core.Formula",_x000D_
        "ID": 3173,_x000D_
        "Results": [_x000D_
          [_x000D_
            0.0_x000D_
          ]_x000D_
        ],_x000D_
        "Statistics": {_x000D_
          "CreationDate": "2023-09-22T09:51:11.7668886+02:00",_x000D_
          "LastRefreshDate": "2019-12-20T09:56:07.4950123+01:00",_x000D_
          "TotalRefreshCount": 1,_x000D_
          "CustomInfo": {}_x000D_
        }_x000D_
      },_x000D_
      "3174": {_x000D_
        "$type": "Inside.Core.Formula.Definition.DefinitionAC, Inside.Core.Formula",_x000D_
        "ID": 3174,_x000D_
        "Results": [_x000D_
          [_x000D_
            0.0_x000D_
          ]_x000D_
        ],_x000D_
        "Statistics": {_x000D_
          "CreationDate": "2023-09-22T09:51:11.7668886+02:00",_x000D_
          "LastRefreshDate": "2019-12-20T09:56:07.4989623+01:00",_x000D_
          "TotalRefreshCount": 1,_x000D_
          "CustomInfo": {}_x000D_
        }_x000D_
      },_x000D_
      "3175": {_x000D_
        "$type": "Inside.Core.Formula.Definition.DefinitionAC, Inside.Core.Formula",_x000D_
        "ID": 3175,_x000D_
        "Results": [_x000D_
          [_x000D_
            0.0_x000D_
          ]_x000D_
        ],_x000D_
        "Statistics": {_x000D_
          "CreationDate": "2023-09-22T09:51:11.7668886+02:00",_x000D_
          "LastRefreshDate": "2019-12-20T09:56:07.5029516+01:00",_x000D_
          "TotalRefreshCount": 1,_x000D_
          "CustomInfo": {}_x000D_
        }_x000D_
      },_x000D_
      "3176": {_x000D_
        "$type": "Inside.Core.Formula.Definition.DefinitionAC, Inside.Core.Formula",_x000D_
        "ID": 3176,_x000D_
        "Results": [_x000D_
          [_x000D_
            0.0_x000D_
          ]_x000D_
        ],_x000D_
        "Statistics": {_x000D_
          "CreationDate": "2023-09-22T09:51:11.7668886+02:00",_x000D_
          "LastRefreshDate": "2019-12-20T09:56:07.5059438+01:00",_x000D_
          "TotalRefreshCount": 1,_x000D_
          "CustomInfo": {}_x000D_
        }_x000D_
      },_x000D_
      "3177": {_x000D_
        "$type": "Inside.Core.Formula.Definition.DefinitionAC, Inside.Core.Formula",_x000D_
        "ID": 3177,_x000D_
        "Results": [_x000D_
          [_x000D_
            0.0_x000D_
          ]_x000D_
        ],_x000D_
        "Statistics": {_x000D_
          "CreationDate": "2023-09-22T09:51:11.7678829+02:00",_x000D_
          "LastRefreshDate": "2019-12-20T09:56:07.5099329+01:00",_x000D_
          "TotalRefreshCount": 1,_x000D_
          "CustomInfo": {}_x000D_
        }_x000D_
      },_x000D_
      "3178": {_x000D_
        "$type": "Inside.Core.Formula.Definition.DefinitionAC, Inside.Core.Formula",_x000D_
        "ID": 3178,_x000D_
        "Results": [_x000D_
          [_x000D_
            0.0_x000D_
          ]_x000D_
        ],_x000D_
        "Statistics": {_x000D_
          "CreationDate": "2023-09-22T09:51:11.7678829+02:00",_x000D_
          "LastRefreshDate": "2019-12-20T09:56:07.5139223+01:00",_x000D_
          "TotalRefreshCount": 1,_x000D_
          "CustomInfo": {}_x000D_
        }_x000D_
      },_x000D_
      "3179": {_x000D_
        "$type": "Inside.Core.Formula.Definition.DefinitionAC, Inside.Core.Formula",_x000D_
        "ID": 3179,_x000D_
        "Results": [_x000D_
          [_x000D_
            0.0_x000D_
          ]_x000D_
        ],_x000D_
        "Statistics": {_x000D_
          "CreationDate": "2023-09-22T09:51:11.7678829+02:00",_x000D_
          "LastRefreshDate": "2019-12-20T09:56:07.5189091+01:00",_x000D_
          "TotalRefreshCount": 1,_x000D_
          "CustomInfo": {}_x000D_
        }_x000D_
      },_x000D_
      "3180": {_x000D_
        "$type": "Inside.Core.Formula.Definition.DefinitionAC, Inside.Core.Formula",_x000D_
        "ID": 3180,_x000D_
        "Results": [_x000D_
          [_x000D_
            0.0_x000D_
          ]_x000D_
        ],_x000D_
        "Statistics": {_x000D_
          "CreationDate": "2023-09-22T09:51:11.7678829+02:00",_x000D_
          "LastRefreshDate": "2019-12-20T09:56:07.5378951+01:00",_x000D_
          "TotalRefreshCount": 1,_x000D_
          "CustomInfo": {}_x000D_
        }_x000D_
      },_x000D_
      "3181": {_x000D_
        "$type": "Inside.Core.Formula.Definition.DefinitionAC, Inside.Core.Formula",_x000D_
        "ID": 3181,_x000D_
        "Results": [_x000D_
          [_x000D_
            0.0_x000D_
          ]_x000D_
        ],_x000D_
        "Statistics": {_x000D_
          "CreationDate": "2023-09-22T09:51:11.7678829+02:00",_x000D_
          "LastRefreshDate": "2019-12-20T09:56:07.5418888+01:00",_x000D_
          "TotalRefreshCount": 1,_x000D_
          "CustomInfo": {}_x000D_
        }_x000D_
      },_x000D_
      "3182": {_x000D_
        "$type": "Inside.Core.Formula.Definition.DefinitionAC, Inside.Core.Formula",_x000D_
        "ID": 3182,_x000D_
        "Results": [_x000D_
          [_x000D_
            0.0_x000D_
          ]_x000D_
        ],_x000D_
        "Statistics": {_x000D_
          "CreationDate": "2023-09-22T09:51:11.7678829+02:00",_x000D_
          "LastRefreshDate": "2019-12-20T09:56:07.5448773+01:00",_x000D_
          "TotalRefreshCount": 1,_x000D_
          "CustomInfo": {}_x000D_
        }_x000D_
      },_x000D_
      "3183": {_x000D_
        "$type": "Inside.Core.Formula.Definition.DefinitionAC, Inside.Core.Formula",_x000D_
        "ID": 3183,_x000D_
        "Results": [_x000D_
          [_x000D_
            0.0_x000D_
          ]_x000D_
        ],_x000D_
        "Statistics": {_x000D_
          "CreationDate": "2023-09-22T09:51:11.7678829+02:00",_x000D_
          "LastRefreshDate": "2019-12-20T09:56:07.5478692+01:00",_x000D_
          "TotalRefreshCount": 1,_x000D_
          "CustomInfo": {}_x000D_
        }_x000D_
      },_x000D_
      "3184": {_x000D_
        "$type": "Inside.Core.Formula.Definition.DefinitionAC, Inside.Core.Formula",_x000D_
        "ID": 3184,_x000D_
        "Results": [_x000D_
          [_x000D_
            0.0_x000D_
          ]_x000D_
        ],_x000D_
        "Statistics": {_x000D_
          "CreationDate": "2023-09-22T09:51:11.7678829+02:00",_x000D_
          "LastRefreshDate": "2019-12-20T09:56:07.5518578+01:00",_x000D_
          "TotalRefreshCount": 1,_x000D_
          "CustomInfo": {}_x000D_
        }_x000D_
      },_x000D_
      "3185": {_x000D_
        "$type": "Inside.Core.Formula.Definition.DefinitionAC, Inside.Core.Formula",_x000D_
        "ID": 3185,_x000D_
        "Results": [_x000D_
          [_x000D_
            0.0_x000D_
          ]_x000D_
        ],_x000D_
        "Statistics": {_x000D_
          "CreationDate": "2023-09-22T09:51:11.7678829+02:00",_x000D_
          "LastRefreshDate": "2019-12-20T09:56:07.555848+01:00",_x000D_
          "TotalRefreshCount": 1,_x000D_
          "CustomInfo": {}_x000D_
        }_x000D_
      },_x000D_
      "3186": {_x000D_
        "$type": "Inside.Core.Formula.Definition.DefinitionAC, Inside.Core.Formula",_x000D_
        "ID": 3186,_x000D_
        "Results": [_x000D_
          [_x000D_
            0.0_x000D_
          ]_x000D_
        ],_x000D_
        "Statistics": {_x000D_
          "CreationDate": "2023-09-22T09:51:11.7678829+02:00",_x000D_
          "LastRefreshDate": "2019-12-20T09:56:07.5588421+01:00",_x000D_
          "TotalRefreshCount": 1,_x000D_
          "CustomInfo": {}_x000D_
        }_x000D_
      },_x000D_
      "3187": {_x000D_
        "$type": "Inside.Core.Formula.Definition.DefinitionAC, Inside.Core.Formula",_x000D_
        "ID": 3187,_x000D_
        "Results": [_x000D_
          [_x000D_
            0.0_x000D_
          ]_x000D_
        ],_x000D_
        "Statistics": {_x000D_
          "CreationDate": "2023-09-22T09:51:11.7678829+02:00",_x000D_
          "LastRefreshDate": "2019-12-20T09:56:07.5628275+01:00",_x000D_
          "TotalRefreshCount": 1,_x000D_
          "CustomInfo": {}_x000D_
        }_x000D_
      },_x000D_
      "3188": {_x000D_
        "$type": "Inside.Core.Formula.Definition.DefinitionAC, Inside.Core.Formula",_x000D_
        "ID": 3188,_x000D_
        "Results": [_x000D_
          [_x000D_
            0.0_x000D_
          ]_x000D_
        ],_x000D_
        "Statistics": {_x000D_
          "CreationDate": "2023-09-22T09:51:11.7678829+02:00",_x000D_
          "LastRefreshDate": "2019-12-20T09:56:07.5658208+01:00",_x000D_
          "TotalRefreshCount": 1,_x000D_
          "CustomInfo": {}_x000D_
        }_x000D_
      },_x000D_
      "3189": {_x000D_
        "$type": "Inside.Core.Formula.Definition.DefinitionAC, Inside.Core.Formula",_x000D_
        "ID": 3189,_x000D_
        "Results": [_x000D_
          [_x000D_
            0.0_x000D_
          ]_x000D_
        ],_x000D_
        "Statistics": {_x000D_
          "CreationDate": "2023-09-22T09:51:11.7678829+02:00",_x000D_
          "LastRefreshDate": "2019-12-20T09:56:07.5697739+01:00",_x000D_
          "TotalRefreshCount": 1,_x000D_
          "CustomInfo": {}_x000D_
        }_x000D_
      },_x000D_
      "3190": {_x000D_
        "$type": "Inside.Core.Formula.Definition.DefinitionAC, Inside.Core.Formula",_x000D_
        "ID": 3190,_x000D_
        "Results": [_x000D_
          [_x000D_
            0.0_x000D_
          ]_x000D_
        ],_x000D_
        "Statistics": {_x000D_
          "CreationDate": "2023-09-22T09:51:11.7678829+02:00",_x000D_
          "LastRefreshDate": "2019-12-20T09:56:07.5817747+01:00",_x000D_
          "TotalRefreshCount": 1,_x000D_
          "CustomInfo": {}_x000D_
        }_x000D_
      },_x000D_
      "3191": {_x000D_
        "$type": "Inside.Core.Formula.Definition.DefinitionAC, Inside.Core.Formula",_x000D_
        "ID": 3191,_x000D_
        "Results": [_x000D_
          [_x000D_
            0.0_x000D_
          ]_x000D_
        ],_x000D_
        "Statistics": {_x000D_
          "CreationDate": "2023-09-22T09:51:11.7678829+02:00",_x000D_
          "LastRefreshDate": "2019-12-20T09:56:07.5867286+01:00",_x000D_
          "TotalRefreshCount": 1,_x000D_
          "CustomInfo": {}_x000D_
        }_x000D_
      },_x000D_
      "3192": {_x000D_
        "$type": "Inside.Core.Formula.Definition.DefinitionAC, Inside.Core.Formula",_x000D_
        "ID": 3192,_x000D_
        "Results": [_x000D_
          [_x000D_
            0.0_x000D_
          ]_x000D_
        ],_x000D_
        "Statistics": {_x000D_
          "CreationDate": "2023-09-22T09:51:11.7678829+02:00",_x000D_
          "LastRefreshDate": "2019-12-20T09:56:07.5927123+01:00",_x000D_
          "TotalRefreshCount": 1,_x000D_
          "CustomInfo": {}_x000D_
        }_x000D_
      },_x000D_
      "3193": {_x000D_
        "$type": "Inside.Core.Formula.Definition.DefinitionAC, Inside.Core.Formula",_x000D_
        "ID": 3193,_x000D_
        "Results": [_x000D_
          [_x000D_
            0.0_x000D_
          ]_x000D_
        ],_x000D_
        "Statistics": {_x000D_
          "CreationDate": "2023-09-22T09:51:11.7678829+02:00",_x000D_
          "LastRefreshDate": "2019-12-20T09:56:07.5986961+01:00",_x000D_
          "TotalRefreshCount": 1,_x000D_
          "CustomInfo": {}_x000D_
        }_x000D_
      },_x000D_
      "3194": {_x000D_
        "$type": "Inside.Core.Formula.Definition.DefinitionAC, Inside.Core.Formula",_x000D_
        "ID": 3194,_x000D_
        "Results": [_x000D_
          [_x000D_
            0.0_x000D_
          ]_x000D_
        ],_x000D_
        "Statistics": {_x000D_
          "CreationDate": "2023-09-22T09:51:11.7678829+02:00",_x000D_
          "LastRefreshDate": "2019-12-20T09:56:07.6027162+01:00",_x000D_
          "TotalRefreshCount": 1,_x000D_
          "CustomInfo": {}_x000D_
        }_x000D_
      },_x000D_
      "3195": {_x000D_
        "$type": "Inside.Core.Formula.Definition.DefinitionAC, Inside.Core.Formula",_x000D_
        "ID": 3195,_x000D_
        "Results": [_x000D_
          [_x000D_
            0.0_x000D_
          ]_x000D_
        ],_x000D_
        "Statistics": {_x000D_
          "CreationDate": "2023-09-22T09:51:11.7678829+02:00",_x000D_
          "LastRefreshDate": "2019-12-20T09:56:07.6067074+01:00",_x000D_
          "TotalRefreshCount": 1,_x000D_
          "CustomInfo": {}_x000D_
        }_x000D_
      },_x000D_
      "3196": {_x000D_
        "$type": "Inside.Core.Formula.Definition.DefinitionAC, Inside.Core.Formula",_x000D_
        "ID": 3196,_x000D_
        "Results": [_x000D_
          [_x000D_
            0.0_x000D_
          ]_x000D_
        ],_x000D_
        "Statistics": {_x000D_
          "CreationDate": "2023-09-22T09:51:11.7678829+02:00",_x000D_
          "LastRefreshDate": "2019-12-20T09:56:07.6107119+01:00",_x000D_
          "TotalRefreshCount": 1,_x000D_
          "CustomInfo": {}_x000D_
        }_x000D_
      },_x000D_
      "3197": {_x000D_
        "$type": "Inside.Core.Formula.Definition.DefinitionAC, Inside.Core.Formula",_x000D_
        "ID": 3197,_x000D_
        "Results": [_x000D_
          [_x000D_
            0.0_x000D_
          ]_x000D_
        ],_x000D_
        "Statistics": {_x000D_
          "CreationDate": "2023-09-22T09:51:11.7678829+02:00",_x000D_
          "LastRefreshDate": "2019-12-20T09:56:07.616651+01:00",_x000D_
          "TotalRefreshCount": 1,_x000D_
          "CustomInfo": {}_x000D_
        }_x000D_
      },_x000D_
      "3198": {_x000D_
        "$type": "Inside.Core.Formula.Definition.DefinitionAC, Inside.Core.Formula",_x000D_
        "ID": 3198,_x000D_
        "Results": [_x000D_
          [_x000D_
            0.0_x000D_
          ]_x000D_
        ],_x000D_
        "Statistics": {_x000D_
          "CreationDate": "2023-09-22T09:51:11.7678829+02:00",_x000D_
          "LastRefreshDate": "2019-12-20T09:56:07.6216362+01:00",_x000D_
          "TotalRefreshCount": 1,_x000D_
          "CustomInfo": {}_x000D_
        }_x000D_
      },_x000D_
      "3199": {_x000D_
        "$type": "Inside.Core.Formula.Definition.DefinitionAC, Inside.Core.Formula",_x000D_
        "ID": 3199,_x000D_
        "Results": [_x000D_
          [_x000D_
            0.0_x000D_
          ]_x000D_
        ],_x000D_
        "Statistics": {_x000D_
          "CreationDate": "2023-09-22T09:51:11.7678829+02:00",_x000D_
          "LastRefreshDate": "2019-12-20T09:56:07.626623+01:00",_x000D_
          "TotalRefreshCount": 1,_x000D_
          "CustomInfo": {}_x000D_
        }_x000D_
      },_x000D_
      "3200": {_x000D_
        "$type": "Inside.Core.Formula.Definition.DefinitionAC, Inside.Core.Formula",_x000D_
        "ID": 3200,_x000D_
        "Results": [_x000D_
          [_x000D_
            0.0_x000D_
          ]_x000D_
        ],_x000D_
        "Statistics": {_x000D_
          "CreationDate": "2023-09-22T09:51:11.7678829+02:00",_x000D_
          "LastRefreshDate": "2019-12-20T09:56:07.6485636+01:00",_x000D_
          "TotalRefreshCount": 1,_x000D_
          "CustomInfo": {}_x000D_
        }_x000D_
      },_x000D_
      "3201": {_x000D_
        "$type": "Inside.Core.Formula.Definition.DefinitionAC, Inside.Core.Formula",_x000D_
        "ID": 3201,_x000D_
        "Results": [_x000D_
          [_x000D_
            0.0_x000D_
          ]_x000D_
        ],_x000D_
        "Statistics": {_x000D_
          "CreationDate": "2023-09-22T09:51:11.7678829+02:00",_x000D_
          "LastRefreshDate": "2019-12-20T09:56:07.6525962+01:00",_x000D_
          "TotalRefreshCount": 1,_x000D_
          "CustomInfo": {}_x000D_
        }_x000D_
      },_x000D_
      "3202": {_x000D_
        "$type": "Inside.Core.Formula.Definition.DefinitionAC, Inside.Core.Formula",_x000D_
        "ID": 3202,_x000D_
        "Results": [_x000D_
          [_x000D_
            0.0_x000D_
          ]_x000D_
        ],_x000D_
        "Statistics": {_x000D_
          "CreationDate": "2023-09-22T09:51:11.7678829+02:00",_x000D_
          "LastRefreshDate": "2019-12-20T09:56:07.6555823+01:00",_x000D_
          "TotalRefreshCount": 1,_x000D_
          "CustomInfo": {}_x000D_
        }_x000D_
      },_x000D_
      "3203": {_x000D_
        "$type": "Inside.Core.Formula.Definition.DefinitionAC, Inside.Core.Formula",_x000D_
        "ID": 3203,_x000D_
        "Results": [_x000D_
          [_x000D_
            0.0_x000D_
          ]_x000D_
        ],_x000D_
        "Statistics": {_x000D_
          "CreationDate": "2023-09-22T09:51:11.7678829+02:00",_x000D_
          "LastRefreshDate": "2019-12-20T09:56:07.6605692+01:00",_x000D_
          "TotalRefreshCount": 1,_x000D_
          "CustomInfo": {}_x000D_
        }_x000D_
      },_x000D_
      "3204": {_x000D_
        "$type": "Inside.Core.Formula.Definition.DefinitionAC, Inside.Core.Formula",_x000D_
        "ID": 3204,_x000D_
        "Results": [_x000D_
          [_x000D_
            0.0_x000D_
          ]_x000D_
        ],_x000D_
        "Statistics": {_x000D_
          "CreationDate": "2023-09-22T09:51:11.7678829+02:00",_x000D_
          "LastRefreshDate": "2019-12-20T09:56:07.6635688+01:00",_x000D_
          "TotalRefreshCount": 1,_x000D_
          "CustomInfo": {}_x000D_
        }_x000D_
      },_x000D_
      "3205": {_x000D_
        "$type": "Inside.Core.Formula.Definition.DefinitionAC, Inside.Core.Formula",_x000D_
        "ID": 3205,_x000D_
        "Results": [_x000D_
          [_x000D_
            0.0_x000D_
          ]_x000D_
        ],_x000D_
        "Statistics": {_x000D_
          "CreationDate": "2023-09-22T09:51:11.7678829+02:00",_x000D_
          "LastRefreshDate": "2019-12-20T09:56:07.6675128+01:00",_x000D_
          "TotalRefreshCount": 1,_x000D_
          "CustomInfo": {}_x000D_
        }_x000D_
      },_x000D_
      "3206": {_x000D_
        "$type": "Inside.Core.Formula.Definition.DefinitionAC, Inside.Core.Formula",_x000D_
        "ID": 3206,_x000D_
        "Results": [_x000D_
          [_x000D_
            0.0_x000D_
          ]_x000D_
        ],_x000D_
        "Statistics": {_x000D_
          "CreationDate": "2023-09-22T09:51:11.7678829+02:00",_x000D_
          "LastRefreshDate": "2019-12-20T09:56:07.6715367+01:00",_x000D_
          "TotalRefreshCount": 1,_x000D_
          "CustomInfo": {}_x000D_
        }_x000D_
      },_x000D_
      "3207": {_x000D_
        "$type": "Inside.Core.Formula.Definition.DefinitionAC, Inside.Core.Formula",_x000D_
        "ID": 3207,_x000D_
        "Results": [_x000D_
          [_x000D_
            0.0_x000D_
          ]_x000D_
        ],_x000D_
        "Statistics": {_x000D_
          "CreationDate": "2023-09-22T09:51:11.7678829+02:00",_x000D_
          "LastRefreshDate": "2019-12-20T09:56:07.6764887+01:00",_x000D_
          "TotalRefreshCount": 1,_x000D_
          "CustomInfo": {}_x000D_
        }_x000D_
      },_x000D_
      "3208": {_x000D_
        "$type": "Inside.Core.Formula.Definition.DefinitionAC, Inside.Core.Formula",_x000D_
        "ID": 3208,_x000D_
        "Results": [_x000D_
          [_x000D_
            0.0_x000D_
          ]_x000D_
        ],_x000D_
        "Statistics": {_x000D_
          "CreationDate": "2023-09-22T09:51:11.7678829+02:00",_x000D_
          "LastRefreshDate": "2019-12-20T09:56:07.6954375+01:00",_x000D_
          "TotalRefreshCount": 1,_x000D_
          "CustomInfo": {}_x000D_
        }_x000D_
      },_x000D_
      "3209": {_x000D_
        "$type": "Inside.Core.Formula.Definition.DefinitionAC, Inside.Core.Formula",_x000D_
        "ID": 3209,_x000D_
        "Results": [_x000D_
          [_x000D_
            0.0_x000D_
          ]_x000D_
        ],_x000D_
        "Statistics": {_x000D_
          "CreationDate": "2023-09-22T09:51:11.7678829+02:00",_x000D_
          "LastRefreshDate": "2019-12-20T09:56:07.6994642+01:00",_x000D_
          "TotalRefreshCount</t>
  </si>
  <si>
    <t>": 1,_x000D_
          "CustomInfo": {}_x000D_
        }_x000D_
      },_x000D_
      "3210": {_x000D_
        "$type": "Inside.Core.Formula.Definition.DefinitionAC, Inside.Core.Formula",_x000D_
        "ID": 3210,_x000D_
        "Results": [_x000D_
          [_x000D_
            0.0_x000D_
          ]_x000D_
        ],_x000D_
        "Statistics": {_x000D_
          "CreationDate": "2023-09-22T09:51:11.7678829+02:00",_x000D_
          "LastRefreshDate": "2019-12-20T09:56:07.70246+01:00",_x000D_
          "TotalRefreshCount": 1,_x000D_
          "CustomInfo": {}_x000D_
        }_x000D_
      },_x000D_
      "3211": {_x000D_
        "$type": "Inside.Core.Formula.Definition.DefinitionAC, Inside.Core.Formula",_x000D_
        "ID": 3211,_x000D_
        "Results": [_x000D_
          [_x000D_
            0.0_x000D_
          ]_x000D_
        ],_x000D_
        "Statistics": {_x000D_
          "CreationDate": "2023-09-22T09:51:11.7678829+02:00",_x000D_
          "LastRefreshDate": "2019-12-20T09:56:07.7064486+01:00",_x000D_
          "TotalRefreshCount": 1,_x000D_
          "CustomInfo": {}_x000D_
        }_x000D_
      },_x000D_
      "3212": {_x000D_
        "$type": "Inside.Core.Formula.Definition.DefinitionAC, Inside.Core.Formula",_x000D_
        "ID": 3212,_x000D_
        "Results": [_x000D_
          [_x000D_
            0.0_x000D_
          ]_x000D_
        ],_x000D_
        "Statistics": {_x000D_
          "CreationDate": "2023-09-22T09:51:11.7678829+02:00",_x000D_
          "LastRefreshDate": "2019-12-20T09:56:07.710435+01:00",_x000D_
          "TotalRefreshCount": 1,_x000D_
          "CustomInfo": {}_x000D_
        }_x000D_
      },_x000D_
      "3213": {_x000D_
        "$type": "Inside.Core.Formula.Definition.DefinitionAC, Inside.Core.Formula",_x000D_
        "ID": 3213,_x000D_
        "Results": [_x000D_
          [_x000D_
            0.0_x000D_
          ]_x000D_
        ],_x000D_
        "Statistics": {_x000D_
          "CreationDate": "2023-09-22T09:51:11.7678829+02:00",_x000D_
          "LastRefreshDate": "2019-12-20T09:56:07.7144278+01:00",_x000D_
          "TotalRefreshCount": 1,_x000D_
          "CustomInfo": {}_x000D_
        }_x000D_
      },_x000D_
      "3214": {_x000D_
        "$type": "Inside.Core.Formula.Definition.DefinitionAC, Inside.Core.Formula",_x000D_
        "ID": 3214,_x000D_
        "Results": [_x000D_
          [_x000D_
            0.0_x000D_
          ]_x000D_
        ],_x000D_
        "Statistics": {_x000D_
          "CreationDate": "2023-09-22T09:51:11.7678829+02:00",_x000D_
          "LastRefreshDate": "2019-12-20T09:56:07.7184188+01:00",_x000D_
          "TotalRefreshCount": 1,_x000D_
          "CustomInfo": {}_x000D_
        }_x000D_
      },_x000D_
      "3215": {_x000D_
        "$type": "Inside.Core.Formula.Definition.DefinitionAC, Inside.Core.Formula",_x000D_
        "ID": 3215,_x000D_
        "Results": [_x000D_
          [_x000D_
            0.0_x000D_
          ]_x000D_
        ],_x000D_
        "Statistics": {_x000D_
          "CreationDate": "2023-09-22T09:51:11.7678829+02:00",_x000D_
          "LastRefreshDate": "2019-12-20T09:56:07.7224036+01:00",_x000D_
          "TotalRefreshCount": 1,_x000D_
          "CustomInfo": {}_x000D_
        }_x000D_
      },_x000D_
      "3216": {_x000D_
        "$type": "Inside.Core.Formula.Definition.DefinitionAC, Inside.Core.Formula",_x000D_
        "ID": 3216,_x000D_
        "Results": [_x000D_
          [_x000D_
            0.0_x000D_
          ]_x000D_
        ],_x000D_
        "Statistics": {_x000D_
          "CreationDate": "2023-09-22T09:51:11.7678829+02:00",_x000D_
          "LastRefreshDate": "2019-12-20T09:56:07.7413143+01:00",_x000D_
          "TotalRefreshCount": 1,_x000D_
          "CustomInfo": {}_x000D_
        }_x000D_
      },_x000D_
      "3217": {_x000D_
        "$type": "Inside.Core.Formula.Definition.DefinitionAC, Inside.Core.Formula",_x000D_
        "ID": 3217,_x000D_
        "Results": [_x000D_
          [_x000D_
            0.0_x000D_
          ]_x000D_
        ],_x000D_
        "Statistics": {_x000D_
          "CreationDate": "2023-09-22T09:51:11.7678829+02:00",_x000D_
          "LastRefreshDate": "2019-12-20T09:56:07.7453036+01:00",_x000D_
          "TotalRefreshCount": 1,_x000D_
          "CustomInfo": {}_x000D_
        }_x000D_
      },_x000D_
      "3218": {_x000D_
        "$type": "Inside.Core.Formula.Definition.DefinitionAC, Inside.Core.Formula",_x000D_
        "ID": 3218,_x000D_
        "Results": [_x000D_
          [_x000D_
            0.0_x000D_
          ]_x000D_
        ],_x000D_
        "Statistics": {_x000D_
          "CreationDate": "2023-09-22T09:51:11.7678829+02:00",_x000D_
          "LastRefreshDate": "2019-12-20T09:56:07.7482954+01:00",_x000D_
          "TotalRefreshCount": 1,_x000D_
          "CustomInfo": {}_x000D_
        }_x000D_
      },_x000D_
      "3219": {_x000D_
        "$type": "Inside.Core.Formula.Definition.DefinitionAC, Inside.Core.Formula",_x000D_
        "ID": 3219,_x000D_
        "Results": [_x000D_
          [_x000D_
            0.0_x000D_
          ]_x000D_
        ],_x000D_
        "Statistics": {_x000D_
          "CreationDate": "2023-09-22T09:51:11.7678829+02:00",_x000D_
          "LastRefreshDate": "2019-12-20T09:56:07.7522849+01:00",_x000D_
          "TotalRefreshCount": 1,_x000D_
          "CustomInfo": {}_x000D_
        }_x000D_
      },_x000D_
      "3220": {_x000D_
        "$type": "Inside.Core.Formula.Definition.DefinitionAC, Inside.Core.Formula",_x000D_
        "ID": 3220,_x000D_
        "Results": [_x000D_
          [_x000D_
            0.0_x000D_
          ]_x000D_
        ],_x000D_
        "Statistics": {_x000D_
          "CreationDate": "2023-09-22T09:51:11.7678829+02:00",_x000D_
          "LastRefreshDate": "2019-12-20T09:56:07.7562742+01:00",_x000D_
          "TotalRefreshCount": 1,_x000D_
          "CustomInfo": {}_x000D_
        }_x000D_
      },_x000D_
      "3221": {_x000D_
        "$type": "Inside.Core.Formula.Definition.DefinitionAC, Inside.Core.Formula",_x000D_
        "ID": 3221,_x000D_
        "Results": [_x000D_
          [_x000D_
            0.0_x000D_
          ]_x000D_
        ],_x000D_
        "Statistics": {_x000D_
          "CreationDate": "2023-09-22T09:51:11.7678829+02:00",_x000D_
          "LastRefreshDate": "2019-12-20T09:56:07.7602635+01:00",_x000D_
          "TotalRefreshCount": 1,_x000D_
          "CustomInfo": {}_x000D_
        }_x000D_
      },_x000D_
      "3222": {_x000D_
        "$type": "Inside.Core.Formula.Definition.DefinitionAC, Inside.Core.Formula",_x000D_
        "ID": 3222,_x000D_
        "Results": [_x000D_
          [_x000D_
            0.0_x000D_
          ]_x000D_
        ],_x000D_
        "Statistics": {_x000D_
          "CreationDate": "2023-09-22T09:51:11.7678829+02:00",_x000D_
          "LastRefreshDate": "2019-12-20T09:56:07.7632555+01:00",_x000D_
          "TotalRefreshCount": 1,_x000D_
          "CustomInfo": {}_x000D_
        }_x000D_
      },_x000D_
      "3223": {_x000D_
        "$type": "Inside.Core.Formula.Definition.DefinitionAC, Inside.Core.Formula",_x000D_
        "ID": 3223,_x000D_
        "Results": [_x000D_
          [_x000D_
            0.0_x000D_
          ]_x000D_
        ],_x000D_
        "Statistics": {_x000D_
          "CreationDate": "2023-09-22T09:51:11.7678829+02:00",_x000D_
          "LastRefreshDate": "2019-12-20T09:56:07.7682425+01:00",_x000D_
          "TotalRefreshCount": 1,_x000D_
          "CustomInfo": {}_x000D_
        }_x000D_
      },_x000D_
      "3224": {_x000D_
        "$type": "Inside.Core.Formula.Definition.DefinitionAC, Inside.Core.Formula",_x000D_
        "ID": 3224,_x000D_
        "Results": [_x000D_
          [_x000D_
            0.0_x000D_
          ]_x000D_
        ],_x000D_
        "Statistics": {_x000D_
          "CreationDate": "2023-09-22T09:51:11.7678829+02:00",_x000D_
          "LastRefreshDate": "2019-12-20T09:56:07.7872291+01:00",_x000D_
          "TotalRefreshCount": 1,_x000D_
          "CustomInfo": {}_x000D_
        }_x000D_
      },_x000D_
      "3225": {_x000D_
        "$type": "Inside.Core.Formula.Definition.DefinitionAC, Inside.Core.Formula",_x000D_
        "ID": 3225,_x000D_
        "Results": [_x000D_
          [_x000D_
            0.0_x000D_
          ]_x000D_
        ],_x000D_
        "Statistics": {_x000D_
          "CreationDate": "2023-09-22T09:51:11.7678829+02:00",_x000D_
          "LastRefreshDate": "2019-12-20T09:56:07.7912163+01:00",_x000D_
          "TotalRefreshCount": 1,_x000D_
          "CustomInfo": {}_x000D_
        }_x000D_
      },_x000D_
      "3226": {_x000D_
        "$type": "Inside.Core.Formula.Definition.DefinitionAC, Inside.Core.Formula",_x000D_
        "ID": 3226,_x000D_
        "Results": [_x000D_
          [_x000D_
            0.0_x000D_
          ]_x000D_
        ],_x000D_
        "Statistics": {_x000D_
          "CreationDate": "2023-09-22T09:51:11.7678829+02:00",_x000D_
          "LastRefreshDate": "2019-12-20T09:56:07.7951708+01:00",_x000D_
          "TotalRefreshCount": 1,_x000D_
          "CustomInfo": {}_x000D_
        }_x000D_
      },_x000D_
      "3227": {_x000D_
        "$type": "Inside.Core.Formula.Definition.DefinitionAC, Inside.Core.Formula",_x000D_
        "ID": 3227,_x000D_
        "Results": [_x000D_
          [_x000D_
            0.0_x000D_
          ]_x000D_
        ],_x000D_
        "Statistics": {_x000D_
          "CreationDate": "2023-09-22T09:51:11.7678829+02:00",_x000D_
          "LastRefreshDate": "2019-12-20T09:56:07.7982009+01:00",_x000D_
          "TotalRefreshCount": 1,_x000D_
          "CustomInfo": {}_x000D_
        }_x000D_
      },_x000D_
      "3228": {_x000D_
        "$type": "Inside.Core.Formula.Definition.DefinitionAC, Inside.Core.Formula",_x000D_
        "ID": 3228,_x000D_
        "Results": [_x000D_
          [_x000D_
            0.0_x000D_
          ]_x000D_
        ],_x000D_
        "Statistics": {_x000D_
          "CreationDate": "2023-09-22T09:51:11.7678829+02:00",_x000D_
          "LastRefreshDate": "2019-12-20T09:56:07.8011905+01:00",_x000D_
          "TotalRefreshCount": 1,_x000D_
          "CustomInfo": {}_x000D_
        }_x000D_
      },_x000D_
      "3229": {_x000D_
        "$type": "Inside.Core.Formula.Definition.DefinitionAC, Inside.Core.Formula",_x000D_
        "ID": 3229,_x000D_
        "Results": [_x000D_
          [_x000D_
            0.0_x000D_
          ]_x000D_
        ],_x000D_
        "Statistics": {_x000D_
          "CreationDate": "2023-09-22T09:51:11.7678829+02:00",_x000D_
          "LastRefreshDate": "2019-12-20T09:56:07.8051442+01:00",_x000D_
          "TotalRefreshCount": 1,_x000D_
          "CustomInfo": {}_x000D_
        }_x000D_
      },_x000D_
      "3230": {_x000D_
        "$type": "Inside.Core.Formula.Definition.DefinitionAC, Inside.Core.Formula",_x000D_
        "ID": 3230,_x000D_
        "Results": [_x000D_
          [_x000D_
            0.0_x000D_
          ]_x000D_
        ],_x000D_
        "Statistics": {_x000D_
          "CreationDate": "2023-09-22T09:51:11.7678829+02:00",_x000D_
          "LastRefreshDate": "2019-12-20T09:56:07.8091712+01:00",_x000D_
          "TotalRefreshCount": 1,_x000D_
          "CustomInfo": {}_x000D_
        }_x000D_
      },_x000D_
      "3231": {_x000D_
        "$type": "Inside.Core.Formula.Definition.DefinitionAC, Inside.Core.Formula",_x000D_
        "ID": 3231,_x000D_
        "Results": [_x000D_
          [_x000D_
            0.0_x000D_
          ]_x000D_
        ],_x000D_
        "Statistics": {_x000D_
          "CreationDate": "2023-09-22T09:51:11.7678829+02:00",_x000D_
          "LastRefreshDate": "2019-12-20T09:56:07.8131687+01:00",_x000D_
          "TotalRefreshCount": 1,_x000D_
          "CustomInfo": {}_x000D_
        }_x000D_
      },_x000D_
      "3232": {_x000D_
        "$type": "Inside.Core.Formula.Definition.DefinitionAC, Inside.Core.Formula",_x000D_
        "ID": 3232,_x000D_
        "Results": [_x000D_
          [_x000D_
            0.0_x000D_
          ]_x000D_
        ],_x000D_
        "Statistics": {_x000D_
          "CreationDate": "2023-09-22T09:51:11.7678829+02:00",_x000D_
          "LastRefreshDate": "2019-12-20T09:56:07.8191462+01:00",_x000D_
          "TotalRefreshCount": 1,_x000D_
          "CustomInfo": {}_x000D_
        }_x000D_
      },_x000D_
      "3233": {_x000D_
        "$type": "Inside.Core.Formula.Definition.DefinitionAC, Inside.Core.Formula",_x000D_
        "ID": 3233,_x000D_
        "Results": [_x000D_
          [_x000D_
            0.0_x000D_
          ]_x000D_
        ],_x000D_
        "Statistics": {_x000D_
          "CreationDate": "2023-09-22T09:51:11.7678829+02:00",_x000D_
          "LastRefreshDate": "2019-12-20T09:56:07.822138+01:00",_x000D_
          "TotalRefreshCount": 1,_x000D_
          "CustomInfo": {}_x000D_
        }_x000D_
      },_x000D_
      "3234": {_x000D_
        "$type": "Inside.Core.Formula.Definition.DefinitionAC, Inside.Core.Formula",_x000D_
        "ID": 3234,_x000D_
        "Results": [_x000D_
          [_x000D_
            0.0_x000D_
          ]_x000D_
        ],_x000D_
        "Statistics": {_x000D_
          "CreationDate": "2023-09-22T09:51:11.7678829+02:00",_x000D_
          "LastRefreshDate": "2019-12-20T09:56:07.8261239+01:00",_x000D_
          "TotalRefreshCount": 1,_x000D_
          "CustomInfo": {}_x000D_
        }_x000D_
      },_x000D_
      "3235": {_x000D_
        "$type": "Inside.Core.Formula.Definition.DefinitionAC, Inside.Core.Formula",_x000D_
        "ID": 3235,_x000D_
        "Results": [_x000D_
          [_x000D_
            0.0_x000D_
          ]_x000D_
        ],_x000D_
        "Statistics": {_x000D_
          "CreationDate": "2023-09-22T09:51:11.7678829+02:00",_x000D_
          "LastRefreshDate": "2019-12-20T09:56:07.8291154+01:00",_x000D_
          "TotalRefreshCount": 1,_x000D_
          "CustomInfo": {}_x000D_
        }_x000D_
      },_x000D_
      "3236": {_x000D_
        "$type": "Inside.Core.Formula.Definition.DefinitionAC, Inside.Core.Formula",_x000D_
        "ID": 3236,_x000D_
        "Results": [_x000D_
          [_x000D_
            0.0_x000D_
          ]_x000D_
        ],_x000D_
        "Statistics": {_x000D_
          "CreationDate": "2023-09-22T09:51:11.7678829+02:00",_x000D_
          "LastRefreshDate": "2019-12-20T09:56:07.8331053+01:00",_x000D_
          "TotalRefreshCount": 1,_x000D_
          "CustomInfo": {}_x000D_
        }_x000D_
      },_x000D_
      "3237": {_x000D_
        "$type": "Inside.Core.Formula.Definition.DefinitionAC, Inside.Core.Formula",_x000D_
        "ID": 3237,_x000D_
        "Results": [_x000D_
          [_x000D_
            0.0_x000D_
          ]_x000D_
        ],_x000D_
        "Statistics": {_x000D_
          "CreationDate": "2023-09-22T09:51:11.7678829+02:00",_x000D_
          "LastRefreshDate": "2019-12-20T09:56:07.8370955+01:00",_x000D_
          "TotalRefreshCount": 1,_x000D_
          "CustomInfo": {}_x000D_
        }_x000D_
      },_x000D_
      "3238": {_x000D_
        "$type": "Inside.Core.Formula.Definition.DefinitionAC, Inside.Core.Formula",_x000D_
        "ID": 3238,_x000D_
        "Results": [_x000D_
          [_x000D_
            0.0_x000D_
          ]_x000D_
        ],_x000D_
        "Statistics": {_x000D_
          "CreationDate": "2023-09-22T09:51:11.7678829+02:00",_x000D_
          "LastRefreshDate": "2019-12-20T09:56:07.8400884+01:00",_x000D_
          "TotalRefreshCount": 1,_x000D_
          "CustomInfo": {}_x000D_
        }_x000D_
      },_x000D_
      "3239": {_x000D_
        "$type": "Inside.Core.Formula.Definition.DefinitionAC, Inside.Core.Formula",_x000D_
        "ID": 3239,_x000D_
        "Results": [_x000D_
          [_x000D_
            0.0_x000D_
          ]_x000D_
        ],_x000D_
        "Statistics": {_x000D_
          "CreationDate": "2023-09-22T09:51:11.7678829+02:00",_x000D_
          "LastRefreshDate": "2019-12-20T09:56:07.8450385+01:00",_x000D_
          "TotalRefreshCount": 1,_x000D_
          "CustomInfo": {}_x000D_
        }_x000D_
      },_x000D_
      "3240": {_x000D_
        "$type": "Inside.Core.Formula.Definition.DefinitionAC, Inside.Core.Formula",_x000D_
        "ID": 3240,_x000D_
        "Results": [_x000D_
          [_x000D_
            0.0_x000D_
          ]_x000D_
        ],_x000D_
        "Statistics": {_x000D_
          "CreationDate": "2023-09-22T09:51:11.7678829+02:00",_x000D_
          "LastRefreshDate": "2019-12-20T09:56:07.8500592+01:00",_x000D_
          "TotalRefreshCount": 1,_x000D_
          "CustomInfo": {}_x000D_
        }_x000D_
      },_x000D_
      "3241": {_x000D_
        "$type": "Inside.Core.Formula.Definition.DefinitionAC, Inside.Core.Formula",_x000D_
        "ID": 3241,_x000D_
        "Results": [_x000D_
          [_x000D_
            0.0_x000D_
          ]_x000D_
        ],_x000D_
        "Statistics": {_x000D_
          "CreationDate": "2023-09-22T09:51:11.7678829+02:00",_x000D_
          "LastRefreshDate": "2019-12-20T09:56:07.8530528+01:00",_x000D_
          "TotalRefreshCount": 1,_x000D_
          "CustomInfo": {}_x000D_
        }_x000D_
      },_x000D_
      "3242": {_x000D_
        "$type": "Inside.Core.Formula.Definition.DefinitionAC, Inside.Core.Formula",_x000D_
        "ID": 3242,_x000D_
        "Results": [_x000D_
          [_x000D_
            0.0_x000D_
          ]_x000D_
        ],_x000D_
        "Statistics": {_x000D_
          "CreationDate": "2023-09-22T09:51:11.7678829+02:00",_x000D_
          "LastRefreshDate": "2019-12-20T09:56:07.8570416+01:00",_x000D_
          "TotalRefreshCount": 1,_x000D_
          "CustomInfo": {}_x000D_
        }_x000D_
      },_x000D_
      "3243": {_x000D_
        "$type": "Inside.Core.Formula.Definition.DefinitionAC, Inside.Core.Formula",_x000D_
        "ID": 3243,_x000D_
        "Results": [_x000D_
          [_x000D_
            0.0_x000D_
          ]_x000D_
        ],_x000D_
        "Statistics": {_x000D_
          "CreationDate": "2023-09-22T09:51:11.7678829+02:00",_x000D_
          "LastRefreshDate": "2019-12-20T09:56:07.8600342+01:00",_x000D_
          "TotalRefreshCount": 1,_x000D_
          "CustomInfo": {}_x000D_
        }_x000D_
      },_x000D_
      "3244": {_x000D_
        "$type": "Inside.Core.Formula.Definition.DefinitionAC, Inside.Core.Formula",_x000D_
        "ID": 3244,_x000D_
        "Results": [_x000D_
          [_x000D_
            0.0_x000D_
          ]_x000D_
        ],_x000D_
        "Statistics": {_x000D_
          "CreationDate": "2023-09-22T09:51:11.7678829+02:00",_x000D_
          "LastRefreshDate": "2019-12-20T09:56:07.8640239+01:00",_x000D_
          "TotalRefreshCount": 1,_x000D_
          "CustomInfo": {}_x000D_
        }_x000D_
      },_x000D_
      "3245": {_x000D_
        "$type": "Inside.Core.Formula.Definition.DefinitionAC, Inside.Core.Formula",_x000D_
        "ID": 3245,_x000D_
        "Results": [_x000D_
          [_x000D_
            0.0_x000D_
          ]_x000D_
        ],_x000D_
        "Statistics": {_x000D_
          "CreationDate": "2023-09-22T09:51:11.7678829+02:00",_x000D_
          "LastRefreshDate": "2019-12-20T09:56:07.8680157+01:00",_x000D_
          "TotalRefreshCount": 1,_x000D_
          "CustomInfo": {}_x000D_
        }_x000D_
      },_x000D_
      "3246": {_x000D_
        "$type": "Inside.Core.Formula.Definition.DefinitionAC, Inside.Core.Formula",_x000D_
        "ID": 3246,_x000D_
        "Results": [_x000D_
          [_x000D_
            0.0_x000D_
          ]_x000D_
        ],_x000D_
        "Statistics": {_x000D_
          "CreationDate": "2023-09-22T09:51:11.7678829+02:00",_x000D_
          "LastRefreshDate": "2019-12-20T09:56:07.8720028+01:00",_x000D_
          "TotalRefreshCount": 1,_x000D_
          "CustomInfo": {}_x000D_
        }_x000D_
      },_x000D_
      "3247": {_x000D_
        "$type": "Inside.Core.Formula.Definition.DefinitionAC, Inside.Core.Formula",_x000D_
        "ID": 3247,_x000D_
        "Results": [_x000D_
          [_x000D_
            0.0_x000D_
          ]_x000D_
        ],_x000D_
        "Statistics": {_x000D_
          "CreationDate": "2023-09-22T09:51:11.7678829+02:00",_x000D_
          "LastRefreshDate": "2019-12-20T09:56:07.8749948+01:00",_x000D_
          "TotalRefreshCount": 1,_x000D_
          "CustomInfo": {}_x000D_
        }_x000D_
      },_x000D_
      "3248": {_x000D_
        "$type": "Inside.Core.Formula.Definition.DefinitionAC, Inside.Core.Formula",_x000D_
        "ID": 3248,_x000D_
        "Results": [_x000D_
          [_x000D_
            0.0_x000D_
          ]_x000D_
        ],_x000D_
        "Statistics": {_x000D_
          "CreationDate": "2023-09-22T09:51:11.7678829+02:00",_x000D_
          "LastRefreshDate": "2019-12-20T09:56:07.8789473+01:00",_x000D_
          "TotalRefreshCount": 1,_x000D_
          "CustomInfo": {}_x000D_
        }_x000D_
      },_x000D_
      "3249": {_x000D_
        "$type": "Inside.Core.Formula.Definition.DefinitionAC, Inside.Core.Formula",_x000D_
        "ID": 3249,_x000D_
        "Results": [_x000D_
          [_x000D_
            0.0_x000D_
          ]_x000D_
        ],_x000D_
        "Statistics": {_x000D_
          "CreationDate": "2023-09-22T09:51:11.7678829+02:00",_x000D_
          "LastRefreshDate": "2019-12-20T09:56:07.8829378+01:00",_x000D_
          "TotalRefreshCount": 1,_x000D_
          "CustomInfo": {}_x000D_
        }_x000D_
      },_x000D_
      "3250": {_x000D_
        "$type": "Inside.Core.Formula.Definition.DefinitionAC, Inside.Core.Formula",_x000D_
        "ID": 3250,_x000D_
        "Results": [_x000D_
          [_x000D_
            0.0_x000D_
          ]_x000D_
        ],_x000D_
        "Statistics": {_x000D_
          "CreationDate": "2023-09-22T09:51:11.7678829+02:00",_x000D_
          "LastRefreshDate": "2019-12-20T09:56:07.886962+01:00",_x000D_
          "TotalRefreshCount": 1,_x000D_
          "CustomInfo": {}_x000D_
        }_x000D_
      },_x000D_
      "3251": {_x000D_
        "$type": "Inside.Core.Formula.Definition.DefinitionAC, Inside.Core.Formula",_x000D_
        "ID": 3251,_x000D_
        "Results": [_x000D_
          [_x000D_
            0.0_x000D_
          ]_x000D_
        ],_x000D_
        "Statistics": {_x000D_
          "CreationDate": "2023-09-22T09:51:11.7678829+02:00",_x000D_
          "LastRefreshDate": "2019-12-20T09:56:07.8899567+01:00",_x000D_
          "TotalRefreshCount": 1,_x000D_
          "CustomInfo": {}_x000D_
        }_x000D_
      },_x000D_
      "3252": {_x000D_
        "$type": "Inside.Core.Formula.Definition.DefinitionAC, Inside.Core.Formula",_x000D_
        "ID": 3252,_x000D_
        "Results": [_x000D_
          [_x000D_
            0.0_x000D_
          ]_x000D_
        ],_x000D_
        "Statistics": {_x000D_
          "CreationDate": "2023-09-22T09:51:11.7678829+02:00",_x000D_
          "LastRefreshDate": "2019-12-20T09:56:07.8939457+01:00",_x000D_
          "TotalRefreshCount": 1,_x000D_
          "CustomInfo": {}_x000D_
        }_x000D_
      },_x000D_
      "3253": {_x000D_
        "$type": "Inside.Core.Formula.Definition.DefinitionAC, Inside.Core.Formula",_x000D_
        "ID": 3253,_x000D_
        "Results": [_x000D_
          [_x000D_
            0.0_x000D_
          ]_x000D_
        ],_x000D_
        "Statistics": {_x000D_
          "CreationDate": "2023-09-22T09:51:11.7678829+02:00",_x000D_
          "LastRefreshDate": "2019-12-20T09:56:07.8979331+01:00",_x000D_
          "TotalRefreshCount": 1,_x000D_
          "CustomInfo": {}_x000D_
        }_x000D_
      },_x000D_
      "3254": {_x000D_
        "$type": "Inside.Core.Formula.Definition.DefinitionAC, Inside.Core.Formula",_x000D_
        "ID": 3254,_x000D_
        "Results": [_x000D_
          [_x000D_
            0.0_x000D_
          ]_x000D_
        ],_x000D_
        "Statistics": {_x000D_
          "CreationDate": "2023-09-22T09:51:11.7678829+02:00",_x000D_
          "LastRefreshDate": "2019-12-20T09:56:07.9029201+01:00",_x000D_
          "TotalRefreshCount": 1,_x000D_
          "CustomInfo": {}_x000D_
        }_x000D_
      },_x000D_
      "3255": {_x000D_
        "$type": "Inside.Core.Formula.Definition.DefinitionAC, Inside.Core.Formula",_x000D_
        "ID": 3255,_x000D_
        "Results": [_x000D_
          [_x000D_
            0.0_x000D_
          ]_x000D_
        ],_x000D_
        "Statistics": {_x000D_
          "CreationDate": "2023-09-22T09:51:11.7688812+02:00",_x000D_
          "LastRefreshDate": "2019-12-20T09:56:07.9119025+01:00",_x000D_
          "TotalRefreshCount": 1,_x000D_
          "CustomInfo": {}_x000D_
        }_x000D_
      },_x000D_
      "3256": {_x000D_
        "$type": "Inside.Core.Formula.Definition.DefinitionAC, Inside.Core.Formula",_x000D_
        "ID": 3256,_x000D_
        "Results": [_x000D_
          [_x000D_
            0.0_x000D_
          ]_x000D_
        ],_x000D_
        "Statistics": {_x000D_
          "CreationDate": "2023-09-22T09:51:11.7688812+02:00",_x000D_
          "LastRefreshDate": "2019-12-20T09:56:07.9158481+01:00",_x000D_
          "TotalRefreshCount": 1,_x000D_
          "CustomInfo": {}_x000D_
        }_x000D_
      },_x000D_
      "3257": {_x000D_
        "$type": "Inside.Core.Formula.Definition.DefinitionAC, Inside.Core.Formula",_x000D_
        "ID": 3257,_x000D_
        "Results": [_x000D_
          [_x000D_
            0.0_x000D_
          ]_x000D_
        ],_x000D_
        "Statistics": {_x000D_
          "CreationDate": "2023-09-22T09:51:11.7688812+02:00",_x000D_
          "LastRefreshDate": "2019-12-20T09:56:07.9198763+01:00",_x000D_
          "TotalRefreshCount": 1,_x000D_
          "CustomInfo": {}_x000D_
        }_x000D_
      },_x000D_
      "3258": {_x000D_
        "$type": "Inside.Core.Formula.Definition.DefinitionAC, Inside.Core.Formula",_x000D_
        "ID": 3258,_x000D_
        "Results": [_x000D_
          [_x000D_
            0.0_x000D_
          ]_x000D_
        ],_x000D_
        "Statistics": {_x000D_
          "CreationDate": "2023-09-22T09:51:11.7688812+02:00",_x000D_
          "LastRefreshDate": "2019-12-20T09:56:07.9228663+01:00",_x000D_
          "TotalRefreshCount": 1,_x000D_
          "CustomInfo": {}_x000D_
        }_x000D_
      },_x000D_
      "3259": {_x000D_
        "$type": "Inside.Core.Formula.Definition.DefinitionAC, Inside.Core.Formula",_x000D_
        "ID": 3259,_x000D_
        "Results": [_x000D_
          [_x000D_
            0.0_x000D_
          ]_x000D_
        ],_x000D_
        "Statistics": {_x000D_
          "CreationDate": "2023-09-22T09:51:11.7688812+02:00",_x000D_
          "LastRefreshDate": "2019-12-20T09:56:07.9288227+01:00",_x000D_
          "TotalRefreshCount": 1,_x000D_
          "CustomInfo": {}_x000D_
        }_x000D_
      },_x000D_
      "3260": {_x000D_
        "$type": "Inside.Core.Formula.Definition.DefinitionAC, Inside.Core.Formula",_x000D_
        "ID": 3260,_x000D_
        "Results": [_x000D_
          [_x000D_
            0.0_x000D_
          ]_x000D_
        ],_x000D_
        "Statistics": {_x000D_
          "CreationDate": "2023-09-22T09:51:11.7688812+02:00",_x000D_
          "LastRefreshDate": "2019-12-20T09:56:07.9357942+01:00",_x000D_
          "TotalRefreshCount": 1,_x000D_
          "CustomInfo": {}_x000D_
        }_x000D_
      },_x000D_
      "3261": {_x000D_
        "$type": "Inside.Core.Formula.Definition.DefinitionAC, Inside.Core.Formula",_x000D_
        "ID": 3261,_x000D_
        "Results": [_x000D_
          [_x000D_
            0.0_x000D_
          ]_x000D_
        ],_x000D_
        "Statistics": {_x000D_
          "CreationDate": "2023-09-22T09:51:11.7688812+02:00",_x000D_
          "LastRefreshDate": "2019-12-20T09:56:07.9398093+01:00",_x000D_
          "TotalRefreshCount": 1,_x000D_
          "CustomInfo": {}_x000D_
        }_x000D_
      },_x000D_
      "3262": {_x000D_
        "$type": "Inside.Core.Formula.Definition.DefinitionAC, Inside.Core.Formula",_x000D_
        "ID": 3262,_x000D_
        "Results": [_x000D_
          [_x000D_
            0.0_x000D_
          ]_x000D_
        ],_x000D_
        "Statistics": {_x000D_
          "CreationDate": "2023-09-22T09:51:11.7688812+02:00",_x000D_
          "LastRefreshDate": "2019-12-20T09:56:07.9438038+01:00",_x000D_
          "TotalRefreshCount": 1,_x000D_
          "CustomInfo": {}_x000D_
        }_x000D_
      },_x000D_
      "3263": {_x000D_
        "$type": "Inside.Core.Formula.Definition.DefinitionAC, Inside.Core.Formula",_x000D_
        "ID": 3263,_x000D_
        "Results": [_x000D_
          [_x000D_
            0.0_x000D_
          ]_x000D_
        ],_x000D_
        "Statistics": {_x000D_
          "CreationDate": "2023-09-22T09:51:11.7688812+02:00",_x000D_
          "LastRefreshDate": "2019-12-20T09:56:07.9477932+01:00",_x000D_
          "TotalRefreshCount": 1,_x000D_
          "CustomInfo": {}_x000D_
        }_x000D_
      },_x000D_
      "3264": {_x000D_
        "$type": "Inside.Core.Formula.Definition.DefinitionAC, Inside.Core.Formula",_x000D_
        "ID": 3264,_x000D_
        "Results": [_x000D_
          [_x000D_
            0.0_x000D_
          ]_x000D_
        ],_x000D_
        "Statistics": {_x000D_
          "CreationDate": "2023-09-22T09:51:11.7688812+02:00",_x000D_
          "LastRefreshDate": "2019-12-20T09:56:07.951807+01:00",_x000D_
          "TotalRefreshCount": 1,_x000D_
          "CustomInfo": {}_x000D_
        }_x000D_
      },_x000D_
      "3265": {_x000D_
        "$type": "Inside.Core.Formula.Definition.DefinitionAC, Inside.Core.Formula",_x000D_
        "ID": 3265,_x000D_
        "Results": [_x000D_
          [_x000D_
            0.0_x000D_
          ]_x000D_
        ],_x000D_
        "Statistics": {_x000D_
          "CreationDate": "2023-09-22T09:51:11.7688812+02:00",_x000D_
          "LastRefreshDate": "2019-12-20T09:56:07.9597327+01:00",_x000D_
          "TotalRefreshCount": 1,_x000D_
          "CustomInfo": {}_x000D_
        }_x000D_
      },_x000D_
      "3266": {_x000D_
        "$type": "Inside.Core.Formula.Definition.DefinitionAC, Inside.Core.Formula",_x000D_
        "ID": 3266,_x000D_
        "Results": [_x000D_
          [_x000D_
            0.0_x000D_
          ]_x000D_
        ],_x000D_
        "Statistics": {_x000D_
          "CreationDate": "2023-09-22T09:51:11.7688812+02:00",_x000D_
          "LastRefreshDate": "2019-12-20T09:56:07.9637206+01:00",_x000D_
          "TotalRefreshCount": 1,_x000D_
          "CustomInfo": {}_x000D_
        }_x000D_
      },_x000D_
      "3267": {_x000D_
        "$type": "Inside.Core.Formula.Definition.DefinitionAC, Inside.Core.Formula",_x000D_
        "ID": 3267,_x000D_
        "Results": [_x000D_
          [_x000D_
            0.0_x000D_
          ]_x000D_
        ],_x000D_
        "Statistics": {_x000D_
          "CreationDate": "2023-09-22T09:51:11.7688812+02:00",_x000D_
          "LastRefreshDate": "2019-12-20T09:56:07.96771+01:00",_x000D_
          "TotalRefreshCount": 1,_x000D_
          "CustomInfo": {}_x000D_
        }_x000D_
      },_x000D_
      "3268": {_x000D_
        "$type": "Inside.Core.Formula.Definition.DefinitionAC, Inside.Core.Formula",_x000D_
        "ID": 3268,_x000D_
        "Results": [_x000D_
          [_x000D_
            0.0_x000D_
          ]_x000D_
        ],_x000D_
        "Statistics": {_x000D_
          "CreationDate": "2023-09-22T09:51:11.7688812+02:00",_x000D_
          "LastRefreshDate": "2019-12-20T09:56:07.9716993+01:00",_x000D_
          "TotalRefreshCount": 1,_x000D_
          "CustomInfo": {}_x000D_
        }_x000D_
      },_x000D_
      "3269": {_x000D_
        "$type": "Inside.Core.Formula.Definition.DefinitionAC, Inside.Core.Formula",_x000D_
        "ID": 3269,_x000D_
        "Results": [_x000D_
          [_x000D_
            0.0_x000D_
          ]_x000D_
        ],_x000D_
        "Statistics": {_x000D_
          "CreationDate": "2023-09-22T09:51:11.7688812+02:00",_x000D_
          "LastRefreshDate": "2019-12-20T09:56:07.9746914+01:00",_x000D_
          "TotalRefreshCount": 1,_x000D_
          "CustomInfo": {}_x000D_
        }_x000D_
      },_x000D_
      "3270": {_x000D_
        "$type": "Inside.Core.Formula.Definition.DefinitionAC, Inside.Core.Formula",_x000D_
        "ID": 3270,_x000D_
        "Results": [_x000D_
          [_x000D_
            0.0_x000D_
          ]_x000D_
        ],_x000D_
        "Statistics": {_x000D_
          "CreationDate": "2023-09-22T09:51:11.7688812+02:00",_x000D_
          "LastRefreshDate": "2019-12-20T09:56:07.9806755+01:00",_x000D_
          "TotalRefreshCount": 1,_x000D_
          "CustomInfo": {}_x000D_
        }_x000D_
      },_x000D_
      "3271": {_x000D_
        "$type": "Inside.Core.Formula.Definition.DefinitionAC, Inside.Core.Formula",_x000D_
        "ID": 3271,_x000D_
        "Results": [_x000D_
          [_x000D_
            0.0_x000D_
          ]_x000D_
        ],_x000D_
        "Statistics": {_x000D_
          "CreationDate": "2023-09-22T09:51:11.7688812+02:00",_x000D_
          "LastRefreshDate": "2019-12-20T09:56:07.9846655+01:00",_x000D_
          "TotalRefreshCount": 1,_x000D_
          "CustomInfo": {}_x000D_
        }_x000D_
      },_x000D_
      "3272": {_x000D_
        "$type": "Inside.Core.Formula.Definition.DefinitionAC, Inside.Core.Formula",_x000D_
        "ID": 3272,_x000D_
        "Results": [_x000D_
          [_x000D_
            0.0_x000D_
          ]_x000D_
        ],_x000D_
        "Statistics": {_x000D_
          "CreationDate": "2023-09-22T09:51:11.7688812+02:00",_x000D_
          "LastRefreshDate": "2019-12-20T09:56:07.9886543+01:00",_x000D_
          "TotalRefreshCount": 1,_x000D_
          "CustomInfo": {}_x000D_
        }_x000D_
      },_x000D_
      "3273": {_x000D_
        "$type": "Inside.Core.Formula.Definition.DefinitionAC, Inside.Core.Formula",_x000D_
        "ID": 3273,_x000D_
        "Results": [_x000D_
          [_x000D_
            0.0_x000D_
          ]_x000D_
        ],_x000D_
        "Statistics": {_x000D_
          "CreationDate": "2023-09-22T09:51:11.7688812+02:00",_x000D_
          "LastRefreshDate": "2019-12-20T09:56:07.9926436+01:00",_x000D_
          "TotalRefreshCount": 1,_x000D_
          "CustomInfo": {}_x000D_
        }_x000D_
      },_x000D_
      "3274": {_x000D_
        "$type": "Inside.Core.Formula.Definition.DefinitionAC, Inside.Core.Formula",_x000D_
        "ID": 3274,_x000D_
        "Results": [_x000D_
          [_x000D_
            0.0_x000D_
          ]_x000D_
        ],_x000D_
        "Statistics": {_x000D_
          "CreationDate": "2023-09-22T09:51:11.7688812+02:00",_x000D_
          "LastRefreshDate": "2019-12-20T09:56:07.9976287+01:00",_x000D_
          "TotalRefreshCount": 1,_x000D_
          "CustomInfo": {}_x000D_
        }_x000D_
      },_x000D_
      "3275": {_x000D_
        "$type": "Inside.Core.Formula.Definition.DefinitionAC, Inside.Core.Formula",_x000D_
        "ID": 3275,_x000D_
        "Results": [_x000D_
          [_x000D_
            0.0_x000D_
          ]_x000D_
        ],_x000D_
        "Statistics": {_x000D_
          "CreationDate": "2023-09-22T09:51:11.7688812+02:00",_x000D_
          "LastRefreshDate": "2019-12-20T09:56:08.0056382+01:00",_x000D_
          "TotalRefreshCount": 1,_x000D_
          "CustomInfo": {}_x000D_
        }_x000D_
      },_x000D_
      "3276": {_x000D_
        "$type": "Inside.Core.Formula.Definition.DefinitionAC, Inside.Core.Formula",_x000D_
        "ID": 3276,_x000D_
        "Results": [_x000D_
          [_x000D_
            0.0_x000D_
          ]_x000D_
        ],_x000D_
        "Statistics": {_x000D_
          "CreationDate": "2023-09-22T09:51:11.7688812+02:00",_x000D_
          "LastRefreshDate": "2019-12-20T09:56:08.0096411+01:00",_x000D_
          "TotalRefreshCount": 1,_x000D_
          "CustomInfo": {}_x000D_
        }_x000D_
      },_x000D_
      "3277": {_x000D_
        "$type": "Inside.Core.Formula.Definition.DefinitionAC, Inside.Core.Formula",_x000D_
        "ID": 3277,_x000D_
        "Results": [_x000D_
          [_x000D_
            0.0_x000D_
          ]_x000D_
        ],_x000D_
        "Statistics": {_x000D_
          "CreationDate": "2023-09-22T09:51:11.7688812+02:00",_x000D_
          "LastRefreshDate": "2019-12-20T09:56:08.0136402+01:00",_x000D_
          "TotalRefreshCount": 1,_x000D_
          "CustomInfo": {}_x000D_
        }_x000D_
      },_x000D_
      "3278": {_x000D_
        "$type": "Inside.Core.Formula.Definition.DefinitionAC, Inside.Core.Formula",_x000D_
        "ID": 3278,_x000D_
        "Results": [_x000D_
          [_x000D_
            0.0_x000D_
          ]_x000D_
        ],_x000D_
        "Statistics": {_x000D_
          "CreationDate": "2023-09-22T09:51:11.7688812+02:00",_x000D_
          "LastRefreshDate": "2019-12-20T09:56:08.0166298+01:00",_x000D_
          "TotalRefreshCount": 1,_x000D_
          "CustomInfo": {}_x000D_
        }_x000D_
      },_x000D_
      "3279": {_x000D_
        "$type": "Inside.Core.Formula.Definition.DefinitionAC, Inside.Core.Formula",_x000D_
        "ID": 3279,_x000D_
        "Results": [_x000D_
          [_x000D_
            0.0_x000D_
          ]_x000D_
        ],_x000D_
        "Statistics": {_x000D_
          "CreationDate": "2023-09-22T09:51:11.7688812+02:00",_x000D_
          "LastRefreshDate": "2019-12-20T09:56:08.0206195+01:00",_x000D_
          "TotalRefreshCount": 1,_x000D_
          "CustomInfo": {}_x000D_
        }_x000D_
      },_x000D_
      "3280": {_x000D_
        "$type": "Inside.Core.Formula.Definition.DefinitionAC, Inside.Core.Formula",_x000D_
        "ID": 3280,_x000D_
        "Results": [_x000D_
          [_x000D_
            0.0_x000D_
          ]_x000D_
        ],_x000D_
        "Statistics": {_x000D_
          "CreationDate": "2023-09-22T09:51:11.7688812+02:00",_x000D_
          "LastRefreshDate": "2019-12-20T09:56:08.0245631+01:00",_x000D_
          "TotalRefreshCount": 1,_x000D_
          "CustomInfo": {}_x000D_
        }_x000D_
      },_x000D_
      "3281": {_x000D_
        "$type": "Inside.Core.Formula.Definition.DefinitionAC, Inside.Core.Formula",_x000D_
        "ID": 3281,_x000D_
        "Results": [_x000D_
          [_x000D_
            0.0_x000D_
          ]_x000D_
        ],_x000D_
        "Statistics": {_x000D_
          "CreationDate": "2023-09-22T09:51:11.7688812+02:00",_x000D_
          "LastRefreshDate": "2019-12-20T09:56:08.0285955+01:00",_x000D_
          "TotalRefreshCount": 1,_x000D_
          "CustomInfo": {}_x000D_
        }_x000D_
      },_x000D_
      "3282": {_x000D_
        "$type": "Inside.Core.Formula.Definition.DefinitionAC, Inside.Core.Formula",_x000D_
        "ID": 3282,_x000D_
        "Results": [_x000D_
          [_x000D_
            0.0_x000D_
          ]_x000D_
        ],_x000D_
        "Statistics": {_x000D_
          "CreationDate": "2023-09-22T09:51:11.7688812+02:00",_x000D_
          "LastRefreshDate": "2019-12-20T09:56:08.0325854+01:00",_x000D_
          "TotalRefreshCount": 1,_x000D_
          "CustomInfo": {}_x000D_
        }_x000D_
      },_x000D_
      "3283": {_x000D_
        "$type": "Inside.Core.Formula.Definition.DefinitionAC, Inside.Core.Formula",_x000D_
        "ID": 3283,_x000D_
        "Results": [_x000D_
          [_x000D_
            0.0_x000D_
          ]_x000D_
        ],_x000D_
        "Statistics": {_x000D_
          "CreationDate": "2023-09-22T09:51:11.7688812+02:00",_x000D_
          "LastRefreshDate": "2019-12-20T09:56:08.0375623+01:00",_x000D_
          "TotalRefreshCount": 1,_x000D_
          "CustomInfo": {}_x000D_
        }_x000D_
      },_x000D_
      "3284": {_x000D_
        "$type": "Inside.Core.Formula.Definition.DefinitionAC, Insid</t>
  </si>
  <si>
    <t xml:space="preserve">e.Core.Formula",_x000D_
        "ID": 3284,_x000D_
        "Results": [_x000D_
          [_x000D_
            0.0_x000D_
          ]_x000D_
        ],_x000D_
        "Statistics": {_x000D_
          "CreationDate": "2023-09-22T09:51:11.7688812+02:00",_x000D_
          "LastRefreshDate": "2019-12-20T09:56:08.041549+01:00",_x000D_
          "TotalRefreshCount": 1,_x000D_
          "CustomInfo": {}_x000D_
        }_x000D_
      },_x000D_
      "3285": {_x000D_
        "$type": "Inside.Core.Formula.Definition.DefinitionAC, Inside.Core.Formula",_x000D_
        "ID": 3285,_x000D_
        "Results": [_x000D_
          [_x000D_
            0.0_x000D_
          ]_x000D_
        ],_x000D_
        "Statistics": {_x000D_
          "CreationDate": "2023-09-22T09:51:11.7688812+02:00",_x000D_
          "LastRefreshDate": "2019-12-20T09:56:08.0445399+01:00",_x000D_
          "TotalRefreshCount": 1,_x000D_
          "CustomInfo": {}_x000D_
        }_x000D_
      },_x000D_
      "3286": {_x000D_
        "$type": "Inside.Core.Formula.Definition.DefinitionAC, Inside.Core.Formula",_x000D_
        "ID": 3286,_x000D_
        "Results": [_x000D_
          [_x000D_
            0.0_x000D_
          ]_x000D_
        ],_x000D_
        "Statistics": {_x000D_
          "CreationDate": "2023-09-22T09:51:11.7688812+02:00",_x000D_
          "LastRefreshDate": "2019-12-20T09:56:08.0485318+01:00",_x000D_
          "TotalRefreshCount": 1,_x000D_
          "CustomInfo": {}_x000D_
        }_x000D_
      },_x000D_
      "3287": {_x000D_
        "$type": "Inside.Core.Formula.Definition.DefinitionAC, Inside.Core.Formula",_x000D_
        "ID": 3287,_x000D_
        "Results": [_x000D_
          [_x000D_
            0.0_x000D_
          ]_x000D_
        ],_x000D_
        "Statistics": {_x000D_
          "CreationDate": "2023-09-22T09:51:11.7688812+02:00",_x000D_
          "LastRefreshDate": "2019-12-20T09:56:08.0515223+01:00",_x000D_
          "TotalRefreshCount": 1,_x000D_
          "CustomInfo": {}_x000D_
        }_x000D_
      },_x000D_
      "3288": {_x000D_
        "$type": "Inside.Core.Formula.Definition.DefinitionAC, Inside.Core.Formula",_x000D_
        "ID": 3288,_x000D_
        "Results": [_x000D_
          [_x000D_
            0.0_x000D_
          ]_x000D_
        ],_x000D_
        "Statistics": {_x000D_
          "CreationDate": "2023-09-22T09:51:11.7688812+02:00",_x000D_
          "LastRefreshDate": "2019-12-20T09:56:08.0555186+01:00",_x000D_
          "TotalRefreshCount": 1,_x000D_
          "CustomInfo": {}_x000D_
        }_x000D_
      },_x000D_
      "3289": {_x000D_
        "$type": "Inside.Core.Formula.Definition.DefinitionAC, Inside.Core.Formula",_x000D_
        "ID": 3289,_x000D_
        "Results": [_x000D_
          [_x000D_
            0.0_x000D_
          ]_x000D_
        ],_x000D_
        "Statistics": {_x000D_
          "CreationDate": "2023-09-22T09:51:11.7688812+02:00",_x000D_
          "LastRefreshDate": "2019-12-20T09:56:08.0595007+01:00",_x000D_
          "TotalRefreshCount": 1,_x000D_
          "CustomInfo": {}_x000D_
        }_x000D_
      },_x000D_
      "3290": {_x000D_
        "$type": "Inside.Core.Formula.Definition.DefinitionAC, Inside.Core.Formula",_x000D_
        "ID": 3290,_x000D_
        "Results": [_x000D_
          [_x000D_
            0.0_x000D_
          ]_x000D_
        ],_x000D_
        "Statistics": {_x000D_
          "CreationDate": "2023-09-22T09:51:11.7688812+02:00",_x000D_
          "LastRefreshDate": "2019-12-20T09:56:08.0634911+01:00",_x000D_
          "TotalRefreshCount": 1,_x000D_
          "CustomInfo": {}_x000D_
        }_x000D_
      },_x000D_
      "3291": {_x000D_
        "$type": "Inside.Core.Formula.Definition.DefinitionAC, Inside.Core.Formula",_x000D_
        "ID": 3291,_x000D_
        "Results": [_x000D_
          [_x000D_
            0.0_x000D_
          ]_x000D_
        ],_x000D_
        "Statistics": {_x000D_
          "CreationDate": "2023-09-22T09:51:11.7688812+02:00",_x000D_
          "LastRefreshDate": "2019-12-20T09:56:08.066482+01:00",_x000D_
          "TotalRefreshCount": 1,_x000D_
          "CustomInfo": {}_x000D_
        }_x000D_
      },_x000D_
      "3292": {_x000D_
        "$type": "Inside.Core.Formula.Definition.DefinitionAC, Inside.Core.Formula",_x000D_
        "ID": 3292,_x000D_
        "Results": [_x000D_
          [_x000D_
            0.0_x000D_
          ]_x000D_
        ],_x000D_
        "Statistics": {_x000D_
          "CreationDate": "2023-09-22T09:51:11.7688812+02:00",_x000D_
          "LastRefreshDate": "2019-12-20T09:56:08.0714689+01:00",_x000D_
          "TotalRefreshCount": 1,_x000D_
          "CustomInfo": {}_x000D_
        }_x000D_
      },_x000D_
      "3293": {_x000D_
        "$type": "Inside.Core.Formula.Definition.DefinitionAC, Inside.Core.Formula",_x000D_
        "ID": 3293,_x000D_
        "Results": [_x000D_
          [_x000D_
            0.0_x000D_
          ]_x000D_
        ],_x000D_
        "Statistics": {_x000D_
          "CreationDate": "2023-09-22T09:51:11.7688812+02:00",_x000D_
          "LastRefreshDate": "2019-12-20T09:56:08.0843966+01:00",_x000D_
          "TotalRefreshCount": 1,_x000D_
          "CustomInfo": {}_x000D_
        }_x000D_
      },_x000D_
      "3294": {_x000D_
        "$type": "Inside.Core.Formula.Definition.DefinitionAC, Inside.Core.Formula",_x000D_
        "ID": 3294,_x000D_
        "Results": [_x000D_
          [_x000D_
            0.0_x000D_
          ]_x000D_
        ],_x000D_
        "Statistics": {_x000D_
          "CreationDate": "2023-09-22T09:51:11.7688812+02:00",_x000D_
          "LastRefreshDate": "2019-12-20T09:56:08.0883859+01:00",_x000D_
          "TotalRefreshCount": 1,_x000D_
          "CustomInfo": {}_x000D_
        }_x000D_
      },_x000D_
      "3295": {_x000D_
        "$type": "Inside.Core.Formula.Definition.DefinitionAC, Inside.Core.Formula",_x000D_
        "ID": 3295,_x000D_
        "Results": [_x000D_
          [_x000D_
            0.0_x000D_
          ]_x000D_
        ],_x000D_
        "Statistics": {_x000D_
          "CreationDate": "2023-09-22T09:51:11.7688812+02:00",_x000D_
          "LastRefreshDate": "2019-12-20T09:56:08.0913778+01:00",_x000D_
          "TotalRefreshCount": 1,_x000D_
          "CustomInfo": {}_x000D_
        }_x000D_
      },_x000D_
      "3296": {_x000D_
        "$type": "Inside.Core.Formula.Definition.DefinitionAC, Inside.Core.Formula",_x000D_
        "ID": 3296,_x000D_
        "Results": [_x000D_
          [_x000D_
            0.0_x000D_
          ]_x000D_
        ],_x000D_
        "Statistics": {_x000D_
          "CreationDate": "2023-09-22T09:51:11.7688812+02:00",_x000D_
          "LastRefreshDate": "2019-12-20T09:56:08.0953671+01:00",_x000D_
          "TotalRefreshCount": 1,_x000D_
          "CustomInfo": {}_x000D_
        }_x000D_
      },_x000D_
      "3297": {_x000D_
        "$type": "Inside.Core.Formula.Definition.DefinitionAC, Inside.Core.Formula",_x000D_
        "ID": 3297,_x000D_
        "Results": [_x000D_
          [_x000D_
            0.0_x000D_
          ]_x000D_
        ],_x000D_
        "Statistics": {_x000D_
          "CreationDate": "2023-09-22T09:51:11.7688812+02:00",_x000D_
          "LastRefreshDate": "2019-12-20T09:56:08.0993566+01:00",_x000D_
          "TotalRefreshCount": 1,_x000D_
          "CustomInfo": {}_x000D_
        }_x000D_
      },_x000D_
      "3298": {_x000D_
        "$type": "Inside.Core.Formula.Definition.DefinitionAC, Inside.Core.Formula",_x000D_
        "ID": 3298,_x000D_
        "Results": [_x000D_
          [_x000D_
            0.0_x000D_
          ]_x000D_
        ],_x000D_
        "Statistics": {_x000D_
          "CreationDate": "2023-09-22T09:51:11.7688812+02:00",_x000D_
          "LastRefreshDate": "2019-12-20T09:56:08.1023484+01:00",_x000D_
          "TotalRefreshCount": 1,_x000D_
          "CustomInfo": {}_x000D_
        }_x000D_
      },_x000D_
      "3299": {_x000D_
        "$type": "Inside.Core.Formula.Definition.DefinitionAC, Inside.Core.Formula",_x000D_
        "ID": 3299,_x000D_
        "Results": [_x000D_
          [_x000D_
            0.0_x000D_
          ]_x000D_
        ],_x000D_
        "Statistics": {_x000D_
          "CreationDate": "2023-09-22T09:51:11.7688812+02:00",_x000D_
          "LastRefreshDate": "2019-12-20T09:56:08.1063378+01:00",_x000D_
          "TotalRefreshCount": 1,_x000D_
          "CustomInfo": {}_x000D_
        }_x000D_
      },_x000D_
      "3300": {_x000D_
        "$type": "Inside.Core.Formula.Definition.DefinitionAC, Inside.Core.Formula",_x000D_
        "ID": 3300,_x000D_
        "Results": [_x000D_
          [_x000D_
            0.0_x000D_
          ]_x000D_
        ],_x000D_
        "Statistics": {_x000D_
          "CreationDate": "2023-09-22T09:51:11.7688812+02:00",_x000D_
          "LastRefreshDate": "2019-12-20T09:56:08.1103271+01:00",_x000D_
          "TotalRefreshCount": 1,_x000D_
          "CustomInfo": {}_x000D_
        }_x000D_
      },_x000D_
      "3301": {_x000D_
        "$type": "Inside.Core.Formula.Definition.DefinitionAC, Inside.Core.Formula",_x000D_
        "ID": 3301,_x000D_
        "Results": [_x000D_
          [_x000D_
            0.0_x000D_
          ]_x000D_
        ],_x000D_
        "Statistics": {_x000D_
          "CreationDate": "2023-09-22T09:51:11.7688812+02:00",_x000D_
          "LastRefreshDate": "2019-12-20T09:56:08.1163126+01:00",_x000D_
          "TotalRefreshCount": 1,_x000D_
          "CustomInfo": {}_x000D_
        }_x000D_
      },_x000D_
      "3302": {_x000D_
        "$type": "Inside.Core.Formula.Definition.DefinitionAC, Inside.Core.Formula",_x000D_
        "ID": 3302,_x000D_
        "Results": [_x000D_
          [_x000D_
            0.0_x000D_
          ]_x000D_
        ],_x000D_
        "Statistics": {_x000D_
          "CreationDate": "2023-09-22T09:51:11.7688812+02:00",_x000D_
          "LastRefreshDate": "2019-12-20T09:56:08.1313103+01:00",_x000D_
          "TotalRefreshCount": 1,_x000D_
          "CustomInfo": {}_x000D_
        }_x000D_
      },_x000D_
      "3303": {_x000D_
        "$type": "Inside.Core.Formula.Definition.DefinitionAC, Inside.Core.Formula",_x000D_
        "ID": 3303,_x000D_
        "Results": [_x000D_
          [_x000D_
            0.0_x000D_
          ]_x000D_
        ],_x000D_
        "Statistics": {_x000D_
          "CreationDate": "2023-09-22T09:51:11.7688812+02:00",_x000D_
          "LastRefreshDate": "2019-12-20T09:56:08.1352984+01:00",_x000D_
          "TotalRefreshCount": 1,_x000D_
          "CustomInfo": {}_x000D_
        }_x000D_
      },_x000D_
      "3304": {_x000D_
        "$type": "Inside.Core.Formula.Definition.DefinitionAC, Inside.Core.Formula",_x000D_
        "ID": 3304,_x000D_
        "Results": [_x000D_
          [_x000D_
            0.0_x000D_
          ]_x000D_
        ],_x000D_
        "Statistics": {_x000D_
          "CreationDate": "2023-09-22T09:51:11.7688812+02:00",_x000D_
          "LastRefreshDate": "2019-12-20T09:56:08.1392866+01:00",_x000D_
          "TotalRefreshCount": 1,_x000D_
          "CustomInfo": {}_x000D_
        }_x000D_
      },_x000D_
      "3305": {_x000D_
        "$type": "Inside.Core.Formula.Definition.DefinitionAC, Inside.Core.Formula",_x000D_
        "ID": 3305,_x000D_
        "Results": [_x000D_
          [_x000D_
            0.0_x000D_
          ]_x000D_
        ],_x000D_
        "Statistics": {_x000D_
          "CreationDate": "2023-09-22T09:51:11.7688812+02:00",_x000D_
          "LastRefreshDate": "2019-12-20T09:56:08.1434549+01:00",_x000D_
          "TotalRefreshCount": 1,_x000D_
          "CustomInfo": {}_x000D_
        }_x000D_
      },_x000D_
      "3306": {_x000D_
        "$type": "Inside.Core.Formula.Definition.DefinitionAC, Inside.Core.Formula",_x000D_
        "ID": 3306,_x000D_
        "Results": [_x000D_
          [_x000D_
            0.0_x000D_
          ]_x000D_
        ],_x000D_
        "Statistics": {_x000D_
          "CreationDate": "2023-09-22T09:51:11.7688812+02:00",_x000D_
          "LastRefreshDate": "2019-12-20T09:56:08.1482284+01:00",_x000D_
          "TotalRefreshCount": 1,_x000D_
          "CustomInfo": {}_x000D_
        }_x000D_
      },_x000D_
      "3307": {_x000D_
        "$type": "Inside.Core.Formula.Definition.DefinitionAC, Inside.Core.Formula",_x000D_
        "ID": 3307,_x000D_
        "Results": [_x000D_
          [_x000D_
            0.0_x000D_
          ]_x000D_
        ],_x000D_
        "Statistics": {_x000D_
          "CreationDate": "2023-09-22T09:51:11.7688812+02:00",_x000D_
          "LastRefreshDate": "2019-12-20T09:56:08.1522157+01:00",_x000D_
          "TotalRefreshCount": 1,_x000D_
          "CustomInfo": {}_x000D_
        }_x000D_
      },_x000D_
      "3308": {_x000D_
        "$type": "Inside.Core.Formula.Definition.DefinitionAC, Inside.Core.Formula",_x000D_
        "ID": 3308,_x000D_
        "Results": [_x000D_
          [_x000D_
            0.0_x000D_
          ]_x000D_
        ],_x000D_
        "Statistics": {_x000D_
          "CreationDate": "2023-09-22T09:51:11.7688812+02:00",_x000D_
          "LastRefreshDate": "2019-12-20T09:56:08.1562054+01:00",_x000D_
          "TotalRefreshCount": 1,_x000D_
          "CustomInfo": {}_x000D_
        }_x000D_
      },_x000D_
      "3309": {_x000D_
        "$type": "Inside.Core.Formula.Definition.DefinitionAC, Inside.Core.Formula",_x000D_
        "ID": 3309,_x000D_
        "Results": [_x000D_
          [_x000D_
            0.0_x000D_
          ]_x000D_
        ],_x000D_
        "Statistics": {_x000D_
          "CreationDate": "2023-09-22T09:51:11.7688812+02:00",_x000D_
          "LastRefreshDate": "2019-12-20T09:56:08.1612263+01:00",_x000D_
          "TotalRefreshCount": 1,_x000D_
          "CustomInfo": {}_x000D_
        }_x000D_
      },_x000D_
      "3310": {_x000D_
        "$type": "Inside.Core.Formula.Definition.DefinitionAC, Inside.Core.Formula",_x000D_
        "ID": 3310,_x000D_
        "Results": [_x000D_
          [_x000D_
            0.0_x000D_
          ]_x000D_
        ],_x000D_
        "Statistics": {_x000D_
          "CreationDate": "2023-09-22T09:51:11.7688812+02:00",_x000D_
          "LastRefreshDate": "2019-12-20T09:56:08.179143+01:00",_x000D_
          "TotalRefreshCount": 1,_x000D_
          "CustomInfo": {}_x000D_
        }_x000D_
      },_x000D_
      "3311": {_x000D_
        "$type": "Inside.Core.Formula.Definition.DefinitionAC, Inside.Core.Formula",_x000D_
        "ID": 3311,_x000D_
        "Results": [_x000D_
          [_x000D_
            0.0_x000D_
          ]_x000D_
        ],_x000D_
        "Statistics": {_x000D_
          "CreationDate": "2023-09-22T09:51:11.7688812+02:00",_x000D_
          "LastRefreshDate": "2019-12-20T09:56:08.1831324+01:00",_x000D_
          "TotalRefreshCount": 1,_x000D_
          "CustomInfo": {}_x000D_
        }_x000D_
      },_x000D_
      "3312": {_x000D_
        "$type": "Inside.Core.Formula.Definition.DefinitionAC, Inside.Core.Formula",_x000D_
        "ID": 3312,_x000D_
        "Results": [_x000D_
          [_x000D_
            0.0_x000D_
          ]_x000D_
        ],_x000D_
        "Statistics": {_x000D_
          "CreationDate": "2023-09-22T09:51:11.7688812+02:00",_x000D_
          "LastRefreshDate": "2019-12-20T09:56:08.1871217+01:00",_x000D_
          "TotalRefreshCount": 1,_x000D_
          "CustomInfo": {}_x000D_
        }_x000D_
      },_x000D_
      "3313": {_x000D_
        "$type": "Inside.Core.Formula.Definition.DefinitionAC, Inside.Core.Formula",_x000D_
        "ID": 3313,_x000D_
        "Results": [_x000D_
          [_x000D_
            0.0_x000D_
          ]_x000D_
        ],_x000D_
        "Statistics": {_x000D_
          "CreationDate": "2023-09-22T09:51:11.7688812+02:00",_x000D_
          "LastRefreshDate": "2019-12-20T09:56:08.191111+01:00",_x000D_
          "TotalRefreshCount": 1,_x000D_
          "CustomInfo": {}_x000D_
        }_x000D_
      },_x000D_
      "3314": {_x000D_
        "$type": "Inside.Core.Formula.Definition.DefinitionAC, Inside.Core.Formula",_x000D_
        "ID": 3314,_x000D_
        "Results": [_x000D_
          [_x000D_
            0.0_x000D_
          ]_x000D_
        ],_x000D_
        "Statistics": {_x000D_
          "CreationDate": "2023-09-22T09:51:11.7688812+02:00",_x000D_
          "LastRefreshDate": "2019-12-20T09:56:08.1951007+01:00",_x000D_
          "TotalRefreshCount": 1,_x000D_
          "CustomInfo": {}_x000D_
        }_x000D_
      },_x000D_
      "3315": {_x000D_
        "$type": "Inside.Core.Formula.Definition.DefinitionAC, Inside.Core.Formula",_x000D_
        "ID": 3315,_x000D_
        "Results": [_x000D_
          [_x000D_
            0.0_x000D_
          ]_x000D_
        ],_x000D_
        "Statistics": {_x000D_
          "CreationDate": "2023-09-22T09:51:11.7688812+02:00",_x000D_
          "LastRefreshDate": "2019-12-20T09:56:08.1990897+01:00",_x000D_
          "TotalRefreshCount": 1,_x000D_
          "CustomInfo": {}_x000D_
        }_x000D_
      },_x000D_
      "3316": {_x000D_
        "$type": "Inside.Core.Formula.Definition.DefinitionAC, Inside.Core.Formula",_x000D_
        "ID": 3316,_x000D_
        "Results": [_x000D_
          [_x000D_
            0.0_x000D_
          ]_x000D_
        ],_x000D_
        "Statistics": {_x000D_
          "CreationDate": "2023-09-22T09:51:11.7688812+02:00",_x000D_
          "LastRefreshDate": "2019-12-20T09:56:08.203079+01:00",_x000D_
          "TotalRefreshCount": 1,_x000D_
          "CustomInfo": {}_x000D_
        }_x000D_
      },_x000D_
      "3317": {_x000D_
        "$type": "Inside.Core.Formula.Definition.DefinitionAC, Inside.Core.Formula",_x000D_
        "ID": 3317,_x000D_
        "Results": [_x000D_
          [_x000D_
            0.0_x000D_
          ]_x000D_
        ],_x000D_
        "Statistics": {_x000D_
          "CreationDate": "2023-09-22T09:51:11.7688812+02:00",_x000D_
          "LastRefreshDate": "2019-12-20T09:56:08.2060706+01:00",_x000D_
          "TotalRefreshCount": 1,_x000D_
          "CustomInfo": {}_x000D_
        }_x000D_
      },_x000D_
      "3318": {_x000D_
        "$type": "Inside.Core.Formula.Definition.DefinitionAC, Inside.Core.Formula",_x000D_
        "ID": 3318,_x000D_
        "Results": [_x000D_
          [_x000D_
            0.0_x000D_
          ]_x000D_
        ],_x000D_
        "Statistics": {_x000D_
          "CreationDate": "2023-09-22T09:51:11.7688812+02:00",_x000D_
          "LastRefreshDate": "2019-12-20T09:56:08.2120549+01:00",_x000D_
          "TotalRefreshCount": 1,_x000D_
          "CustomInfo": {}_x000D_
        }_x000D_
      },_x000D_
      "3319": {_x000D_
        "$type": "Inside.Core.Formula.Definition.DefinitionAC, Inside.Core.Formula",_x000D_
        "ID": 3319,_x000D_
        "Results": [_x000D_
          [_x000D_
            0.0_x000D_
          ]_x000D_
        ],_x000D_
        "Statistics": {_x000D_
          "CreationDate": "2023-09-22T09:51:11.7688812+02:00",_x000D_
          "LastRefreshDate": "2019-12-20T09:56:08.2250239+01:00",_x000D_
          "TotalRefreshCount": 1,_x000D_
          "CustomInfo": {}_x000D_
        }_x000D_
      },_x000D_
      "3320": {_x000D_
        "$type": "Inside.Core.Formula.Definition.DefinitionAC, Inside.Core.Formula",_x000D_
        "ID": 3320,_x000D_
        "Results": [_x000D_
          [_x000D_
            0.0_x000D_
          ]_x000D_
        ],_x000D_
        "Statistics": {_x000D_
          "CreationDate": "2023-09-22T09:51:11.7688812+02:00",_x000D_
          "LastRefreshDate": "2019-12-20T09:56:08.2290486+01:00",_x000D_
          "TotalRefreshCount": 1,_x000D_
          "CustomInfo": {}_x000D_
        }_x000D_
      },_x000D_
      "3321": {_x000D_
        "$type": "Inside.Core.Formula.Definition.DefinitionAC, Inside.Core.Formula",_x000D_
        "ID": 3321,_x000D_
        "Results": [_x000D_
          [_x000D_
            0.0_x000D_
          ]_x000D_
        ],_x000D_
        "Statistics": {_x000D_
          "CreationDate": "2023-09-22T09:51:11.7688812+02:00",_x000D_
          "LastRefreshDate": "2019-12-20T09:56:08.2330458+01:00",_x000D_
          "TotalRefreshCount": 1,_x000D_
          "CustomInfo": {}_x000D_
        }_x000D_
      },_x000D_
      "3322": {_x000D_
        "$type": "Inside.Core.Formula.Definition.DefinitionAC, Inside.Core.Formula",_x000D_
        "ID": 3322,_x000D_
        "Results": [_x000D_
          [_x000D_
            0.0_x000D_
          ]_x000D_
        ],_x000D_
        "Statistics": {_x000D_
          "CreationDate": "2023-09-22T09:51:11.7688812+02:00",_x000D_
          "LastRefreshDate": "2019-12-20T09:56:08.2370261+01:00",_x000D_
          "TotalRefreshCount": 1,_x000D_
          "CustomInfo": {}_x000D_
        }_x000D_
      },_x000D_
      "3323": {_x000D_
        "$type": "Inside.Core.Formula.Definition.DefinitionAC, Inside.Core.Formula",_x000D_
        "ID": 3323,_x000D_
        "Results": [_x000D_
          [_x000D_
            0.0_x000D_
          ]_x000D_
        ],_x000D_
        "Statistics": {_x000D_
          "CreationDate": "2023-09-22T09:51:11.7688812+02:00",_x000D_
          "LastRefreshDate": "2019-12-20T09:56:08.2410138+01:00",_x000D_
          "TotalRefreshCount": 1,_x000D_
          "CustomInfo": {}_x000D_
        }_x000D_
      },_x000D_
      "3324": {_x000D_
        "$type": "Inside.Core.Formula.Definition.DefinitionAC, Inside.Core.Formula",_x000D_
        "ID": 3324,_x000D_
        "Results": [_x000D_
          [_x000D_
            0.0_x000D_
          ]_x000D_
        ],_x000D_
        "Statistics": {_x000D_
          "CreationDate": "2023-09-22T09:51:11.7688812+02:00",_x000D_
          "LastRefreshDate": "2019-12-20T09:56:08.2450066+01:00",_x000D_
          "TotalRefreshCount": 1,_x000D_
          "CustomInfo": {}_x000D_
        }_x000D_
      },_x000D_
      "3325": {_x000D_
        "$type": "Inside.Core.Formula.Definition.DefinitionAC, Inside.Core.Formula",_x000D_
        "ID": 3325,_x000D_
        "Results": [_x000D_
          [_x000D_
            0.0_x000D_
          ]_x000D_
        ],_x000D_
        "Statistics": {_x000D_
          "CreationDate": "2023-09-22T09:51:11.7688812+02:00",_x000D_
          "LastRefreshDate": "2019-12-20T09:56:08.2489942+01:00",_x000D_
          "TotalRefreshCount": 1,_x000D_
          "CustomInfo": {}_x000D_
        }_x000D_
      },_x000D_
      "3326": {_x000D_
        "$type": "Inside.Core.Formula.Definition.DefinitionAC, Inside.Core.Formula",_x000D_
        "ID": 3326,_x000D_
        "Results": [_x000D_
          [_x000D_
            0.0_x000D_
          ]_x000D_
        ],_x000D_
        "Statistics": {_x000D_
          "CreationDate": "2023-09-22T09:51:11.7688812+02:00",_x000D_
          "LastRefreshDate": "2019-12-20T09:56:08.2529477+01:00",_x000D_
          "TotalRefreshCount": 1,_x000D_
          "CustomInfo": {}_x000D_
        }_x000D_
      },_x000D_
      "3327": {_x000D_
        "$type": "Inside.Core.Formula.Definition.DefinitionAC, Inside.Core.Formula",_x000D_
        "ID": 3327,_x000D_
        "Results": [_x000D_
          [_x000D_
            0.0_x000D_
          ]_x000D_
        ],_x000D_
        "Statistics": {_x000D_
          "CreationDate": "2023-09-22T09:51:11.7688812+02:00",_x000D_
          "LastRefreshDate": "2019-12-20T09:56:08.2709355+01:00",_x000D_
          "TotalRefreshCount": 1,_x000D_
          "CustomInfo": {}_x000D_
        }_x000D_
      },_x000D_
      "3328": {_x000D_
        "$type": "Inside.Core.Formula.Definition.DefinitionAC, Inside.Core.Formula",_x000D_
        "ID": 3328,_x000D_
        "Results": [_x000D_
          [_x000D_
            0.0_x000D_
          ]_x000D_
        ],_x000D_
        "Statistics": {_x000D_
          "CreationDate": "2023-09-22T09:51:11.7688812+02:00",_x000D_
          "LastRefreshDate": "2019-12-20T09:56:08.2749182+01:00",_x000D_
          "TotalRefreshCount": 1,_x000D_
          "CustomInfo": {}_x000D_
        }_x000D_
      },_x000D_
      "3329": {_x000D_
        "$type": "Inside.Core.Formula.Definition.DefinitionAC, Inside.Core.Formula",_x000D_
        "ID": 3329,_x000D_
        "Results": [_x000D_
          [_x000D_
            0.0_x000D_
          ]_x000D_
        ],_x000D_
        "Statistics": {_x000D_
          "CreationDate": "2023-09-22T09:51:11.7688812+02:00",_x000D_
          "LastRefreshDate": "2019-12-20T09:56:08.2789117+01:00",_x000D_
          "TotalRefreshCount": 1,_x000D_
          "CustomInfo": {}_x000D_
        }_x000D_
      },_x000D_
      "3330": {_x000D_
        "$type": "Inside.Core.Formula.Definition.DefinitionAC, Inside.Core.Formula",_x000D_
        "ID": 3330,_x000D_
        "Results": [_x000D_
          [_x000D_
            0.0_x000D_
          ]_x000D_
        ],_x000D_
        "Statistics": {_x000D_
          "CreationDate": "2023-09-22T09:51:11.7688812+02:00",_x000D_
          "LastRefreshDate": "2019-12-20T09:56:08.2838954+01:00",_x000D_
          "TotalRefreshCount": 1,_x000D_
          "CustomInfo": {}_x000D_
        }_x000D_
      },_x000D_
      "3331": {_x000D_
        "$type": "Inside.Core.Formula.Definition.DefinitionAC, Inside.Core.Formula",_x000D_
        "ID": 3331,_x000D_
        "Results": [_x000D_
          [_x000D_
            0.0_x000D_
          ]_x000D_
        ],_x000D_
        "Statistics": {_x000D_
          "CreationDate": "2023-09-22T09:51:11.7688812+02:00",_x000D_
          "LastRefreshDate": "2019-12-20T09:56:08.2878898+01:00",_x000D_
          "TotalRefreshCount": 1,_x000D_
          "CustomInfo": {}_x000D_
        }_x000D_
      },_x000D_
      "3332": {_x000D_
        "$type": "Inside.Core.Formula.Definition.DefinitionAC, Inside.Core.Formula",_x000D_
        "ID": 3332,_x000D_
        "Results": [_x000D_
          [_x000D_
            0.0_x000D_
          ]_x000D_
        ],_x000D_
        "Statistics": {_x000D_
          "CreationDate": "2023-09-22T09:51:11.7688812+02:00",_x000D_
          "LastRefreshDate": "2019-12-20T09:56:08.2918815+01:00",_x000D_
          "TotalRefreshCount": 1,_x000D_
          "CustomInfo": {}_x000D_
        }_x000D_
      },_x000D_
      "3333": {_x000D_
        "$type": "Inside.Core.Formula.Definition.DefinitionAC, Inside.Core.Formula",_x000D_
        "ID": 3333,_x000D_
        "Results": [_x000D_
          [_x000D_
            0.0_x000D_
          ]_x000D_
        ],_x000D_
        "Statistics": {_x000D_
          "CreationDate": "2023-09-22T09:51:11.7688812+02:00",_x000D_
          "LastRefreshDate": "2019-12-20T09:56:08.2958688+01:00",_x000D_
          "TotalRefreshCount": 1,_x000D_
          "CustomInfo": {}_x000D_
        }_x000D_
      },_x000D_
      "3334": {_x000D_
        "$type": "Inside.Core.Formula.Definition.DefinitionAC, Inside.Core.Formula",_x000D_
        "ID": 3334,_x000D_
        "Results": [_x000D_
          [_x000D_
            0.0_x000D_
          ]_x000D_
        ],_x000D_
        "Statistics": {_x000D_
          "CreationDate": "2023-09-22T09:51:11.7688812+02:00",_x000D_
          "LastRefreshDate": "2019-12-20T09:56:08.3008567+01:00",_x000D_
          "TotalRefreshCount": 1,_x000D_
          "CustomInfo": {}_x000D_
        }_x000D_
      },_x000D_
      "3335": {_x000D_
        "$type": "Inside.Core.Formula.Definition.DefinitionAC, Inside.Core.Formula",_x000D_
        "ID": 3335,_x000D_
        "Results": [_x000D_
          [_x000D_
            0.0_x000D_
          ]_x000D_
        ],_x000D_
        "Statistics": {_x000D_
          "CreationDate": "2023-09-22T09:51:11.7688812+02:00",_x000D_
          "LastRefreshDate": "2019-12-20T09:56:08.3224039+01:00",_x000D_
          "TotalRefreshCount": 1,_x000D_
          "CustomInfo": {}_x000D_
        }_x000D_
      },_x000D_
      "3336": {_x000D_
        "$type": "Inside.Core.Formula.Definition.DefinitionAC, Inside.Core.Formula",_x000D_
        "ID": 3336,_x000D_
        "Results": [_x000D_
          [_x000D_
            0.0_x000D_
          ]_x000D_
        ],_x000D_
        "Statistics": {_x000D_
          "CreationDate": "2023-09-22T09:51:11.7688812+02:00",_x000D_
          "LastRefreshDate": "2019-12-20T09:56:08.3263934+01:00",_x000D_
          "TotalRefreshCount": 1,_x000D_
          "CustomInfo": {}_x000D_
        }_x000D_
      },_x000D_
      "3337": {_x000D_
        "$type": "Inside.Core.Formula.Definition.DefinitionAC, Inside.Core.Formula",_x000D_
        "ID": 3337,_x000D_
        "Results": [_x000D_
          [_x000D_
            0.0_x000D_
          ]_x000D_
        ],_x000D_
        "Statistics": {_x000D_
          "CreationDate": "2023-09-22T09:51:11.7688812+02:00",_x000D_
          "LastRefreshDate": "2019-12-20T09:56:08.3303826+01:00",_x000D_
          "TotalRefreshCount": 1,_x000D_
          "CustomInfo": {}_x000D_
        }_x000D_
      },_x000D_
      "3338": {_x000D_
        "$type": "Inside.Core.Formula.Definition.DefinitionAC, Inside.Core.Formula",_x000D_
        "ID": 3338,_x000D_
        "Results": [_x000D_
          [_x000D_
            0.0_x000D_
          ]_x000D_
        ],_x000D_
        "Statistics": {_x000D_
          "CreationDate": "2023-09-22T09:51:11.7688812+02:00",_x000D_
          "LastRefreshDate": "2019-12-20T09:56:08.3353694+01:00",_x000D_
          "TotalRefreshCount": 1,_x000D_
          "CustomInfo": {}_x000D_
        }_x000D_
      },_x000D_
      "3339": {_x000D_
        "$type": "Inside.Core.Formula.Definition.DefinitionAC, Inside.Core.Formula",_x000D_
        "ID": 3339,_x000D_
        "Results": [_x000D_
          [_x000D_
            0.0_x000D_
          ]_x000D_
        ],_x000D_
        "Statistics": {_x000D_
          "CreationDate": "2023-09-22T09:51:11.7688812+02:00",_x000D_
          "LastRefreshDate": "2019-12-20T09:56:08.3393586+01:00",_x000D_
          "TotalRefreshCount": 1,_x000D_
          "CustomInfo": {}_x000D_
        }_x000D_
      },_x000D_
      "3340": {_x000D_
        "$type": "Inside.Core.Formula.Definition.DefinitionAC, Inside.Core.Formula",_x000D_
        "ID": 3340,_x000D_
        "Results": [_x000D_
          [_x000D_
            0.0_x000D_
          ]_x000D_
        ],_x000D_
        "Statistics": {_x000D_
          "CreationDate": "2023-09-22T09:51:11.7688812+02:00",_x000D_
          "LastRefreshDate": "2019-12-20T09:56:08.3423505+01:00",_x000D_
          "TotalRefreshCount": 1,_x000D_
          "CustomInfo": {}_x000D_
        }_x000D_
      },_x000D_
      "3341": {_x000D_
        "$type": "Inside.Core.Formula.Definition.DefinitionAC, Inside.Core.Formula",_x000D_
        "ID": 3341,_x000D_
        "Results": [_x000D_
          [_x000D_
            0.0_x000D_
          ]_x000D_
        ],_x000D_
        "Statistics": {_x000D_
          "CreationDate": "2023-09-22T09:51:11.7688812+02:00",_x000D_
          "LastRefreshDate": "2019-12-20T09:56:08.3463398+01:00",_x000D_
          "TotalRefreshCount": 1,_x000D_
          "CustomInfo": {}_x000D_
        }_x000D_
      },_x000D_
      "3342": {_x000D_
        "$type": "Inside.Core.Formula.Definition.DefinitionAC, Inside.Core.Formula",_x000D_
        "ID": 3342,_x000D_
        "Results": [_x000D_
          [_x000D_
            0.0_x000D_
          ]_x000D_
        ],_x000D_
        "Statistics": {_x000D_
          "CreationDate": "2023-09-22T09:51:11.7688812+02:00",_x000D_
          "LastRefreshDate": "2019-12-20T09:56:08.3513265+01:00",_x000D_
          "TotalRefreshCount": 1,_x000D_
          "CustomInfo": {}_x000D_
        }_x000D_
      },_x000D_
      "3343": {_x000D_
        "$type": "Inside.Core.Formula.Definition.DefinitionAC, Inside.Core.Formula",_x000D_
        "ID": 3343,_x000D_
        "Results": [_x000D_
          [_x000D_
            0.0_x000D_
          ]_x000D_
        ],_x000D_
        "Statistics": {_x000D_
          "CreationDate": "2023-09-22T09:51:11.7688812+02:00",_x000D_
          "LastRefreshDate": "2019-12-20T09:56:08.3662867+01:00",_x000D_
          "TotalRefreshCount": 1,_x000D_
          "CustomInfo": {}_x000D_
        }_x000D_
      },_x000D_
      "3344": {_x000D_
        "$type": "Inside.Core.Formula.Definition.DefinitionAC, Inside.Core.Formula",_x000D_
        "ID": 3344,_x000D_
        "Results": [_x000D_
          [_x000D_
            0.0_x000D_
          ]_x000D_
        ],_x000D_
        "Statistics": {_x000D_
          "CreationDate": "2023-09-22T09:51:11.7688812+02:00",_x000D_
          "LastRefreshDate": "2019-12-20T09:56:08.3692785+01:00",_x000D_
          "TotalRefreshCount": 1,_x000D_
          "CustomInfo": {}_x000D_
        }_x000D_
      },_x000D_
      "3345": {_x000D_
        "$type": "Inside.Core.Formula.Definition.DefinitionAC, Inside.Core.Formula",_x000D_
        "ID": 3345,_x000D_
        "Results": [_x000D_
          [_x000D_
            0.0_x000D_
          ]_x000D_
        ],_x000D_
        "Statistics": {_x000D_
          "CreationDate": "2023-09-22T09:51:11.7688812+02:00",_x000D_
          "LastRefreshDate": "2019-12-20T09:56:08.3732678+01:00",_x000D_
          "TotalRefreshCount": 1,_x000D_
          "CustomInfo": {}_x000D_
        }_x000D_
      },_x000D_
      "3346": {_x000D_
        "$type": "Inside.Core.Formula.Definition.DefinitionAC, Inside.Core.Formula",_x000D_
        "ID": 3346,_x000D_
        "Results": [_x000D_
          [_x000D_
            0.0_x000D_
          ]_x000D_
        ],_x000D_
        "Statistics": {_x000D_
          "CreationDate": "2023-09-22T09:51:11.7698774+02:00",_x000D_
          "LastRefreshDate": "2019-12-20T09:56:08.3772572+01:00",_x000D_
          "TotalRefreshCount": 1,_x000D_
          "CustomInfo": {}_x000D_
        }_x000D_
      },_x000D_
      "3347": {_x000D_
        "$type": "Inside.Core.Formula.Definition.DefinitionAC, Inside.Core.Formula",_x000D_
        "ID": 3347,_x000D_
        "Results": [_x000D_
          [_x000D_
            0.0_x000D_
          ]_x000D_
        ],_x000D_
        "Statistics": {_x000D_
          "CreationDate": "2023-09-22T09:51:11.7698774+02:00",_x000D_
          "LastRefreshDate": "2019-12-20T09:56:08.3812465+01:00",_x000D_
          "TotalRefreshCount": 1,_x000D_
          "CustomInfo": {}_x000D_
        }_x000D_
      },_x000D_
      "3348": {_x000D_
        "$type": "Inside.Core.Formula.Definition.DefinitionAC, Inside.Core.Formula",_x000D_
        "ID": 3348,_x000D_
        "Results": [_x000D_
          [_x000D_
            0.0_x000D_
          ]_x000D_
        ],_x000D_
        "Statistics": {_x000D_
          "CreationDate": "2023-09-22T09:51:11.7698774+02:00",_x000D_
          "LastRefreshDate": "2019-12-20T09:56:08.3862332+01:00",_x000D_
          "TotalRefreshCount": 1,_x000D_
          "CustomInfo": {}_x000D_
        }_x000D_
      },_x000D_
      "3349": {_x000D_
        "$type": "Inside.Core.Formula.Definition.DefinitionAC, Inside.Core.Formula",_x000D_
        "ID": 3349,_x000D_
        "Results": [_x000D_
          [_x000D_
            0.0_x000D_
          ]_x000D_
        ],_x000D_
        "Statistics": {_x000D_
          "CreationDate": "2023-09-22T09:51:11.7698774+02:00",_x000D_
          "LastRefreshDate": "2019-12-20T09:56:08.3892252+01:00",_x000D_
          "TotalRefreshCount": 1,_x000D_
          "CustomInfo": {}_x000D_
        }_x000D_
      },_x000D_
      "3350": {_x000D_
        "$type": "Inside.Core.Formula.Definition.DefinitionAC, Inside.Core.Formula",_x000D_
        "ID": 3350,_x000D_
        "Results": [_x000D_
          [_x000D_
            0.0_x000D_
          ]_x000D_
        ],_x000D_
        "Statistics": {_x000D_
          "CreationDate": "2023-09-22T09:51:11.7698774+02:00",_x000D_
          "LastRefreshDate": "2019-12-20T09:56:08.3942119+01:00",_x000D_
          "TotalRefreshCount": 1,_x000D_
          "CustomInfo": {}_x000D_
        }_x000D_
      },_x000D_
      "3351": {_x000D_
        "$type": "Inside.Core.Formula.Definition.DefinitionAC, Inside.Core.Formula",_x000D_
        "ID": 3351,_x000D_
        "Results": [_x000D_
          [_x000D_
            0.0_x000D_
          ]_x000D_
        ],_x000D_
        "Statistics": {_x000D_
          "CreationDate": "2023-09-22T09:51:11.7698774+02:00",_x000D_
          "LastRefreshDate": "2019-12-20T09:56:08.4141995+01:00",_x000D_
          "TotalRefreshCount": 1,_x000D_
          "CustomInfo": {}_x000D_
        }_x000D_
      },_x000D_
      "3352": {_x000D_
        "$type": "Inside.Core.Formula.Definition.DefinitionAC, Inside.Core.Formula",_x000D_
        "ID": 3352,_x000D_
        "Results": [_x000D_
          [_x000D_
            0.0_x000D_
          ]_x000D_
        ],_x000D_
        "Statistics": {_x000D_
          "CreationDate": "2023-09-22T09:51:11.7698774+02:00",_x000D_
          "LastRefreshDate": "2019-12-20T09:56:08.4211397+01:00",_x000D_
          "TotalRefreshCount": 1,_x000D_
          "CustomInfo": {}_x000D_
        }_x000D_
      },_x000D_
      "3353": {_x000D_
        "$type": "Inside.Core.Formula.Definition.DefinitionAC, Inside.Core.Formula",_x000D_
        "ID": 3353,_x000D_
        "Results": [_x000D_
          [_x000D_
            0.0_x000D_
          ]_x000D_
        ],_x000D_
        "Statistics": {_x000D_
          "CreationDate": "2023-09-22T09:51:11.7698774+02:00",_x000D_
          "LastRefreshDate": "2019-12-20T09:56:08.4261599+01:00",_x000D_
          "TotalRefreshCount": 1,_x000D_
          "CustomInfo": {}_x000D_
        }_x000D_
      },_x000D_
      "3354": {_x000D_
        "$type": "Inside.Core.Formula.Definition.DefinitionAC, Inside.Core.Formula",_x000D_
        "ID": 3354,_x000D_
        "Results": [_x000D_
          [_x000D_
            0.0_x000D_
          ]_x000D_
        ],_x000D_
        "Statistics": {_x000D_
          "CreationDate": "2023-09-22T09:51:11.7698774+02:00",_x000D_
          "LastRefreshDate": "2019-12-20T09:56:08.4301159+01:00",_x000D_
          "TotalRefreshCount": 1,_x000D_
          "CustomInfo": {}_x000D_
        }_x000D_
      },_x000D_
      "3355": {_x000D_
        "$type": "Inside.Core.Formula.Definition.DefinitionAC, Inside.Core.Formula",_x000D_
        "ID": 3355,_x000D_
        "Results": [_x000D_
          [_x000D_
            0.0_x000D_
          ]_x000D_
        ],_x000D_
        "Statistics": {_x000D_
          "CreationDate": "2023-09-22T09:51:11.7698774+02:00",_x000D_
          "LastRefreshDate": "2019-12-20T09:56:08.4331568+01:00",_x000D_
          "TotalRefreshCount": 1,_x000D_
          "CustomInfo": {}_x000D_
        }_x000D_
      },_x000D_
      "3356": {_x000D_
        "$type": "Inside.Core.Formula.Definition.DefinitionAC, Inside.Core.Formula",_x000D_
        "ID": 3356,_x000D_
        "Results": [_x000D_
          [_x000D_
            0.0_x000D_
          ]_x000D_
        ],_x000D_
        "Statistics": {_x000D_
          "CreationDate": "2023-09-22T09:51:11.7698774+02:00",_x000D_
          "LastRefreshDate": "2019-12-20T09:56:08.4371472+01:00",_x000D_
          "TotalRefreshCount": 1,_x000D_
          "CustomInfo": {}_x000D_
        }_x000D_
      },_x000D_
      "3357": {_x000D_
        "$type": "Inside.Core.Formula.Definition.DefinitionAC, Inside.Core.Formula",_x000D_
        "ID": 3357,_x000D_
        "Results": [_x000D_
          [_x000D_
            0.0_x000D_
          ]_x000D_
        ],_x000D_
        "Statistics": {_x000D_
          "CreationDate": "2023-09-22T09:51:11.7698774+02:00",_x000D_
          "LastRefreshDate": "2019-12-20T09:56:08.4411373+01:00",_x000D_
          "TotalRefreshCount": 1,_x000D_
          "CustomInfo": {}_x000D_
        }_x000D_
      },_x000D_
      "3358": {_x000D_
        "$type": "Inside.Core.Formula.Definition.DefinitionAC, Inside.Core.Formula",_x000D_
        "ID": 3358,_x000D_
        "Results": [_x000D_
          [_x000D_
            0.0_x000D_
          ]_x000D_
        ],_x000D_
        "Statistics": </t>
  </si>
  <si>
    <t>{_x000D_
          "CreationDate": "2023-09-22T09:51:11.7698774+02:00",_x000D_
          "LastRefreshDate": "2019-12-20T09:56:08.4450762+01:00",_x000D_
          "TotalRefreshCount": 1,_x000D_
          "CustomInfo": {}_x000D_
        }_x000D_
      },_x000D_
      "3359": {_x000D_
        "$type": "Inside.Core.Formula.Definition.DefinitionAC, Inside.Core.Formula",_x000D_
        "ID": 3359,_x000D_
        "Results": [_x000D_
          [_x000D_
            0.0_x000D_
          ]_x000D_
        ],_x000D_
        "Statistics": {_x000D_
          "CreationDate": "2023-09-22T09:51:11.7698774+02:00",_x000D_
          "LastRefreshDate": "2019-12-20T09:56:08.4590385+01:00",_x000D_
          "TotalRefreshCount": 1,_x000D_
          "CustomInfo": {}_x000D_
        }_x000D_
      },_x000D_
      "3360": {_x000D_
        "$type": "Inside.Core.Formula.Definition.DefinitionAC, Inside.Core.Formula",_x000D_
        "ID": 3360,_x000D_
        "Results": [_x000D_
          [_x000D_
            0.0_x000D_
          ]_x000D_
        ],_x000D_
        "Statistics": {_x000D_
          "CreationDate": "2023-09-22T09:51:11.7698774+02:00",_x000D_
          "LastRefreshDate": "2019-12-20T09:56:08.4630278+01:00",_x000D_
          "TotalRefreshCount": 1,_x000D_
          "CustomInfo": {}_x000D_
        }_x000D_
      },_x000D_
      "3361": {_x000D_
        "$type": "Inside.Core.Formula.Definition.DefinitionAC, Inside.Core.Formula",_x000D_
        "ID": 3361,_x000D_
        "Results": [_x000D_
          [_x000D_
            0.0_x000D_
          ]_x000D_
        ],_x000D_
        "Statistics": {_x000D_
          "CreationDate": "2023-09-22T09:51:11.7698774+02:00",_x000D_
          "LastRefreshDate": "2019-12-20T09:56:08.4660198+01:00",_x000D_
          "TotalRefreshCount": 1,_x000D_
          "CustomInfo": {}_x000D_
        }_x000D_
      },_x000D_
      "3362": {_x000D_
        "$type": "Inside.Core.Formula.Definition.DefinitionAC, Inside.Core.Formula",_x000D_
        "ID": 3362,_x000D_
        "Results": [_x000D_
          [_x000D_
            0.0_x000D_
          ]_x000D_
        ],_x000D_
        "Statistics": {_x000D_
          "CreationDate": "2023-09-22T09:51:11.7698774+02:00",_x000D_
          "LastRefreshDate": "2019-12-20T09:56:08.4700092+01:00",_x000D_
          "TotalRefreshCount": 1,_x000D_
          "CustomInfo": {}_x000D_
        }_x000D_
      },_x000D_
      "3363": {_x000D_
        "$type": "Inside.Core.Formula.Definition.DefinitionAC, Inside.Core.Formula",_x000D_
        "ID": 3363,_x000D_
        "Results": [_x000D_
          [_x000D_
            0.0_x000D_
          ]_x000D_
        ],_x000D_
        "Statistics": {_x000D_
          "CreationDate": "2023-09-22T09:51:11.7698774+02:00",_x000D_
          "LastRefreshDate": "2019-12-20T09:56:08.473001+01:00",_x000D_
          "TotalRefreshCount": 1,_x000D_
          "CustomInfo": {}_x000D_
        }_x000D_
      },_x000D_
      "3364": {_x000D_
        "$type": "Inside.Core.Formula.Definition.DefinitionAC, Inside.Core.Formula",_x000D_
        "ID": 3364,_x000D_
        "Results": [_x000D_
          [_x000D_
            0.0_x000D_
          ]_x000D_
        ],_x000D_
        "Statistics": {_x000D_
          "CreationDate": "2023-09-22T09:51:11.7698774+02:00",_x000D_
          "LastRefreshDate": "2019-12-20T09:56:08.4779878+01:00",_x000D_
          "TotalRefreshCount": 1,_x000D_
          "CustomInfo": {}_x000D_
        }_x000D_
      },_x000D_
      "3365": {_x000D_
        "$type": "Inside.Core.Formula.Definition.DefinitionAC, Inside.Core.Formula",_x000D_
        "ID": 3365,_x000D_
        "Results": [_x000D_
          [_x000D_
            0.0_x000D_
          ]_x000D_
        ],_x000D_
        "Statistics": {_x000D_
          "CreationDate": "2023-09-22T09:51:11.7698774+02:00",_x000D_
          "LastRefreshDate": "2019-12-20T09:56:08.4819773+01:00",_x000D_
          "TotalRefreshCount": 1,_x000D_
          "CustomInfo": {}_x000D_
        }_x000D_
      },_x000D_
      "3366": {_x000D_
        "$type": "Inside.Core.Formula.Definition.DefinitionAC, Inside.Core.Formula",_x000D_
        "ID": 3366,_x000D_
        "Results": [_x000D_
          [_x000D_
            0.0_x000D_
          ]_x000D_
        ],_x000D_
        "Statistics": {_x000D_
          "CreationDate": "2023-09-22T09:51:11.7698774+02:00",_x000D_
          "LastRefreshDate": "2019-12-20T09:56:10.5708027+01:00",_x000D_
          "TotalRefreshCount": 1,_x000D_
          "CustomInfo": {}_x000D_
        }_x000D_
      },_x000D_
      "3367": {_x000D_
        "$type": "Inside.Core.Formula.Definition.DefinitionAC, Inside.Core.Formula",_x000D_
        "ID": 3367,_x000D_
        "Results": [_x000D_
          [_x000D_
            0.0_x000D_
          ]_x000D_
        ],_x000D_
        "Statistics": {_x000D_
          "CreationDate": "2023-09-22T09:51:11.7698774+02:00",_x000D_
          "LastRefreshDate": "2019-12-20T09:56:10.5857468+01:00",_x000D_
          "TotalRefreshCount": 1,_x000D_
          "CustomInfo": {}_x000D_
        }_x000D_
      },_x000D_
      "3368": {_x000D_
        "$type": "Inside.Core.Formula.Definition.DefinitionAC, Inside.Core.Formula",_x000D_
        "ID": 3368,_x000D_
        "Results": [_x000D_
          [_x000D_
            0.0_x000D_
          ]_x000D_
        ],_x000D_
        "Statistics": {_x000D_
          "CreationDate": "2023-09-22T09:51:11.7698774+02:00",_x000D_
          "LastRefreshDate": "2019-12-20T09:56:10.5897047+01:00",_x000D_
          "TotalRefreshCount": 1,_x000D_
          "CustomInfo": {}_x000D_
        }_x000D_
      },_x000D_
      "3369": {_x000D_
        "$type": "Inside.Core.Formula.Definition.DefinitionAC, Inside.Core.Formula",_x000D_
        "ID": 3369,_x000D_
        "Results": [_x000D_
          [_x000D_
            0.0_x000D_
          ]_x000D_
        ],_x000D_
        "Statistics": {_x000D_
          "CreationDate": "2023-09-22T09:51:11.7698774+02:00",_x000D_
          "LastRefreshDate": "2019-12-20T09:56:10.5936954+01:00",_x000D_
          "TotalRefreshCount": 1,_x000D_
          "CustomInfo": {}_x000D_
        }_x000D_
      },_x000D_
      "3370": {_x000D_
        "$type": "Inside.Core.Formula.Definition.DefinitionAC, Inside.Core.Formula",_x000D_
        "ID": 3370,_x000D_
        "Results": [_x000D_
          [_x000D_
            0.0_x000D_
          ]_x000D_
        ],_x000D_
        "Statistics": {_x000D_
          "CreationDate": "2023-09-22T09:51:11.7698774+02:00",_x000D_
          "LastRefreshDate": "2019-12-20T09:56:10.5976847+01:00",_x000D_
          "TotalRefreshCount": 1,_x000D_
          "CustomInfo": {}_x000D_
        }_x000D_
      },_x000D_
      "3371": {_x000D_
        "$type": "Inside.Core.Formula.Definition.DefinitionAC, Inside.Core.Formula",_x000D_
        "ID": 3371,_x000D_
        "Results": [_x000D_
          [_x000D_
            0.0_x000D_
          ]_x000D_
        ],_x000D_
        "Statistics": {_x000D_
          "CreationDate": "2023-09-22T09:51:11.7698774+02:00",_x000D_
          "LastRefreshDate": "2019-12-20T09:56:10.6016754+01:00",_x000D_
          "TotalRefreshCount": 1,_x000D_
          "CustomInfo": {}_x000D_
        }_x000D_
      },_x000D_
      "3372": {_x000D_
        "$type": "Inside.Core.Formula.Definition.DefinitionAC, Inside.Core.Formula",_x000D_
        "ID": 3372,_x000D_
        "Results": [_x000D_
          [_x000D_
            0.0_x000D_
          ]_x000D_
        ],_x000D_
        "Statistics": {_x000D_
          "CreationDate": "2023-09-22T09:51:11.7698774+02:00",_x000D_
          "LastRefreshDate": "2019-12-20T09:56:10.606685+01:00",_x000D_
          "TotalRefreshCount": 1,_x000D_
          "CustomInfo": {}_x000D_
        }_x000D_
      },_x000D_
      "3373": {_x000D_
        "$type": "Inside.Core.Formula.Definition.DefinitionAC, Inside.Core.Formula",_x000D_
        "ID": 3373,_x000D_
        "Results": [_x000D_
          [_x000D_
            0.0_x000D_
          ]_x000D_
        ],_x000D_
        "Statistics": {_x000D_
          "CreationDate": "2023-09-22T09:51:11.7698774+02:00",_x000D_
          "LastRefreshDate": "2019-12-20T09:56:10.6116461+01:00",_x000D_
          "TotalRefreshCount": 1,_x000D_
          "CustomInfo": {}_x000D_
        }_x000D_
      },_x000D_
      "3374": {_x000D_
        "$type": "Inside.Core.Formula.Definition.DefinitionAC, Inside.Core.Formula",_x000D_
        "ID": 3374,_x000D_
        "Results": [_x000D_
          [_x000D_
            0.0_x000D_
          ]_x000D_
        ],_x000D_
        "Statistics": {_x000D_
          "CreationDate": "2023-09-22T09:51:11.7698774+02:00",_x000D_
          "LastRefreshDate": "2019-12-20T09:56:10.6196261+01:00",_x000D_
          "TotalRefreshCount": 1,_x000D_
          "CustomInfo": {}_x000D_
        }_x000D_
      },_x000D_
      "3375": {_x000D_
        "$type": "Inside.Core.Formula.Definition.DefinitionAC, Inside.Core.Formula",_x000D_
        "ID": 3375,_x000D_
        "Results": [_x000D_
          [_x000D_
            0.0_x000D_
          ]_x000D_
        ],_x000D_
        "Statistics": {_x000D_
          "CreationDate": "2023-09-22T09:51:11.7698774+02:00",_x000D_
          "LastRefreshDate": "2019-12-20T09:56:10.6315927+01:00",_x000D_
          "TotalRefreshCount": 1,_x000D_
          "CustomInfo": {}_x000D_
        }_x000D_
      },_x000D_
      "3376": {_x000D_
        "$type": "Inside.Core.Formula.Definition.DefinitionAC, Inside.Core.Formula",_x000D_
        "ID": 3376,_x000D_
        "Results": [_x000D_
          [_x000D_
            0.0_x000D_
          ]_x000D_
        ],_x000D_
        "Statistics": {_x000D_
          "CreationDate": "2023-09-22T09:51:11.7698774+02:00",_x000D_
          "LastRefreshDate": "2019-12-20T09:56:10.6356152+01:00",_x000D_
          "TotalRefreshCount": 1,_x000D_
          "CustomInfo": {}_x000D_
        }_x000D_
      },_x000D_
      "3377": {_x000D_
        "$type": "Inside.Core.Formula.Definition.DefinitionAC, Inside.Core.Formula",_x000D_
        "ID": 3377,_x000D_
        "Results": [_x000D_
          [_x000D_
            0.0_x000D_
          ]_x000D_
        ],_x000D_
        "Statistics": {_x000D_
          "CreationDate": "2023-09-22T09:51:11.7698774+02:00",_x000D_
          "LastRefreshDate": "2019-12-20T09:56:10.6396023+01:00",_x000D_
          "TotalRefreshCount": 1,_x000D_
          "CustomInfo": {}_x000D_
        }_x000D_
      },_x000D_
      "3378": {_x000D_
        "$type": "Inside.Core.Formula.Definition.DefinitionAC, Inside.Core.Formula",_x000D_
        "ID": 3378,_x000D_
        "Results": [_x000D_
          [_x000D_
            0.0_x000D_
          ]_x000D_
        ],_x000D_
        "Statistics": {_x000D_
          "CreationDate": "2023-09-22T09:51:11.7698774+02:00",_x000D_
          "LastRefreshDate": "2019-12-20T09:56:10.6435939+01:00",_x000D_
          "TotalRefreshCount": 1,_x000D_
          "CustomInfo": {}_x000D_
        }_x000D_
      },_x000D_
      "3379": {_x000D_
        "$type": "Inside.Core.Formula.Definition.DefinitionAC, Inside.Core.Formula",_x000D_
        "ID": 3379,_x000D_
        "Results": [_x000D_
          [_x000D_
            0.0_x000D_
          ]_x000D_
        ],_x000D_
        "Statistics": {_x000D_
          "CreationDate": "2023-09-22T09:51:11.7698774+02:00",_x000D_
          "LastRefreshDate": "2019-12-20T09:56:10.6475841+01:00",_x000D_
          "TotalRefreshCount": 1,_x000D_
          "CustomInfo": {}_x000D_
        }_x000D_
      },_x000D_
      "3380": {_x000D_
        "$type": "Inside.Core.Formula.Definition.DefinitionAC, Inside.Core.Formula",_x000D_
        "ID": 3380,_x000D_
        "Results": [_x000D_
          [_x000D_
            0.0_x000D_
          ]_x000D_
        ],_x000D_
        "Statistics": {_x000D_
          "CreationDate": "2023-09-22T09:51:11.7698774+02:00",_x000D_
          "LastRefreshDate": "2019-12-20T09:56:10.6515391+01:00",_x000D_
          "TotalRefreshCount": 1,_x000D_
          "CustomInfo": {}_x000D_
        }_x000D_
      },_x000D_
      "3381": {_x000D_
        "$type": "Inside.Core.Formula.Definition.DefinitionAC, Inside.Core.Formula",_x000D_
        "ID": 3381,_x000D_
        "Results": [_x000D_
          [_x000D_
            0.0_x000D_
          ]_x000D_
        ],_x000D_
        "Statistics": {_x000D_
          "CreationDate": "2023-09-22T09:51:11.7698774+02:00",_x000D_
          "LastRefreshDate": "2019-12-20T09:56:10.6565362+01:00",_x000D_
          "TotalRefreshCount": 1,_x000D_
          "CustomInfo": {}_x000D_
        }_x000D_
      },_x000D_
      "3382": {_x000D_
        "$type": "Inside.Core.Formula.Definition.DefinitionAC, Inside.Core.Formula",_x000D_
        "ID": 3382,_x000D_
        "Results": [_x000D_
          [_x000D_
            0.0_x000D_
          ]_x000D_
        ],_x000D_
        "Statistics": {_x000D_
          "CreationDate": "2023-09-22T09:51:11.7698774+02:00",_x000D_
          "LastRefreshDate": "2019-12-20T09:56:10.6615457+01:00",_x000D_
          "TotalRefreshCount": 1,_x000D_
          "CustomInfo": {}_x000D_
        }_x000D_
      },_x000D_
      "3383": {_x000D_
        "$type": "Inside.Core.Formula.Definition.DefinitionAC, Inside.Core.Formula",_x000D_
        "ID": 3383,_x000D_
        "Results": [_x000D_
          [_x000D_
            0.0_x000D_
          ]_x000D_
        ],_x000D_
        "Statistics": {_x000D_
          "CreationDate": "2023-09-22T09:51:11.7698774+02:00",_x000D_
          "LastRefreshDate": "2019-12-20T09:56:10.677503+01:00",_x000D_
          "TotalRefreshCount": 1,_x000D_
          "CustomInfo": {}_x000D_
        }_x000D_
      },_x000D_
      "3384": {_x000D_
        "$type": "Inside.Core.Formula.Definition.DefinitionAC, Inside.Core.Formula",_x000D_
        "ID": 3384,_x000D_
        "Results": [_x000D_
          [_x000D_
            0.0_x000D_
          ]_x000D_
        ],_x000D_
        "Statistics": {_x000D_
          "CreationDate": "2023-09-22T09:51:11.7698774+02:00",_x000D_
          "LastRefreshDate": "2019-12-20T09:56:10.6814596+01:00",_x000D_
          "TotalRefreshCount": 1,_x000D_
          "CustomInfo": {}_x000D_
        }_x000D_
      },_x000D_
      "3385": {_x000D_
        "$type": "Inside.Core.Formula.Definition.DefinitionAC, Inside.Core.Formula",_x000D_
        "ID": 3385,_x000D_
        "Results": [_x000D_
          [_x000D_
            0.0_x000D_
          ]_x000D_
        ],_x000D_
        "Statistics": {_x000D_
          "CreationDate": "2023-09-22T09:51:11.7698774+02:00",_x000D_
          "LastRefreshDate": "2019-12-20T09:56:10.685488+01:00",_x000D_
          "TotalRefreshCount": 1,_x000D_
          "CustomInfo": {}_x000D_
        }_x000D_
      },_x000D_
      "3386": {_x000D_
        "$type": "Inside.Core.Formula.Definition.DefinitionAC, Inside.Core.Formula",_x000D_
        "ID": 3386,_x000D_
        "Results": [_x000D_
          [_x000D_
            0.0_x000D_
          ]_x000D_
        ],_x000D_
        "Statistics": {_x000D_
          "CreationDate": "2023-09-22T09:51:11.7698774+02:00",_x000D_
          "LastRefreshDate": "2019-12-20T09:56:10.6894758+01:00",_x000D_
          "TotalRefreshCount": 1,_x000D_
          "CustomInfo": {}_x000D_
        }_x000D_
      },_x000D_
      "3387": {_x000D_
        "$type": "Inside.Core.Formula.Definition.DefinitionAC, Inside.Core.Formula",_x000D_
        "ID": 3387,_x000D_
        "Results": [_x000D_
          [_x000D_
            0.0_x000D_
          ]_x000D_
        ],_x000D_
        "Statistics": {_x000D_
          "CreationDate": "2023-09-22T09:51:11.7698774+02:00",_x000D_
          "LastRefreshDate": "2019-12-20T09:56:10.6934736+01:00",_x000D_
          "TotalRefreshCount": 1,_x000D_
          "CustomInfo": {}_x000D_
        }_x000D_
      },_x000D_
      "3388": {_x000D_
        "$type": "Inside.Core.Formula.Definition.DefinitionAC, Inside.Core.Formula",_x000D_
        "ID": 3388,_x000D_
        "Results": [_x000D_
          [_x000D_
            0.0_x000D_
          ]_x000D_
        ],_x000D_
        "Statistics": {_x000D_
          "CreationDate": "2023-09-22T09:51:11.7698774+02:00",_x000D_
          "LastRefreshDate": "2019-12-20T09:56:10.6974582+01:00",_x000D_
          "TotalRefreshCount": 1,_x000D_
          "CustomInfo": {}_x000D_
        }_x000D_
      },_x000D_
      "3389": {_x000D_
        "$type": "Inside.Core.Formula.Definition.DefinitionAC, Inside.Core.Formula",_x000D_
        "ID": 3389,_x000D_
        "Results": [_x000D_
          [_x000D_
            0.0_x000D_
          ]_x000D_
        ],_x000D_
        "Statistics": {_x000D_
          "CreationDate": "2023-09-22T09:51:11.7698774+02:00",_x000D_
          "LastRefreshDate": "2019-12-20T09:56:10.7024466+01:00",_x000D_
          "TotalRefreshCount": 1,_x000D_
          "CustomInfo": {}_x000D_
        }_x000D_
      },_x000D_
      "3390": {_x000D_
        "$type": "Inside.Core.Formula.Definition.DefinitionAC, Inside.Core.Formula",_x000D_
        "ID": 3390,_x000D_
        "Results": [_x000D_
          [_x000D_
            0.0_x000D_
          ]_x000D_
        ],_x000D_
        "Statistics": {_x000D_
          "CreationDate": "2023-09-22T09:51:11.770831+02:00",_x000D_
          "LastRefreshDate": "2019-12-20T09:56:10.7074261+01:00",_x000D_
          "TotalRefreshCount": 1,_x000D_
          "CustomInfo": {}_x000D_
        }_x000D_
      },_x000D_
      "3391": {_x000D_
        "$type": "Inside.Core.Formula.Definition.DefinitionAC, Inside.Core.Formula",_x000D_
        "ID": 3391,_x000D_
        "Results": [_x000D_
          [_x000D_
            0.0_x000D_
          ]_x000D_
        ],_x000D_
        "Statistics": {_x000D_
          "CreationDate": "2023-09-22T09:51:11.770831+02:00",_x000D_
          "LastRefreshDate": "2019-12-20T09:56:10.7243446+01:00",_x000D_
          "TotalRefreshCount": 1,_x000D_
          "CustomInfo": {}_x000D_
        }_x000D_
      },_x000D_
      "3392": {_x000D_
        "$type": "Inside.Core.Formula.Definition.DefinitionAC, Inside.Core.Formula",_x000D_
        "ID": 3392,_x000D_
        "Results": [_x000D_
          [_x000D_
            0.0_x000D_
          ]_x000D_
        ],_x000D_
        "Statistics": {_x000D_
          "CreationDate": "2023-09-22T09:51:11.770831+02:00",_x000D_
          "LastRefreshDate": "2019-12-20T09:56:10.7283723+01:00",_x000D_
          "TotalRefreshCount": 1,_x000D_
          "CustomInfo": {}_x000D_
        }_x000D_
      },_x000D_
      "3393": {_x000D_
        "$type": "Inside.Core.Formula.Definition.DefinitionAC, Inside.Core.Formula",_x000D_
        "ID": 3393,_x000D_
        "Results": [_x000D_
          [_x000D_
            0.0_x000D_
          ]_x000D_
        ],_x000D_
        "Statistics": {_x000D_
          "CreationDate": "2023-09-22T09:51:11.770831+02:00",_x000D_
          "LastRefreshDate": "2019-12-20T09:56:10.7323599+01:00",_x000D_
          "TotalRefreshCount": 1,_x000D_
          "CustomInfo": {}_x000D_
        }_x000D_
      },_x000D_
      "3394": {_x000D_
        "$type": "Inside.Core.Formula.Definition.DefinitionAC, Inside.Core.Formula",_x000D_
        "ID": 3394,_x000D_
        "Results": [_x000D_
          [_x000D_
            0.0_x000D_
          ]_x000D_
        ],_x000D_
        "Statistics": {_x000D_
          "CreationDate": "2023-09-22T09:51:11.770831+02:00",_x000D_
          "LastRefreshDate": "2019-12-20T09:56:10.7363532+01:00",_x000D_
          "TotalRefreshCount": 1,_x000D_
          "CustomInfo": {}_x000D_
        }_x000D_
      },_x000D_
      "3395": {_x000D_
        "$type": "Inside.Core.Formula.Definition.DefinitionAC, Inside.Core.Formula",_x000D_
        "ID": 3395,_x000D_
        "Results": [_x000D_
          [_x000D_
            0.0_x000D_
          ]_x000D_
        ],_x000D_
        "Statistics": {_x000D_
          "CreationDate": "2023-09-22T09:51:11.770831+02:00",_x000D_
          "LastRefreshDate": "2019-12-20T09:56:10.7403375+01:00",_x000D_
          "TotalRefreshCount": 1,_x000D_
          "CustomInfo": {}_x000D_
        }_x000D_
      },_x000D_
      "3396": {_x000D_
        "$type": "Inside.Core.Formula.Definition.DefinitionAC, Inside.Core.Formula",_x000D_
        "ID": 3396,_x000D_
        "Results": [_x000D_
          [_x000D_
            0.0_x000D_
          ]_x000D_
        ],_x000D_
        "Statistics": {_x000D_
          "CreationDate": "2023-09-22T09:51:11.770831+02:00",_x000D_
          "LastRefreshDate": "2019-12-20T09:56:10.744292+01:00",_x000D_
          "TotalRefreshCount": 1,_x000D_
          "CustomInfo": {}_x000D_
        }_x000D_
      },_x000D_
      "3397": {_x000D_
        "$type": "Inside.Core.Formula.Definition.DefinitionAC, Inside.Core.Formula",_x000D_
        "ID": 3397,_x000D_
        "Results": [_x000D_
          [_x000D_
            0.0_x000D_
          ]_x000D_
        ],_x000D_
        "Statistics": {_x000D_
          "CreationDate": "2023-09-22T09:51:11.770831+02:00",_x000D_
          "LastRefreshDate": "2019-12-20T09:56:10.7482807+01:00",_x000D_
          "TotalRefreshCount": 1,_x000D_
          "CustomInfo": {}_x000D_
        }_x000D_
      },_x000D_
      "3398": {_x000D_
        "$type": "Inside.Core.Formula.Definition.DefinitionAC, Inside.Core.Formula",_x000D_
        "ID": 3398,_x000D_
        "Results": [_x000D_
          [_x000D_
            0.0_x000D_
          ]_x000D_
        ],_x000D_
        "Statistics": {_x000D_
          "CreationDate": "2023-09-22T09:51:11.770831+02:00",_x000D_
          "LastRefreshDate": "2019-12-20T09:56:10.7543034+01:00",_x000D_
          "TotalRefreshCount": 1,_x000D_
          "CustomInfo": {}_x000D_
        }_x000D_
      },_x000D_
      "3399": {_x000D_
        "$type": "Inside.Core.Formula.Definition.DefinitionAC, Inside.Core.Formula",_x000D_
        "ID": 3399,_x000D_
        "Results": [_x000D_
          [_x000D_
            0.0_x000D_
          ]_x000D_
        ],_x000D_
        "Statistics": {_x000D_
          "CreationDate": "2023-09-22T09:51:11.770831+02:00",_x000D_
          "LastRefreshDate": "2019-12-20T09:56:10.7732469+01:00",_x000D_
          "TotalRefreshCount": 1,_x000D_
          "CustomInfo": {}_x000D_
        }_x000D_
      },_x000D_
      "3400": {_x000D_
        "$type": "Inside.Core.Formula.Definition.DefinitionAC, Inside.Core.Formula",_x000D_
        "ID": 3400,_x000D_
        "Results": [_x000D_
          [_x000D_
            0.0_x000D_
          ]_x000D_
        ],_x000D_
        "Statistics": {_x000D_
          "CreationDate": "2023-09-22T09:51:11.770831+02:00",_x000D_
          "LastRefreshDate": "2019-12-20T09:56:10.8111119+01:00",_x000D_
          "TotalRefreshCount": 1,_x000D_
          "CustomInfo": {}_x000D_
        }_x000D_
      },_x000D_
      "3401": {_x000D_
        "$type": "Inside.Core.Formula.Definition.DefinitionAC, Inside.Core.Formula",_x000D_
        "ID": 3401,_x000D_
        "Results": [_x000D_
          [_x000D_
            0.0_x000D_
          ]_x000D_
        ],_x000D_
        "Statistics": {_x000D_
          "CreationDate": "2023-09-22T09:51:11.770831+02:00",_x000D_
          "LastRefreshDate": "2021-02-26T17:13:56.2261974+01:00",_x000D_
          "TotalRefreshCount": 44,_x000D_
          "CustomInfo": {}_x000D_
        }_x000D_
      },_x000D_
      "3402": {_x000D_
        "$type": "Inside.Core.Formula.Definition.DefinitionAC, Inside.Core.Formula",_x000D_
        "ID": 3402,_x000D_
        "Results": [_x000D_
          [_x000D_
            0.0_x000D_
          ]_x000D_
        ],_x000D_
        "Statistics": {_x000D_
          "CreationDate": "2023-09-22T09:51:11.770831+02:00",_x000D_
          "LastRefreshDate": "2021-02-26T17:18:19.6865229+01:00",_x000D_
          "TotalRefreshCount": 45,_x000D_
          "CustomInfo": {}_x000D_
        }_x000D_
      },_x000D_
      "3403": {_x000D_
        "$type": "Inside.Core.Formula.Definition.DefinitionAC, Inside.Core.Formula",_x000D_
        "ID": 3403,_x000D_
        "Results": [_x000D_
          [_x000D_
            0.0_x000D_
          ]_x000D_
        ],_x000D_
        "Statistics": {_x000D_
          "CreationDate": "2023-09-22T09:51:11.770831+02:00",_x000D_
          "LastRefreshDate": "2021-02-26T17:13:56.28205+01:00",_x000D_
          "TotalRefreshCount": 44,_x000D_
          "CustomInfo": {}_x000D_
        }_x000D_
      },_x000D_
      "3404": {_x000D_
        "$type": "Inside.Core.Formula.Definition.DefinitionAC, Inside.Core.Formula",_x000D_
        "ID": 3404,_x000D_
        "Results": [_x000D_
          [_x000D_
            0.0_x000D_
          ]_x000D_
        ],_x000D_
        "Statistics": {_x000D_
          "CreationDate": "2023-09-22T09:51:11.770831+02:00",_x000D_
          "LastRefreshDate": "2019-12-20T09:56:25.9133686+01:00",_x000D_
          "TotalRefreshCount": 1,_x000D_
          "CustomInfo": {}_x000D_
        }_x000D_
      },_x000D_
      "3405": {_x000D_
        "$type": "Inside.Core.Formula.Definition.DefinitionAC, Inside.Core.Formula",_x000D_
        "ID": 3405,_x000D_
        "Results": [_x000D_
          [_x000D_
            0.0_x000D_
          ]_x000D_
        ],_x000D_
        "Statistics": {_x000D_
          "CreationDate": "2023-09-22T09:51:11.770831+02:00",_x000D_
          "LastRefreshDate": "2019-12-20T09:56:25.9173564+01:00",_x000D_
          "TotalRefreshCount": 1,_x000D_
          "CustomInfo": {}_x000D_
        }_x000D_
      },_x000D_
      "3406": {_x000D_
        "$type": "Inside.Core.Formula.Definition.DefinitionAC, Inside.Core.Formula",_x000D_
        "ID": 3406,_x000D_
        "Results": [_x000D_
          [_x000D_
            0.0_x000D_
          ]_x000D_
        ],_x000D_
        "Statistics": {_x000D_
          "CreationDate": "2023-09-22T09:51:11.770831+02:00",_x000D_
          "LastRefreshDate": "2021-02-26T17:13:56.2511313+01:00",_x000D_
          "TotalRefreshCount": 45,_x000D_
          "CustomInfo": {}_x000D_
        }_x000D_
      },_x000D_
      "3407": {_x000D_
        "$type": "Inside.Core.Formula.Definition.DefinitionAC, Inside.Core.Formula",_x000D_
        "ID": 3407,_x000D_
        "Results": [_x000D_
          [_x000D_
            0.0_x000D_
          ]_x000D_
        ],_x000D_
        "Statistics": {_x000D_
          "CreationDate": "2023-09-22T09:51:11.770831+02:00",_x000D_
          "LastRefreshDate": "2021-02-26T17:18:19.93859+01:00",_x000D_
          "TotalRefreshCount": 47,_x000D_
          "CustomInfo": {}_x000D_
        }_x000D_
      },_x000D_
      "3408": {_x000D_
        "$type": "Inside.Core.Formula.Definition.DefinitionAC, Inside.Core.Formula",_x000D_
        "ID": 3408,_x000D_
        "Results": [_x000D_
          [_x000D_
            0.0_x000D_
          ]_x000D_
        ],_x000D_
        "Statistics": {_x000D_
          "CreationDate": "2023-09-22T09:51:11.770831+02:00",_x000D_
          "LastRefreshDate": "2021-02-26T17:18:19.7480648+01:00",_x000D_
          "TotalRefreshCount": 48,_x000D_
          "CustomInfo": {}_x000D_
        }_x000D_
      },_x000D_
      "3409": {_x000D_
        "$type": "Inside.Core.Formula.Definition.DefinitionAC, Inside.Core.Formula",_x000D_
        "ID": 3409,_x000D_
        "Results": [_x000D_
          [_x000D_
            0.0_x000D_
          ]_x000D_
        ],_x000D_
        "Statistics": {_x000D_
          "CreationDate": "2023-09-22T09:51:11.770831+02:00",_x000D_
          "LastRefreshDate": "2021-02-26T17:13:56.2351736+01:00",_x000D_
          "TotalRefreshCount": 44,_x000D_
          "CustomInfo": {}_x000D_
        }_x000D_
      },_x000D_
      "3410": {_x000D_
        "$type": "Inside.Core.Formula.Definition.DefinitionAC, Inside.Core.Formula",_x000D_
        "ID": 3410,_x000D_
        "Results": [_x000D_
          [_x000D_
            0.0_x000D_
          ]_x000D_
        ],_x000D_
        "Statistics": {_x000D_
          "CreationDate": "2023-09-22T09:51:11.770831+02:00",_x000D_
          "LastRefreshDate": "2021-02-26T17:02:23.9021945+01:00",_x000D_
          "TotalRefreshCount": 43,_x000D_
          "CustomInfo": {}_x000D_
        }_x000D_
      },_x000D_
      "3411": {_x000D_
        "$type": "Inside.Core.Formula.Definition.DefinitionAC, Inside.Core.Formula",_x000D_
        "ID": 3411,_x000D_
        "Results": [_x000D_
          [_x000D_
            0.0_x000D_
          ]_x000D_
        ],_x000D_
        "Statistics": {_x000D_
          "CreationDate": "2023-09-22T09:51:11.770831+02:00",_x000D_
          "LastRefreshDate": "2021-02-26T17:18:19.9006908+01:00",_x000D_
          "TotalRefreshCount": 49,_x000D_
          "CustomInfo": {}_x000D_
        }_x000D_
      },_x000D_
      "3412": {_x000D_
        "$type": "Inside.Core.Formula.Definition.DefinitionAC, Inside.Core.Formula",_x000D_
        "ID": 3412,_x000D_
        "Results": [_x000D_
          [_x000D_
            0.0_x000D_
          ]_x000D_
        ],_x000D_
        "Statistics": {_x000D_
          "CreationDate": "2023-09-22T09:51:11.770831+02:00",_x000D_
          "LastRefreshDate": "2019-12-20T09:56:25.9602469+01:00",_x000D_
          "TotalRefreshCount": 1,_x000D_
          "CustomInfo": {}_x000D_
        }_x000D_
      },_x000D_
      "3413": {_x000D_
        "$type": "Inside.Core.Formula.Definition.DefinitionAC, Inside.Core.Formula",_x000D_
        "ID": 3413,_x000D_
        "Results": [_x000D_
          [_x000D_
            0.0_x000D_
          ]_x000D_
        ],_x000D_
        "Statistics": {_x000D_
          "CreationDate": "2023-09-22T09:51:11.770831+02:00",_x000D_
          "LastRefreshDate": "2021-02-26T17:18:20.0130377+01:00",_x000D_
          "TotalRefreshCount": 46,_x000D_
          "CustomInfo": {}_x000D_
        }_x000D_
      },_x000D_
      "3414": {_x000D_
        "$type": "Inside.Core.Formula.Definition.DefinitionAC, Inside.Core.Formula",_x000D_
        "ID": 3414,_x000D_
        "Results": [_x000D_
          [_x000D_
            6.0_x000D_
          ]_x000D_
        ],_x000D_
        "Statistics": {_x000D_
          "CreationDate": "2023-09-22T09:51:11.770831+02:00",_x000D_
          "LastRefreshDate": "2021-02-26T17:02:23.9558299+01:00",_x000D_
          "TotalRefreshCount": 42,_x000D_
          "CustomInfo": {}_x000D_
        }_x000D_
      },_x000D_
      "3415": {_x000D_
        "$type": "Inside.Core.Formula.Definition.DefinitionAC, Inside.Core.Formula",_x000D_
        "ID": 3415,_x000D_
        "Results": [_x000D_
          [_x000D_
            0.0_x000D_
          ]_x000D_
        ],_x000D_
        "Statistics": {_x000D_
          "CreationDate": "2023-09-22T09:51:11.770831+02:00",_x000D_
          "LastRefreshDate": "2019-12-20T09:56:25.9731807+01:00",_x000D_
          "TotalRefreshCount": 1,_x000D_
          "CustomInfo": {}_x000D_
        }_x000D_
      },_x000D_
      "3416": {_x000D_
        "$type": "Inside.Core.Formula.Definition.DefinitionAC, Inside.Core.Formula",_x000D_
        "ID": 3416,_x000D_
        "Results": [_x000D_
          [_x000D_
            0.0_x000D_
          ]_x000D_
        ],_x000D_
        "Statistics": {_x000D_
          "CreationDate": "2023-09-22T09:51:11.770831+02:00",_x000D_
          "LastRefreshDate": "2021-02-26T17:13:56.1987589+01:00",_x000D_
          "TotalRefreshCount": 47,_x000D_
          "CustomInfo": {}_x000D_
        }_x000D_
      },_x000D_
      "3417": {_x000D_
        "$type": "Inside.Core.Formula.Definition.DefinitionAC, Inside.Core.Formula",_x000D_
        "ID": 3417,_x000D_
        "Results": [_x000D_
          [_x000D_
            0.0_x000D_
          ]_x000D_
        ],_x000D_
        "Statistics": {_x000D_
          "CreationDate": "2023-09-22T09:51:11.770831+02:00",_x000D_
          "LastRefreshDate": "2021-02-26T17:18:19.6336748+01:00",_x000D_
          "TotalRefreshCount": 50,_x000D_
          "CustomInfo": {}_x000D_
        }_x000D_
      },_x000D_
      "3418": {_x000D_
        "$type": "Inside.Core.Formula.Definition.DefinitionAC, Inside.Core.Formula",_x000D_
        "ID": 3418,_x000D_
        "Results": [_x000D_
          [_x000D_
            0.0_x000D_
          ]_x000D_
        ],_x000D_
        "Statistics": {_x000D_
          "CreationDate": "2023-09-22T09:51:11.770831+02:00",_x000D_
          "LastRefreshDate": "2021-02-26T17:18:19.8797625+01:00",_x000D_
          "TotalRefreshCount": 47,_x000D_
          "CustomInfo": {}_x000D_
        }_x000D_
      },_x000D_
      "3419": {_x000D_
        "$type": "Inside.Core.Formula.Definition.DefinitionAC, Inside.Core.Formula",_x000D_
        "ID": 3419,_x000D_
        "Results": [_x000D_
          [_x000D_
            0.0_x000D_
          ]_x000D_
        ],_x000D_
        "Statistics": {_x000D_
          "CreationDate": "2023-09-22T09:51:11.770831+02:00",_x000D_
          "LastRefreshDate": "2021-02-26T17:13:56.6328687+01:00",_x000D_
          "TotalRefreshCount": 45,_x000D_
          "CustomInfo": {}_x000D_
        }_x000D_
      },_x000D_
      "3420": {_x000D_
        "$type": "Inside.Core.Formula.Definition.DefinitionAC, Inside.Core.Formula",_x000D_
        "ID": 3420,_x000D_
        "Results": [_x000D_
          [_x000D_
            7.0_x000D_
          ]_x000D_
        ],_x000D_
        "Statistics": {_x000D_
          "CreationDate": "2023-09-22T09:51:11.770831+02:00",_x000D_
          "LastRefreshDate": "2021-02-26T17:02:23.9737824+01:00",_x000D_
          "TotalRefreshCount": 45,_x000D_
          "CustomInfo": {}_x000D_
        }_x000D_
      },_x000D_
      "3421": {_x000D_
        "$type": "Inside.Core.Formula.Definition.DefinitionAC, Inside.Core.Formula",_x000D_
        "ID": 3421,_x000D_
        "Results": [_x000D_
          [_x000D_
            0.0_x000D_
          ]_x000D_
        ],_x000D_
        "Statistics": {_x000D_
          "CreationDate": "2023-09-22T09:51:11.770831+02:00",_x000D_
          "LastRefreshDate": "2019-12-20T09:56:25.9971491+01:00",_x000D_
          "TotalRefreshCount": 1,_x000D_
          "CustomInfo": {}_x000D_
        }_x000D_
      },_x000D_
      "3422": {_x000D_
        "$type": "Inside.Core.Formula.Definition.DefinitionAC, Inside.Core.Formula",_x000D_
        "ID": 3422,_x000D_
        "Results": [_x000D_
          [_x000D_
            0.0_x000D_
          ]_x000D_
        ],_x000D_
        "Statistics": {_x000D_
          "CreationDate": "2023-09-22T09:51:11.770831+02:00",_x000D_
          "LastRefreshDate": "2019-12-20T09:56:26.0011471+01:00",_x000D_
          "TotalRefreshCount": 1,_x000D_
          "CustomInfo": {}_x000D_
        }_x000D_
      },_x000D_
      "3423": {_x000D_
        "$type": "Inside.Core.Formula.Definition.DefinitionAC, Inside.Core.Formula",_x000D_
        "ID": 3423,_x000D_
        "Results": [_x000D_
          [_x000D_
            0.0_x000D_
          ]_x000D_
        ],_x000D_
        "Statistics": {_x000D_
          "CreationDate": "2023-09-22T09:51:11.770831+02:00",_x000D_
          "LastRefreshDate": "2021-02-26T17:13:56.1942595+01:00",_x000D_
          "TotalRefreshCount": 47,_x000D_
          "CustomInfo": {}_x000D_
        }_x000D_
      },_x000D_
      "3424": {_x000D_
        "$type": "Inside.Core.Formula.Definition.DefinitionAC, Inside.Core.Formula",_x000D_
        "ID": 3424,_x000D_
        "Results": [_x000D_
          [_x000D_
            0.0_x000D_
          ]_x000D_
        ],_x000D_
        "Statistics": {_x000D_
          "CreationDate": "2023-09-22T09:51:11.770831+02:00",_x000D_
          "LastRefreshDate": "2021-02-26T17:02:23.962812+01:00",_x000D_
          "TotalRefreshCount": 43,_x000D_
          "CustomInfo": {}_x000D_
        }_x000D_
      },_x000D_
      "3425": {_x000D_
        "$type": "Inside.Core.Formula.Definition.DefinitionAC, Inside.Core.Formula",_x000D_
        "ID": 3425,_x000D_
        "Results": [_x000D_
          [_x000D_
            0.0_x000D_
          ]_x000D_
        ],_x000D_
        "Statistics": {_x000D_
          "CreationDate": "2023-09-22T09:51:11.770831+02:00",_x000D_
          "LastRefreshDate": "2021-02-26T17:02:23.9677982+01:00",_x000D_
          "TotalRefreshCount": 42,_x000D_
          "CustomInfo": {}_x000D_
        }_x000D_
      },_x000D_
      "3426": {_x000D_
        "$type": "Inside.Core.Formula.Definition.DefinitionAC, Inside.Core.Formula",_x000D_
        "ID": 3426,_x000D_
        "Results": [_x000D_
          [_x000D_
            3.0_x000D_
          ]_x000D_
        ],_x000D_
        "Statistics": {_x000D_
          "CreationDate": "2023-09-22T09:51:11.770831+02:00",_x000D_
          "LastRefreshDate": "2021-02-26T17:18:19.7450728+01:00",_x000D_
          "TotalRefreshCount": 50,_x000D_
          "CustomInfo": {}_x000D_
        }_x000D_
      },_x000D_
      "3427": {_x000D_
        "$type": "Inside.Core.Formula.Definition.DefinitionAC, Inside.Core.Formula",_x000D_
        "ID": 3427,_x000D_
        "Results": [_x000D_
          [_x000D_
            14.0_x000D_
          ]_x000D_
        ],_x000D_
        "Statistics": {_x000D_
          "CreationDate": "2023-09-22T09:51:11.770831+02:00",_x000D_
          "LastRefreshDate": "2021-02-26T17:18:19.7640242+01:00",_x000D_
          "TotalRefreshCount": 52,_x000D_
          "CustomInfo": {}_x000D_
        }_x000D_
      },_x000D_
      "3428": {_x000D_
        "$type": "Inside.Core.Formula.Definition.DefinitionAC, Inside.Core.Formula",_x000D_
        "ID": 3428,_x000D_
        "Results": [_x000D_
          [_x000D_
            0.0_x000D_
          ]_x000D_
        ],_x000D_
        "Statistics": {_x000D_
          "CreationDate": "2023-09-22T09:51:11.770831+02:00",_x000D_
          "LastRefreshDate": "2019-12-20T09:56:26.0479797+01:00",_x000D_
          "TotalRefreshCount": 1,_x000D_
          "CustomInfo": {}_x000D_
        }_x000D_
      },_x000D_
      "3429": {_x000D_
        "$type": "Inside.Core.Formula.Definition.DefinitionAC, Inside.Core.Formula",_x000D_
        "ID": 3429,_x000D_
        "Results": [_x000D_
          [_x000D_
            0.0_x000D_
          ]_x000D_
        ],_x000D_
        "Statistics": {_x000D_
          "CreationDate": "2023-09-22T09:51:11.770831+02:00",_x000D_
          "LastRefreshDate": "2021-02-26T17:02:23.8525795+01:00",_x000D_
          "TotalRefreshCount": 42,_x000D_
          "CustomInfo": {}_x000D_
        }_x000D_
      },_x000D_
      "3430": {_x000D_
        "$type": "Inside.Core.Formula.Definition.DefinitionAC, Inside.Core.Formula",_x000D_
        "ID": 3430,_x000D_
        "Results": [_x000D_
          [_x000D_
            0.0_x000D_
          ]_x000D_
        ],_x000D_
        "Statistics": {_x000D_
          "CreationDate": "2023-09-22T09:51:11.770831+02:00",_x000D_
          "LastRefreshDate": "2019-12-20T09:56:28.1902507+01:00",_x000D_
          "TotalRefreshCount": 1,_x000D_
          "CustomInfo": {}_x000D_
        }_x000D_
      },_x000D_
      "3431": {_x000D_
        "$type": "Inside.Core.Formula.Definition.DefinitionAC, Inside.Core.Formula",_x000D_
        "ID": 3431,_x000D_
        "Results": [_x000D_
          [_x000D_
            2.0_x000D_
          ]_x000D_
        ],_x000D_
        "Statistics": {_x000D_
          "CreationDate": "2023-09-22T09:51:11.770831+02:00",_x000D_
          "LastRefreshDate": "2021-02-26T17:18:19.7124548+01:00",_x000D_
          "TotalRefreshCount": 49,_x000D_
          "CustomInfo": {}_x000D_
        }_x000D_
      },_x000D_
      "3432": {_x000D_
        "$type": "Inside.Core.Formula.Definition.DefinitionAC, Inside.Core.Formula",_x000D_
        "ID": 3432,_x000D_
        "Results": [_x000D_
          [_x000D_
            0.0_x000D_
          ]_x000D_
        ],_x000D_
        "Statistics": {_x000D_
          "CreationDate": "2023-09-22T09:51:11.770831+02:00",_x000D_
          "LastRefreshDate": "2019-12-20T09:56:28.2131897+01:00",_x000D_
          "TotalRefreshCount</t>
  </si>
  <si>
    <t>": 1,_x000D_
          "CustomInfo": {}_x000D_
        }_x000D_
      },_x000D_
      "3433": {_x000D_
        "$type": "Inside.Core.Formula.Definition.DefinitionAC, Inside.Core.Formula",_x000D_
        "ID": 3433,_x000D_
        "Results": [_x000D_
          [_x000D_
            0.0_x000D_
          ]_x000D_
        ],_x000D_
        "Statistics": {_x000D_
          "CreationDate": "2023-09-22T09:51:11.770831+02:00",_x000D_
          "LastRefreshDate": "2019-12-20T09:56:28.2161808+01:00",_x000D_
          "TotalRefreshCount": 1,_x000D_
          "CustomInfo": {}_x000D_
        }_x000D_
      },_x000D_
      "3434": {_x000D_
        "$type": "Inside.Core.Formula.Definition.DefinitionAC, Inside.Core.Formula",_x000D_
        "ID": 3434,_x000D_
        "Results": [_x000D_
          [_x000D_
            10.0_x000D_
          ]_x000D_
        ],_x000D_
        "Statistics": {_x000D_
          "CreationDate": "2023-09-22T09:51:11.770831+02:00",_x000D_
          "LastRefreshDate": "2021-02-26T17:18:19.8548124+01:00",_x000D_
          "TotalRefreshCount": 51,_x000D_
          "CustomInfo": {}_x000D_
        }_x000D_
      },_x000D_
      "3435": {_x000D_
        "$type": "Inside.Core.Formula.Definition.DefinitionAC, Inside.Core.Formula",_x000D_
        "ID": 3435,_x000D_
        "Results": [_x000D_
          [_x000D_
            0.0_x000D_
          ]_x000D_
        ],_x000D_
        "Statistics": {_x000D_
          "CreationDate": "2023-09-22T09:51:11.770831+02:00",_x000D_
          "LastRefreshDate": "2021-02-26T17:18:19.8059681+01:00",_x000D_
          "TotalRefreshCount": 48,_x000D_
          "CustomInfo": {}_x000D_
        }_x000D_
      },_x000D_
      "3436": {_x000D_
        "$type": "Inside.Core.Formula.Definition.DefinitionAC, Inside.Core.Formula",_x000D_
        "ID": 3436,_x000D_
        "Results": [_x000D_
          [_x000D_
            0.0_x000D_
          ]_x000D_
        ],_x000D_
        "Statistics": {_x000D_
          "CreationDate": "2023-09-22T09:51:11.770831+02:00",_x000D_
          "LastRefreshDate": "2021-02-26T17:18:19.7610303+01:00",_x000D_
          "TotalRefreshCount": 48,_x000D_
          "CustomInfo": {}_x000D_
        }_x000D_
      },_x000D_
      "3437": {_x000D_
        "$type": "Inside.Core.Formula.Definition.DefinitionAC, Inside.Core.Formula",_x000D_
        "ID": 3437,_x000D_
        "Results": [_x000D_
          [_x000D_
            9.0_x000D_
          ]_x000D_
        ],_x000D_
        "Statistics": {_x000D_
          "CreationDate": "2023-09-22T09:51:11.770831+02:00",_x000D_
          "LastRefreshDate": "2021-02-26T17:02:23.8705351+01:00",_x000D_
          "TotalRefreshCount": 44,_x000D_
          "CustomInfo": {}_x000D_
        }_x000D_
      },_x000D_
      "3438": {_x000D_
        "$type": "Inside.Core.Formula.Definition.DefinitionAC, Inside.Core.Formula",_x000D_
        "ID": 3438,_x000D_
        "Results": [_x000D_
          [_x000D_
            0.0_x000D_
          ]_x000D_
        ],_x000D_
        "Statistics": {_x000D_
          "CreationDate": "2023-09-22T09:51:11.770831+02:00",_x000D_
          "LastRefreshDate": "2019-12-20T09:56:28.2411141+01:00",_x000D_
          "TotalRefreshCount": 1,_x000D_
          "CustomInfo": {}_x000D_
        }_x000D_
      },_x000D_
      "3439": {_x000D_
        "$type": "Inside.Core.Formula.Definition.DefinitionAC, Inside.Core.Formula",_x000D_
        "ID": 3439,_x000D_
        "Results": [_x000D_
          [_x000D_
            0.0_x000D_
          ]_x000D_
        ],_x000D_
        "Statistics": {_x000D_
          "CreationDate": "2023-09-22T09:51:11.770831+02:00",_x000D_
          "LastRefreshDate": "2019-12-20T09:56:28.2561254+01:00",_x000D_
          "TotalRefreshCount": 1,_x000D_
          "CustomInfo": {}_x000D_
        }_x000D_
      },_x000D_
      "3440": {_x000D_
        "$type": "Inside.Core.Formula.Definition.DefinitionAC, Inside.Core.Formula",_x000D_
        "ID": 3440,_x000D_
        "Results": [_x000D_
          [_x000D_
            1.0_x000D_
          ]_x000D_
        ],_x000D_
        "Statistics": {_x000D_
          "CreationDate": "2023-09-22T09:51:11.770831+02:00",_x000D_
          "LastRefreshDate": "2021-02-26T17:02:23.9427292+01:00",_x000D_
          "TotalRefreshCount": 43,_x000D_
          "CustomInfo": {}_x000D_
        }_x000D_
      },_x000D_
      "3441": {_x000D_
        "$type": "Inside.Core.Formula.Definition.DefinitionAC, Inside.Core.Formula",_x000D_
        "ID": 3441,_x000D_
        "Results": [_x000D_
          [_x000D_
            0.0_x000D_
          ]_x000D_
        ],_x000D_
        "Statistics": {_x000D_
          "CreationDate": "2023-09-22T09:51:11.770831+02:00",_x000D_
          "LastRefreshDate": "2021-02-26T17:02:23.9181512+01:00",_x000D_
          "TotalRefreshCount": 43,_x000D_
          "CustomInfo": {}_x000D_
        }_x000D_
      },_x000D_
      "3442": {_x000D_
        "$type": "Inside.Core.Formula.Definition.DefinitionAC, Inside.Core.Formula",_x000D_
        "ID": 3442,_x000D_
        "Results": [_x000D_
          [_x000D_
            0.0_x000D_
          ]_x000D_
        ],_x000D_
        "Statistics": {_x000D_
          "CreationDate": "2023-09-22T09:51:11.770831+02:00",_x000D_
          "LastRefreshDate": "2019-12-20T09:56:28.2661047+01:00",_x000D_
          "TotalRefreshCount": 1,_x000D_
          "CustomInfo": {}_x000D_
        }_x000D_
      },_x000D_
      "3443": {_x000D_
        "$type": "Inside.Core.Formula.Definition.DefinitionAC, Inside.Core.Formula",_x000D_
        "ID": 3443,_x000D_
        "Results": [_x000D_
          [_x000D_
            0.0_x000D_
          ]_x000D_
        ],_x000D_
        "Statistics": {_x000D_
          "CreationDate": "2023-09-22T09:51:11.770831+02:00",_x000D_
          "LastRefreshDate": "2021-02-26T17:18:19.996075+01:00",_x000D_
          "TotalRefreshCount": 46,_x000D_
          "CustomInfo": {}_x000D_
        }_x000D_
      },_x000D_
      "3444": {_x000D_
        "$type": "Inside.Core.Formula.Definition.DefinitionAC, Inside.Core.Formula",_x000D_
        "ID": 3444,_x000D_
        "Results": [_x000D_
          [_x000D_
            3.0_x000D_
          ]_x000D_
        ],_x000D_
        "Statistics": {_x000D_
          "CreationDate": "2023-09-22T09:51:11.770831+02:00",_x000D_
          "LastRefreshDate": "2021-02-26T17:18:19.8348818+01:00",_x000D_
          "TotalRefreshCount": 49,_x000D_
          "CustomInfo": {}_x000D_
        }_x000D_
      },_x000D_
      "3445": {_x000D_
        "$type": "Inside.Core.Formula.Definition.DefinitionAC, Inside.Core.Formula",_x000D_
        "ID": 3445,_x000D_
        "Results": [_x000D_
          [_x000D_
            0.0_x000D_
          ]_x000D_
        ],_x000D_
        "Statistics": {_x000D_
          "CreationDate": "2023-09-22T09:51:11.770831+02:00",_x000D_
          "LastRefreshDate": "2021-02-26T17:18:19.7789828+01:00",_x000D_
          "TotalRefreshCount": 46,_x000D_
          "CustomInfo": {}_x000D_
        }_x000D_
      },_x000D_
      "3446": {_x000D_
        "$type": "Inside.Core.Formula.Definition.DefinitionAC, Inside.Core.Formula",_x000D_
        "ID": 3446,_x000D_
        "Results": [_x000D_
          [_x000D_
            0.0_x000D_
          ]_x000D_
        ],_x000D_
        "Statistics": {_x000D_
          "CreationDate": "2023-09-22T09:51:11.770831+02:00",_x000D_
          "LastRefreshDate": "2019-12-20T09:56:28.2810592+01:00",_x000D_
          "TotalRefreshCount": 1,_x000D_
          "CustomInfo": {}_x000D_
        }_x000D_
      },_x000D_
      "3447": {_x000D_
        "$type": "Inside.Core.Formula.Definition.DefinitionAC, Inside.Core.Formula",_x000D_
        "ID": 3447,_x000D_
        "Results": [_x000D_
          [_x000D_
            0.0_x000D_
          ]_x000D_
        ],_x000D_
        "Statistics": {_x000D_
          "CreationDate": "2023-09-22T09:51:11.770831+02:00",_x000D_
          "LastRefreshDate": "2021-02-26T17:13:56.2321814+01:00",_x000D_
          "TotalRefreshCount": 49,_x000D_
          "CustomInfo": {}_x000D_
        }_x000D_
      },_x000D_
      "3448": {_x000D_
        "$type": "Inside.Core.Formula.Definition.DefinitionAC, Inside.Core.Formula",_x000D_
        "ID": 3448,_x000D_
        "Results": [_x000D_
          [_x000D_
            1.0_x000D_
          ]_x000D_
        ],_x000D_
        "Statistics": {_x000D_
          "CreationDate": "2023-09-22T09:51:11.770831+02:00",_x000D_
          "LastRefreshDate": "2021-02-26T17:18:19.8388487+01:00",_x000D_
          "TotalRefreshCount": 50,_x000D_
          "CustomInfo": {}_x000D_
        }_x000D_
      },_x000D_
      "3449": {_x000D_
        "$type": "Inside.Core.Formula.Definition.DefinitionAC, Inside.Core.Formula",_x000D_
        "ID": 3449,_x000D_
        "Results": [_x000D_
          [_x000D_
            0.0_x000D_
          ]_x000D_
        ],_x000D_
        "Statistics": {_x000D_
          "CreationDate": "2023-09-22T09:51:11.770831+02:00",_x000D_
          "LastRefreshDate": "2021-02-26T17:18:19.6246877+01:00",_x000D_
          "TotalRefreshCount": 47,_x000D_
          "CustomInfo": {}_x000D_
        }_x000D_
      },_x000D_
      "3450": {_x000D_
        "$type": "Inside.Core.Formula.Definition.DefinitionAC, Inside.Core.Formula",_x000D_
        "ID": 3450,_x000D_
        "Results": [_x000D_
          [_x000D_
            1.0_x000D_
          ]_x000D_
        ],_x000D_
        "Statistics": {_x000D_
          "CreationDate": "2023-09-22T09:51:11.770831+02:00",_x000D_
          "LastRefreshDate": "2021-02-26T17:18:19.65361+01:00",_x000D_
          "TotalRefreshCount": 49,_x000D_
          "CustomInfo": {}_x000D_
        }_x000D_
      },_x000D_
      "3451": {_x000D_
        "$type": "Inside.Core.Formula.Definition.DefinitionAC, Inside.Core.Formula",_x000D_
        "ID": 3451,_x000D_
        "Results": [_x000D_
          [_x000D_
            2.0_x000D_
          ]_x000D_
        ],_x000D_
        "Statistics": {_x000D_
          "CreationDate": "2023-09-22T09:51:11.770831+02:00",_x000D_
          "LastRefreshDate": "2021-02-26T17:18:19.8887217+01:00",_x000D_
          "TotalRefreshCount": 50,_x000D_
          "CustomInfo": {}_x000D_
        }_x000D_
      },_x000D_
      "3452": {_x000D_
        "$type": "Inside.Core.Formula.Definition.DefinitionAC, Inside.Core.Formula",_x000D_
        "ID": 3452,_x000D_
        "Results": [_x000D_
          [_x000D_
            0.0_x000D_
          ]_x000D_
        ],_x000D_
        "Statistics": {_x000D_
          "CreationDate": "2023-09-22T09:51:11.770831+02:00",_x000D_
          "LastRefreshDate": "2021-02-26T17:13:56.3189523+01:00",_x000D_
          "TotalRefreshCount": 46,_x000D_
          "CustomInfo": {}_x000D_
        }_x000D_
      },_x000D_
      "3453": {_x000D_
        "$type": "Inside.Core.Formula.Definition.DefinitionAC, Inside.Core.Formula",_x000D_
        "ID": 3453,_x000D_
        "Results": [_x000D_
          [_x000D_
            0.0_x000D_
          ]_x000D_
        ],_x000D_
        "Statistics": {_x000D_
          "CreationDate": "2023-09-22T09:51:11.770831+02:00",_x000D_
          "LastRefreshDate": "2021-02-26T17:13:56.2790573+01:00",_x000D_
          "TotalRefreshCount": 45,_x000D_
          "CustomInfo": {}_x000D_
        }_x000D_
      },_x000D_
      "3454": {_x000D_
        "$type": "Inside.Core.Formula.Definition.DefinitionAC, Inside.Core.Formula",_x000D_
        "ID": 3454,_x000D_
        "Results": [_x000D_
          [_x000D_
            0.0_x000D_
          ]_x000D_
        ],_x000D_
        "Statistics": {_x000D_
          "CreationDate": "2023-09-22T09:51:11.770831+02:00",_x000D_
          "LastRefreshDate": "2021-02-26T17:18:20.0250049+01:00",_x000D_
          "TotalRefreshCount": 47,_x000D_
          "CustomInfo": {}_x000D_
        }_x000D_
      },_x000D_
      "3455": {_x000D_
        "$type": "Inside.Core.Formula.Definition.DefinitionAC, Inside.Core.Formula",_x000D_
        "ID": 3455,_x000D_
        "Results": [_x000D_
          [_x000D_
            0.0_x000D_
          ]_x000D_
        ],_x000D_
        "Statistics": {_x000D_
          "CreationDate": "2023-09-22T09:51:11.770831+02:00",_x000D_
          "LastRefreshDate": "2021-02-26T17:13:56.3060178+01:00",_x000D_
          "TotalRefreshCount": 44,_x000D_
          "CustomInfo": {}_x000D_
        }_x000D_
      },_x000D_
      "3456": {_x000D_
        "$type": "Inside.Core.Formula.Definition.DefinitionAC, Inside.Core.Formula",_x000D_
        "ID": 3456,_x000D_
        "Results": [_x000D_
          [_x000D_
            0.0_x000D_
          ]_x000D_
        ],_x000D_
        "Statistics": {_x000D_
          "CreationDate": "2023-09-22T09:51:11.770831+02:00",_x000D_
          "LastRefreshDate": "2021-02-26T17:13:56.1354249+01:00",_x000D_
          "TotalRefreshCount": 45,_x000D_
          "CustomInfo": {}_x000D_
        }_x000D_
      },_x000D_
      "3457": {_x000D_
        "$type": "Inside.Core.Formula.Definition.DefinitionAC, Inside.Core.Formula",_x000D_
        "ID": 3457,_x000D_
        "Results": [_x000D_
          [_x000D_
            0.0_x000D_
          ]_x000D_
        ],_x000D_
        "Statistics": {_x000D_
          "CreationDate": "2023-09-22T09:51:11.770831+02:00",_x000D_
          "LastRefreshDate": "2021-02-26T17:18:19.9940294+01:00",_x000D_
          "TotalRefreshCount": 47,_x000D_
          "CustomInfo": {}_x000D_
        }_x000D_
      },_x000D_
      "3458": {_x000D_
        "$type": "Inside.Core.Formula.Definition.DefinitionAC, Inside.Core.Formula",_x000D_
        "ID": 3458,_x000D_
        "Results": [_x000D_
          [_x000D_
            0.0_x000D_
          ]_x000D_
        ],_x000D_
        "Statistics": {_x000D_
          "CreationDate": "2023-09-22T09:51:11.770831+02:00",_x000D_
          "LastRefreshDate": "2021-02-26T17:13:56.3523736+01:00",_x000D_
          "TotalRefreshCount": 44,_x000D_
          "CustomInfo": {}_x000D_
        }_x000D_
      },_x000D_
      "3459": {_x000D_
        "$type": "Inside.Core.Formula.Definition.DefinitionAC, Inside.Core.Formula",_x000D_
        "ID": 3459,_x000D_
        "Results": [_x000D_
          [_x000D_
            1.0_x000D_
          ]_x000D_
        ],_x000D_
        "Statistics": {_x000D_
          "CreationDate": "2023-09-22T09:51:11.770831+02:00",_x000D_
          "LastRefreshDate": "2021-02-26T17:02:23.9717873+01:00",_x000D_
          "TotalRefreshCount": 42,_x000D_
          "CustomInfo": {}_x000D_
        }_x000D_
      },_x000D_
      "3460": {_x000D_
        "$type": "Inside.Core.Formula.Definition.DefinitionAC, Inside.Core.Formula",_x000D_
        "ID": 3460,_x000D_
        "Results": [_x000D_
          [_x000D_
            0.0_x000D_
          ]_x000D_
        ],_x000D_
        "Statistics": {_x000D_
          "CreationDate": "2023-09-22T09:51:11.770831+02:00",_x000D_
          "LastRefreshDate": "2021-02-26T17:18:19.8487975+01:00",_x000D_
          "TotalRefreshCount": 46,_x000D_
          "CustomInfo": {}_x000D_
        }_x000D_
      },_x000D_
      "3461": {_x000D_
        "$type": "Inside.Core.Formula.Definition.DefinitionAC, Inside.Core.Formula",_x000D_
        "ID": 3461,_x000D_
        "Results": [_x000D_
          [_x000D_
            0.0_x000D_
          ]_x000D_
        ],_x000D_
        "Statistics": {_x000D_
          "CreationDate": "2023-09-22T09:51:11.770831+02:00",_x000D_
          "LastRefreshDate": "2021-02-26T17:13:56.2451478+01:00",_x000D_
          "TotalRefreshCount": 45,_x000D_
          "CustomInfo": {}_x000D_
        }_x000D_
      },_x000D_
      "3462": {_x000D_
        "$type": "Inside.Core.Formula.Definition.DefinitionAC, Inside.Core.Formula",_x000D_
        "ID": 3462,_x000D_
        "Results": [_x000D_
          [_x000D_
            1.0_x000D_
          ]_x000D_
        ],_x000D_
        "Statistics": {_x000D_
          "CreationDate": "2023-09-22T09:51:11.770831+02:00",_x000D_
          "LastRefreshDate": "2021-02-26T17:02:23.9598194+01:00",_x000D_
          "TotalRefreshCount": 43,_x000D_
          "CustomInfo": {}_x000D_
        }_x000D_
      },_x000D_
      "3463": {_x000D_
        "$type": "Inside.Core.Formula.Definition.DefinitionAC, Inside.Core.Formula",_x000D_
        "ID": 3463,_x000D_
        "Results": [_x000D_
          [_x000D_
            0.0_x000D_
          ]_x000D_
        ],_x000D_
        "Statistics": {_x000D_
          "CreationDate": "2023-09-22T09:51:11.7718741+02:00",_x000D_
          "LastRefreshDate": "2019-12-20T09:56:28.3628328+01:00",_x000D_
          "TotalRefreshCount": 1,_x000D_
          "CustomInfo": {}_x000D_
        }_x000D_
      },_x000D_
      "3464": {_x000D_
        "$type": "Inside.Core.Formula.Definition.DefinitionAC, Inside.Core.Formula",_x000D_
        "ID": 3464,_x000D_
        "Results": [_x000D_
          [_x000D_
            0.0_x000D_
          ]_x000D_
        ],_x000D_
        "Statistics": {_x000D_
          "CreationDate": "2023-09-22T09:51:11.7718741+02:00",_x000D_
          "LastRefreshDate": "2021-02-26T17:13:56.3239393+01:00",_x000D_
          "TotalRefreshCount": 45,_x000D_
          "CustomInfo": {}_x000D_
        }_x000D_
      },_x000D_
      "3465": {_x000D_
        "$type": "Inside.Core.Formula.Definition.DefinitionAC, Inside.Core.Formula",_x000D_
        "ID": 3465,_x000D_
        "Results": [_x000D_
          [_x000D_
            0.0_x000D_
          ]_x000D_
        ],_x000D_
        "Statistics": {_x000D_
          "CreationDate": "2023-09-22T09:51:11.7718741+02:00",_x000D_
          "LastRefreshDate": "2021-02-26T17:13:56.4680664+01:00",_x000D_
          "TotalRefreshCount": 45,_x000D_
          "CustomInfo": {}_x000D_
        }_x000D_
      },_x000D_
      "3466": {_x000D_
        "$type": "Inside.Core.Formula.Definition.DefinitionAC, Inside.Core.Formula",_x000D_
        "ID": 3466,_x000D_
        "Results": [_x000D_
          [_x000D_
            2.0_x000D_
          ]_x000D_
        ],_x000D_
        "Statistics": {_x000D_
          "CreationDate": "2023-09-22T09:51:11.7718741+02:00",_x000D_
          "LastRefreshDate": "2021-02-26T17:18:19.9435763+01:00",_x000D_
          "TotalRefreshCount": 50,_x000D_
          "CustomInfo": {}_x000D_
        }_x000D_
      },_x000D_
      "3467": {_x000D_
        "$type": "Inside.Core.Formula.Definition.DefinitionAC, Inside.Core.Formula",_x000D_
        "ID": 3467,_x000D_
        "Results": [_x000D_
          [_x000D_
            0.0_x000D_
          ]_x000D_
        ],_x000D_
        "Statistics": {_x000D_
          "CreationDate": "2023-09-22T09:51:11.7718741+02:00",_x000D_
          "LastRefreshDate": "2021-02-26T16:56:28.3729092+01:00",_x000D_
          "TotalRefreshCount": 32,_x000D_
          "CustomInfo": {}_x000D_
        }_x000D_
      },_x000D_
      "3468": {_x000D_
        "$type": "Inside.Core.Formula.Definition.DefinitionAC, Inside.Core.Formula",_x000D_
        "ID": 3468,_x000D_
        "Results": [_x000D_
          [_x000D_
            0.0_x000D_
          ]_x000D_
        ],_x000D_
        "Statistics": {_x000D_
          "CreationDate": "2023-09-22T09:51:11.7718741+02:00",_x000D_
          "LastRefreshDate": "2021-02-26T17:02:23.9788664+01:00",_x000D_
          "TotalRefreshCount": 42,_x000D_
          "CustomInfo": {}_x000D_
        }_x000D_
      },_x000D_
      "3469": {_x000D_
        "$type": "Inside.Core.Formula.Definition.DefinitionAC, Inside.Core.Formula",_x000D_
        "ID": 3469,_x000D_
        "Results": [_x000D_
          [_x000D_
            0.0_x000D_
          ]_x000D_
        ],_x000D_
        "Statistics": {_x000D_
          "CreationDate": "2023-09-22T09:51:11.7718741+02:00",_x000D_
          "LastRefreshDate": "2021-02-26T17:13:56.3832931+01:00",_x000D_
          "TotalRefreshCount": 44,_x000D_
          "CustomInfo": {}_x000D_
        }_x000D_
      },_x000D_
      "3470": {_x000D_
        "$type": "Inside.Core.Formula.Definition.DefinitionAC, Inside.Core.Formula",_x000D_
        "ID": 3470,_x000D_
        "Results": [_x000D_
          [_x000D_
            0.0_x000D_
          ]_x000D_
        ],_x000D_
        "Statistics": {_x000D_
          "CreationDate": "2023-09-22T09:51:11.7718741+02:00",_x000D_
          "LastRefreshDate": "2021-02-26T17:13:56.1394027+01:00",_x000D_
          "TotalRefreshCount": 43,_x000D_
          "CustomInfo": {}_x000D_
        }_x000D_
      },_x000D_
      "3471": {_x000D_
        "$type": "Inside.Core.Formula.Definition.DefinitionAC, Inside.Core.Formula",_x000D_
        "ID": 3471,_x000D_
        "Results": [_x000D_
          [_x000D_
            0.0_x000D_
          ]_x000D_
        ],_x000D_
        "Statistics": {_x000D_
          "CreationDate": "2023-09-22T09:51:11.7718741+02:00",_x000D_
          "LastRefreshDate": "2021-02-26T17:18:19.7670144+01:00",_x000D_
          "TotalRefreshCount": 47,_x000D_
          "CustomInfo": {}_x000D_
        }_x000D_
      },_x000D_
      "3472": {_x000D_
        "$type": "Inside.Core.Formula.Definition.DefinitionAC, Inside.Core.Formula",_x000D_
        "ID": 3472,_x000D_
        "Results": [_x000D_
          [_x000D_
            0.0_x000D_
          ]_x000D_
        ],_x000D_
        "Statistics": {_x000D_
          "CreationDate": "2023-09-22T09:51:11.7718741+02:00",_x000D_
          "LastRefreshDate": "2021-02-26T17:18:19.9186431+01:00",_x000D_
          "TotalRefreshCount": 49,_x000D_
          "CustomInfo": {}_x000D_
        }_x000D_
      },_x000D_
      "3473": {_x000D_
        "$type": "Inside.Core.Formula.Definition.DefinitionAC, Inside.Core.Formula",_x000D_
        "ID": 3473,_x000D_
        "Results": [_x000D_
          [_x000D_
            0.0_x000D_
          ]_x000D_
        ],_x000D_
        "Statistics": {_x000D_
          "CreationDate": "2023-09-22T09:51:11.7718741+02:00",_x000D_
          "LastRefreshDate": "2021-02-26T17:13:56.2630997+01:00",_x000D_
          "TotalRefreshCount": 44,_x000D_
          "CustomInfo": {}_x000D_
        }_x000D_
      },_x000D_
      "3474": {_x000D_
        "$type": "Inside.Core.Formula.Definition.DefinitionAC, Inside.Core.Formula",_x000D_
        "ID": 3474,_x000D_
        "Results": [_x000D_
          [_x000D_
            0.0_x000D_
          ]_x000D_
        ],_x000D_
        "Statistics": {_x000D_
          "CreationDate": "2023-09-22T09:51:11.7718741+02:00",_x000D_
          "LastRefreshDate": "2021-02-26T17:18:19.6226923+01:00",_x000D_
          "TotalRefreshCount": 46,_x000D_
          "CustomInfo": {}_x000D_
        }_x000D_
      },_x000D_
      "3475": {_x000D_
        "$type": "Inside.Core.Formula.Definition.DefinitionAC, Inside.Core.Formula",_x000D_
        "ID": 3475,_x000D_
        "Results": [_x000D_
          [_x000D_
            0.0_x000D_
          ]_x000D_
        ],_x000D_
        "Statistics": {_x000D_
          "CreationDate": "2023-09-22T09:51:11.7718741+02:00",_x000D_
          "LastRefreshDate": "2021-02-26T17:18:20.0319279+01:00",_x000D_
          "TotalRefreshCount": 48,_x000D_
          "CustomInfo": {}_x000D_
        }_x000D_
      },_x000D_
      "3476": {_x000D_
        "$type": "Inside.Core.Formula.Definition.DefinitionAC, Inside.Core.Formula",_x000D_
        "ID": 3476,_x000D_
        "Results": [_x000D_
          [_x000D_
            0.0_x000D_
          ]_x000D_
        ],_x000D_
        "Statistics": {_x000D_
          "CreationDate": "2023-09-22T09:51:11.7718741+02:00",_x000D_
          "LastRefreshDate": "2021-02-26T17:13:56.4092538+01:00",_x000D_
          "TotalRefreshCount": 45,_x000D_
          "CustomInfo": {}_x000D_
        }_x000D_
      },_x000D_
      "3477": {_x000D_
        "$type": "Inside.Core.Formula.Definition.DefinitionAC, Inside.Core.Formula",_x000D_
        "ID": 3477,_x000D_
        "Results": [_x000D_
          [_x000D_
            12.0_x000D_
          ]_x000D_
        ],_x000D_
        "Statistics": {_x000D_
          "CreationDate": "2023-09-22T09:51:11.7718741+02:00",_x000D_
          "LastRefreshDate": "2021-02-26T17:18:19.8618082+01:00",_x000D_
          "TotalRefreshCount": 53,_x000D_
          "CustomInfo": {}_x000D_
        }_x000D_
      },_x000D_
      "3478": {_x000D_
        "$type": "Inside.Core.Formula.Definition.DefinitionAC, Inside.Core.Formula",_x000D_
        "ID": 3478,_x000D_
        "Results": [_x000D_
          [_x000D_
            0.0_x000D_
          ]_x000D_
        ],_x000D_
        "Statistics": {_x000D_
          "CreationDate": "2023-09-22T09:51:11.7718741+02:00",_x000D_
          "LastRefreshDate": "2019-12-20T09:56:28.4456043+01:00",_x000D_
          "TotalRefreshCount": 1,_x000D_
          "CustomInfo": {}_x000D_
        }_x000D_
      },_x000D_
      "3479": {_x000D_
        "$type": "Inside.Core.Formula.Definition.DefinitionAC, Inside.Core.Formula",_x000D_
        "ID": 3479,_x000D_
        "Results": [_x000D_
          [_x000D_
            2.0_x000D_
          ]_x000D_
        ],_x000D_
        "Statistics": {_x000D_
          "CreationDate": "2023-09-22T09:51:11.7718741+02:00",_x000D_
          "LastRefreshDate": "2021-02-26T17:18:19.8279014+01:00",_x000D_
          "TotalRefreshCount": 50,_x000D_
          "CustomInfo": {}_x000D_
        }_x000D_
      },_x000D_
      "3480": {_x000D_
        "$type": "Inside.Core.Formula.Definition.DefinitionAC, Inside.Core.Formula",_x000D_
        "ID": 3480,_x000D_
        "Results": [_x000D_
          [_x000D_
            9.0_x000D_
          ]_x000D_
        ],_x000D_
        "Statistics": {_x000D_
          "CreationDate": "2023-09-22T09:51:11.7718741+02:00",_x000D_
          "LastRefreshDate": "2021-02-26T17:02:23.9648076+01:00",_x000D_
          "TotalRefreshCount": 43,_x000D_
          "CustomInfo": {}_x000D_
        }_x000D_
      },_x000D_
      "3481": {_x000D_
        "$type": "Inside.Core.Formula.Definition.DefinitionAC, Inside.Core.Formula",_x000D_
        "ID": 3481,_x000D_
        "Results": [_x000D_
          [_x000D_
            0.0_x000D_
          ]_x000D_
        ],_x000D_
        "Statistics": {_x000D_
          "CreationDate": "2023-09-22T09:51:11.7718741+02:00",_x000D_
          "LastRefreshDate": "2021-02-26T17:18:19.8847019+01:00",_x000D_
          "TotalRefreshCount": 47,_x000D_
          "CustomInfo": {}_x000D_
        }_x000D_
      },_x000D_
      "3482": {_x000D_
        "$type": "Inside.Core.Formula.Definition.DefinitionAC, Inside.Core.Formula",_x000D_
        "ID": 3482,_x000D_
        "Results": [_x000D_
          [_x000D_
            1.0_x000D_
          ]_x000D_
        ],_x000D_
        "Statistics": {_x000D_
          "CreationDate": "2023-09-22T09:51:11.7718741+02:00",_x000D_
          "LastRefreshDate": "2021-02-26T17:02:23.9697931+01:00",_x000D_
          "TotalRefreshCount": 44,_x000D_
          "CustomInfo": {}_x000D_
        }_x000D_
      },_x000D_
      "3483": {_x000D_
        "$type": "Inside.Core.Formula.Definition.DefinitionAC, Inside.Core.Formula",_x000D_
        "ID": 3483,_x000D_
        "Results": [_x000D_
          [_x000D_
            0.0_x000D_
          ]_x000D_
        ],_x000D_
        "Statistics": {_x000D_
          "CreationDate": "2023-09-22T09:51:11.7718741+02:00",_x000D_
          "LastRefreshDate": "2021-02-26T17:18:20.0000561+01:00",_x000D_
          "TotalRefreshCount": 50,_x000D_
          "CustomInfo": {}_x000D_
        }_x000D_
      },_x000D_
      "3484": {_x000D_
        "$type": "Inside.Core.Formula.Definition.DefinitionAC, Inside.Core.Formula",_x000D_
        "ID": 3484,_x000D_
        "Results": [_x000D_
          [_x000D_
            0.0_x000D_
          ]_x000D_
        ],_x000D_
        "Statistics": {_x000D_
          "CreationDate": "2023-09-22T09:51:11.7718741+02:00",_x000D_
          "LastRefreshDate": "2021-02-26T17:02:23.8755605+01:00",_x000D_
          "TotalRefreshCount": 42,_x000D_
          "CustomInfo": {}_x000D_
        }_x000D_
      },_x000D_
      "3485": {_x000D_
        "$type": "Inside.Core.Formula.Definition.DefinitionAC, Inside.Core.Formula",_x000D_
        "ID": 3485,_x000D_
        "Results": [_x000D_
          [_x000D_
            10.0_x000D_
          ]_x000D_
        ],_x000D_
        "Statistics": {_x000D_
          "CreationDate": "2023-09-22T09:51:11.7718741+02:00",_x000D_
          "LastRefreshDate": "2021-02-26T17:02:23.9578247+01:00",_x000D_
          "TotalRefreshCount": 44,_x000D_
          "CustomInfo": {}_x000D_
        }_x000D_
      },_x000D_
      "3486": {_x000D_
        "$type": "Inside.Core.Formula.Definition.DefinitionAC, Inside.Core.Formula",_x000D_
        "ID": 3486,_x000D_
        "Results": [_x000D_
          [_x000D_
            0.0_x000D_
          ]_x000D_
        ],_x000D_
        "Statistics": {_x000D_
          "CreationDate": "2023-09-22T09:51:11.7718741+02:00",_x000D_
          "LastRefreshDate": "2021-02-26T17:13:56.230187+01:00",_x000D_
          "TotalRefreshCount": 45,_x000D_
          "CustomInfo": {}_x000D_
        }_x000D_
      },_x000D_
      "3487": {_x000D_
        "$type": "Inside.Core.Formula.Definition.DefinitionAC, Inside.Core.Formula",_x000D_
        "ID": 3487,_x000D_
        "Results": [_x000D_
          [_x000D_
            10.0_x000D_
          ]_x000D_
        ],_x000D_
        "Statistics": {_x000D_
          "CreationDate": "2023-09-22T09:51:11.7718741+02:00",_x000D_
          "LastRefreshDate": "2021-02-26T17:18:19.6276792+01:00",_x000D_
          "TotalRefreshCount": 52,_x000D_
          "CustomInfo": {}_x000D_
        }_x000D_
      },_x000D_
      "3488": {_x000D_
        "$type": "Inside.Core.Formula.Definition.DefinitionAC, Inside.Core.Formula",_x000D_
        "ID": 3488,_x000D_
        "Results": [_x000D_
          [_x000D_
            13.0_x000D_
          ]_x000D_
        ],_x000D_
        "Statistics": {_x000D_
          "CreationDate": "2023-09-22T09:51:11.7718741+02:00",_x000D_
          "LastRefreshDate": "2021-02-26T17:18:19.8638049+01:00",_x000D_
          "TotalRefreshCount": 49,_x000D_
          "CustomInfo": {}_x000D_
        }_x000D_
      },_x000D_
      "3489": {_x000D_
        "$type": "Inside.Core.Formula.Definition.DefinitionAC, Inside.Core.Formula",_x000D_
        "ID": 3489,_x000D_
        "Results": [_x000D_
          [_x000D_
            11.0_x000D_
          ]_x000D_
        ],_x000D_
        "Statistics": {_x000D_
          "CreationDate": "2023-09-22T09:51:11.7718741+02:00",_x000D_
          "LastRefreshDate": "2021-02-26T17:18:19.9166488+01:00",_x000D_
          "TotalRefreshCount": 50,_x000D_
          "CustomInfo": {}_x000D_
        }_x000D_
      },_x000D_
      "3490": {_x000D_
        "$type": "Inside.Core.Formula.Definition.DefinitionAC, Inside.Core.Formula",_x000D_
        "ID": 3490,_x000D_
        "Results": [_x000D_
          [_x000D_
            0.0_x000D_
          ]_x000D_
        ],_x000D_
        "Statistics": {_x000D_
          "CreationDate": "2023-09-22T09:51:11.7718741+02:00",_x000D_
          "LastRefreshDate": "2021-02-26T17:18:19.8508385+01:00",_x000D_
          "TotalRefreshCount": 48,_x000D_
          "CustomInfo": {}_x000D_
        }_x000D_
      },_x000D_
      "3491": {_x000D_
        "$type": "Inside.Core.Formula.Definition.DefinitionAC, Inside.Core.Formula",_x000D_
        "ID": 3491,_x000D_
        "Results": [_x000D_
          [_x000D_
            0.0_x000D_
          ]_x000D_
        ],_x000D_
        "Statistics": {_x000D_
          "CreationDate": "2023-09-22T09:51:11.7718741+02:00",_x000D_
          "LastRefreshDate": "2021-02-26T17:18:19.6476271+01:00",_x000D_
          "TotalRefreshCount": 49,_x000D_
          "CustomInfo": {}_x000D_
        }_x000D_
      },_x000D_
      "3492": {_x000D_
        "$type": "Inside.Core.Formula.Definition.DefinitionAC, Inside.Core.Formula",_x000D_
        "ID": 3492,_x000D_
        "Results": [_x000D_
          [_x000D_
            10.0_x000D_
          ]_x000D_
        ],_x000D_
        "Statistics": {_x000D_
          "CreationDate": "2023-09-22T09:51:11.7718741+02:00",_x000D_
          "LastRefreshDate": "2021-02-26T17:02:23.952838+01:00",_x000D_
          "TotalRefreshCount": 43,_x000D_
          "CustomInfo": {}_x000D_
        }_x000D_
      },_x000D_
      "3493": {_x000D_
        "$type": "Inside.Core.Formula.Definition.DefinitionAC, Inside.Core.Formula",_x000D_
        "ID": 3493,_x000D_
        "Results": [_x000D_
          [_x000D_
            0.0_x000D_
          ]_x000D_
        ],_x000D_
        "Statistics": {_x000D_
          "CreationDate": "2023-09-22T09:51:11.7718741+02:00",_x000D_
          "LastRefreshDate": "2021-02-26T17:18:19.6835466+01:00",_x000D_
          "TotalRefreshCount": 50,_x000D_
          "CustomInfo": {}_x000D_
        }_x000D_
      },_x000D_
      "3494": {_x000D_
        "$type": "Inside.Core.Formula.Definition.DefinitionAC, Inside.Core.Formula",_x000D_
        "ID": 3494,_x000D_
        "Results": [_x000D_
          [_x000D_
            7.0_x000D_
          ]_x000D_
        ],_x000D_
        "Statistics": {_x000D_
          "CreationDate": "2023-09-22T09:51:11.7718741+02:00",_x000D_
          "LastRefreshDate": "2021-02-26T17:18:20.0090369+01:00",_x000D_
          "TotalRefreshCount": 48,_x000D_
          "CustomInfo": {}_x000D_
        }_x000D_
      },_x000D_
      "3495": {_x000D_
        "$type": "Inside.Core.Formula.Definition.DefinitionAC, Inside.Core.Formula",_x000D_
        "ID": 3495,_x000D_
        "Results": [_x000D_
          [_x000D_
            0.0_x000D_
          ]_x000D_
        ],_x000D_
        "Statistics": {_x000D_
          "CreationDate": "2023-09-22T09:51:11.7718741+02:00",_x000D_
          "LastRefreshDate": "2019-12-20T09:56:28.5552737+01:00",_x000D_
          "TotalRefreshCount": 1,_x000D_
          "CustomInfo": {}_x000D_
        }_x000D_
      },_x000D_
      "3496": {_x000D_
        "$type": "Inside.Core.Formula.Definition.DefinitionAC, Inside.Core.Formula",_x000D_
        "ID": 3496,_x000D_
        "Results": [_x000D_
          [_x000D_
            0.0_x000D_
          ]_x000D_
        ],_x000D_
        "Statistics": {_x000D_
          "CreationDate": "2023-09-22T09:51:11.7718741+02:00",_x000D_
          "LastRefreshDate": "2021-02-26T17:18:19.6296738+01:00",_x000D_
          "TotalRefreshCount": 47,_x000D_
          "CustomInfo": {}_x000D_
        }_x000D_
      },_x000D_
      "3497": {_x000D_
        "$type": "Inside.Core.Formula.Definition.DefinitionAC, Inside.Core.Formula",_x000D_
        "ID": 3497,_x000D_
        "Results": [_x000D_
          [_x000D_
            1.0_x000D_
          ]_x000D_
        ],_x000D_
        "Statistics": {_x000D_
          "CreationDate": "2023-09-22T09:51:11.7718741+02:00",_x000D_
          "LastRefreshDate": "2021-02-26T17:18:19.9625258+01:00",_x000D_
          "TotalRefreshCount": 50,_x000D_
          "CustomInfo": {}_x000D_
        }_x000D_
      },_x000D_
      "3498": {_x000D_
        "$type": "Inside.Core.Formula.Definition.DefinitionAC, Inside.Core.Formula",_x000D_
        "ID": 3498,_x000D_
        "Results": [_x000D_
          [_x000D_
            0.0_x000D_
          ]_x000D_
        ],_x000D_
        "Statistics": {_x000D_
          "CreationDate": "2023-09-22T09:51:11.7718741+02:00",_x000D_
          "LastRefreshDate": "2021-02-26T17:18:19.9505598+01:00",_x000D_
          "TotalRefreshCount": 47,_x000D_
          "CustomInfo": {}_x000D_
        }_x000D_
      },_x000D_
      "3499": {_x000D_
        "$type": "Inside.Core.Formula.Definition.DefinitionAC, Inside.Core.Formula",_x000D_
        "ID": 3499,_x000D_
        "Results": [_x000D_
          [_x000D_
            0.0_x000D_
          ]_x000D_
        ],_x000D_
        "Statistics": {_x000D_
          "CreationDate": "2023-09-22T09:51:11.7718741+02:00",_x000D_
          "LastRefreshDate": "2019-12-20T09:56:28.5812411+01:00",_x000D_
          "TotalRefreshCount": 1,_x000D_
          "CustomInfo": {}_x000D_
        }_x000D_
      },_x000D_
      "3500": {_x000D_
        "$type": "Inside.Core.Formula.Definition.DefinitionAC, Inside.Core.Formula",_x000D_
        "ID": 3500,_x000D_
        "Results": [_x000D_
          [_x000D_
            0.0_x000D_
          ]_x000D_
        ],_x000D_
        "Statistics": {_x000D_
          "CreationDate": "2023-09-22T09:51:11.7718741+02:00",_x000D_
          "LastRefreshDate": "2021-02-26T17:02:23.8635509+01:00",_x000D_
          "TotalRefreshCount": 43,_x000D_
          "CustomInfo": {}_x000D_
        }_x000D_
      },_x000D_
      "3501": {_x000D_
        "$type": "Inside.Core.Formula.Definition.DefinitionAC, Inside.Core.Formula",_x000D_
        "ID": 3501,_x000D_
        "Results": [_x000D_
          [_x000D_
            1.0_x000D_
          ]_x000D_
        ],_x000D_
        "Statistics": {_x000D_
          "CreationDate": "2023-09-22T09:51:11.7718741+02:00",_x000D_
          "LastRefreshDate": "2021-02-26T17:02:23.9051866+01:00",_x000D_
          "TotalRefreshCount": 43,_x000D_
          "CustomInfo": {}_x000D_
        }_x000D_
      },_x000D_
      "3502": {_x000D_
        "$type": "Inside.Core.Formula.Definition.DefinitionAC, Inside.Core.Formula",_x000D_
        "ID": 3502,_x000D_
        "Results": [_x000D_
          [_x000D_
            0.0_x000D_
          ]_x000D_
        ],_x000D_
        "Statistics": {_x000D_
          "CreationDate": "2023-09-22T09:51:11.7718741+02:00",_x000D_
          "LastRefreshDate": "2021-02-26T17:03:59.2626401+01:00",_x000D_
          "TotalRefreshCount": 50,_x000D_
          "CustomInfo": {}_x000D_
        }_x000D_
      },_x000D_
      "3503": {_x000D_
        "$type": "Inside.Core.Formula.Definition.DefinitionAC, Inside.Core.Formula",_x000D_
        "ID": 3503,_x000D_
        "Results": [_x000D_
          [_x000D_
            13.0_x000D_
          ]_x000D_
        ],_x000D_
        "Statistics": {_x000D_
          "CreationDate": "2023-09-22T09:51:11.7718741+02:00",_x000D_
          "LastRefreshDate": "2021-02-26T17:18:19.7094616+01:00",_x000D_
          "TotalRefreshCount": 49,_x000D_
          "CustomInfo": {}_x000D_
        }_x000D_
      },_x000D_
      "3504": {_x000D_
        "$type": "Inside.Core.Formula.Definition.DefinitionAC, Inside.Core.Formula",_x000D_
        "ID": 3504,_x000D_
        "Results": [_x000D_
          [_x000D_
            0.0_x000D_
          ]_x000D_
        ],_x000D_
        "Statistics": {_x000D_
          "CreationDate": "2023-09-22T09:51:11.7718741+02:00",_x000D_
          "LastRefreshDate": "2021-02-26T17:18:19.9256238+01:00",_x000D_
          "TotalRefreshCount": 47,_x000D_
          "CustomInfo": {}_x000D_
        }_x000D_
      },_x000D_
      "3505": {_x000D_
        "$type": "Inside.Core.Formula.Definition.DefinitionAC, Inside.Core.Formula",_x000D_
        "ID": 3505,_x000D_
        "Results": [_x000D_
          [_x000D_
            0.0_x000D_
          ]_x000D_
        ],_x000D_
        "Statistics": {_x000D_
          "CreationDate": "2023-09-22T09:51:11.7718741+02:00",_x000D_
          "LastRefreshDate": "2021-02-26T17:18:19.9415816+01:00",_x000D_
          "TotalRefreshCount": 48,_x000D_
          "CustomInfo": {}_x000D_
        }_x000D_
      },_x000D_
      "3506": {_x000D_
        "$type": "Inside.Core.Formula.Definition.DefinitionAC, Inside.Core.Formula",_x000D_
        "ID": 3506,_x000D_
        "Results": [_x000D_
          [_x000D_
            14.0_x000D_
          ]_x000D_
        ],_x000D_
        "Statistics": {_x000D_
          "CreationDate": "2023-09-22T09:51:11.7718741+02:00",_x000D_
          "LastRefreshDate": "2021-02-26T17:18:19.6915105+01:00",_x000D_
          "TotalRefreshCount": 51,_x000D_
          "CustomInfo": {}_x000D_
        }_x000D_
      },_x000D_
      "3507": {_x000D_
        "$type": "Ins</t>
  </si>
  <si>
    <t>ide.Core.Formula.Definition.DefinitionAC, Inside.Core.Formula",_x000D_
        "ID": 3507,_x000D_
        "Results": [_x000D_
          [_x000D_
            7.0_x000D_
          ]_x000D_
        ],_x000D_
        "Statistics": {_x000D_
          "CreationDate": "2023-09-22T09:51:11.7718741+02:00",_x000D_
          "LastRefreshDate": "2021-02-26T17:18:19.8324574+01:00",_x000D_
          "TotalRefreshCount": 49,_x000D_
          "CustomInfo": {}_x000D_
        }_x000D_
      },_x000D_
      "3508": {_x000D_
        "$type": "Inside.Core.Formula.Definition.DefinitionAC, Inside.Core.Formula",_x000D_
        "ID": 3508,_x000D_
        "Results": [_x000D_
          [_x000D_
            9.0_x000D_
          ]_x000D_
        ],_x000D_
        "Statistics": {_x000D_
          "CreationDate": "2023-09-22T09:51:11.7718741+02:00",_x000D_
          "LastRefreshDate": "2021-02-26T17:02:23.8989131+01:00",_x000D_
          "TotalRefreshCount": 42,_x000D_
          "CustomInfo": {}_x000D_
        }_x000D_
      },_x000D_
      "3509": {_x000D_
        "$type": "Inside.Core.Formula.Definition.DefinitionAC, Inside.Core.Formula",_x000D_
        "ID": 3509,_x000D_
        "Results": [_x000D_
          [_x000D_
            0.0_x000D_
          ]_x000D_
        ],_x000D_
        "Statistics": {_x000D_
          "CreationDate": "2023-09-22T09:51:11.7718741+02:00",_x000D_
          "LastRefreshDate": "2021-02-26T17:13:56.2541237+01:00",_x000D_
          "TotalRefreshCount": 48,_x000D_
          "CustomInfo": {}_x000D_
        }_x000D_
      },_x000D_
      "3510": {_x000D_
        "$type": "Inside.Core.Formula.Definition.DefinitionAC, Inside.Core.Formula",_x000D_
        "ID": 3510,_x000D_
        "Results": [_x000D_
          [_x000D_
            0.0_x000D_
          ]_x000D_
        ],_x000D_
        "Statistics": {_x000D_
          "CreationDate": "2023-09-22T09:51:11.7718741+02:00",_x000D_
          "LastRefreshDate": "2019-12-20T09:56:28.6510547+01:00",_x000D_
          "TotalRefreshCount": 1,_x000D_
          "CustomInfo": {}_x000D_
        }_x000D_
      },_x000D_
      "3511": {_x000D_
        "$type": "Inside.Core.Formula.Definition.DefinitionAC, Inside.Core.Formula",_x000D_
        "ID": 3511,_x000D_
        "Results": [_x000D_
          [_x000D_
            0.0_x000D_
          ]_x000D_
        ],_x000D_
        "Statistics": {_x000D_
          "CreationDate": "2023-09-22T09:51:11.7718741+02:00",_x000D_
          "LastRefreshDate": "2021-02-26T17:18:19.8747724+01:00",_x000D_
          "TotalRefreshCount": 47,_x000D_
          "CustomInfo": {}_x000D_
        }_x000D_
      },_x000D_
      "3512": {_x000D_
        "$type": "Inside.Core.Formula.Definition.DefinitionAC, Inside.Core.Formula",_x000D_
        "ID": 3512,_x000D_
        "Results": [_x000D_
          [_x000D_
            0.0_x000D_
          ]_x000D_
        ],_x000D_
        "Statistics": {_x000D_
          "CreationDate": "2023-09-22T09:51:11.7718741+02:00",_x000D_
          "LastRefreshDate": "2021-02-26T17:18:19.897709+01:00",_x000D_
          "TotalRefreshCount": 46,_x000D_
          "CustomInfo": {}_x000D_
        }_x000D_
      },_x000D_
      "3513": {_x000D_
        "$type": "Inside.Core.Formula.Definition.DefinitionAC, Inside.Core.Formula",_x000D_
        "ID": 3513,_x000D_
        "Results": [_x000D_
          [_x000D_
            6.0_x000D_
          ]_x000D_
        ],_x000D_
        "Statistics": {_x000D_
          "CreationDate": "2023-09-22T09:51:11.7718741+02:00",_x000D_
          "LastRefreshDate": "2021-02-26T17:02:23.8968446+01:00",_x000D_
          "TotalRefreshCount": 42,_x000D_
          "CustomInfo": {}_x000D_
        }_x000D_
      },_x000D_
      "3514": {_x000D_
        "$type": "Inside.Core.Formula.Definition.DefinitionAC, Inside.Core.Formula",_x000D_
        "ID": 3514,_x000D_
        "Results": [_x000D_
          [_x000D_
            0.0_x000D_
          ]_x000D_
        ],_x000D_
        "Statistics": {_x000D_
          "CreationDate": "2023-09-22T09:51:11.7718741+02:00",_x000D_
          "LastRefreshDate": "2021-02-26T17:13:56.2107313+01:00",_x000D_
          "TotalRefreshCount": 45,_x000D_
          "CustomInfo": {}_x000D_
        }_x000D_
      },_x000D_
      "3515": {_x000D_
        "$type": "Inside.Core.Formula.Definition.DefinitionAC, Inside.Core.Formula",_x000D_
        "ID": 3515,_x000D_
        "Results": [_x000D_
          [_x000D_
            2.0_x000D_
          ]_x000D_
        ],_x000D_
        "Statistics": {_x000D_
          "CreationDate": "2023-09-22T09:51:11.7718741+02:00",_x000D_
          "LastRefreshDate": "2021-02-26T17:02:23.9768747+01:00",_x000D_
          "TotalRefreshCount": 43,_x000D_
          "CustomInfo": {}_x000D_
        }_x000D_
      },_x000D_
      "3516": {_x000D_
        "$type": "Inside.Core.Formula.Definition.DefinitionAC, Inside.Core.Formula",_x000D_
        "ID": 3516,_x000D_
        "Results": [_x000D_
          [_x000D_
            7.0_x000D_
          ]_x000D_
        ],_x000D_
        "Statistics": {_x000D_
          "CreationDate": "2023-09-22T09:51:11.7718741+02:00",_x000D_
          "LastRefreshDate": "2021-02-26T17:02:23.9376715+01:00",_x000D_
          "TotalRefreshCount": 44,_x000D_
          "CustomInfo": {}_x000D_
        }_x000D_
      },_x000D_
      "3517": {_x000D_
        "$type": "Inside.Core.Formula.Definition.DefinitionAC, Inside.Core.Formula",_x000D_
        "ID": 3517,_x000D_
        "Results": [_x000D_
          [_x000D_
            9.0_x000D_
          ]_x000D_
        ],_x000D_
        "Statistics": {_x000D_
          "CreationDate": "2023-09-22T09:51:11.7718741+02:00",_x000D_
          "LastRefreshDate": "2021-02-26T17:02:23.8864876+01:00",_x000D_
          "TotalRefreshCount": 45,_x000D_
          "CustomInfo": {}_x000D_
        }_x000D_
      },_x000D_
      "3518": {_x000D_
        "$type": "Inside.Core.Formula.Definition.DefinitionAC, Inside.Core.Formula",_x000D_
        "ID": 3518,_x000D_
        "Results": [_x000D_
          [_x000D_
            0.0_x000D_
          ]_x000D_
        ],_x000D_
        "Statistics": {_x000D_
          "CreationDate": "2023-09-22T09:51:11.7718741+02:00",_x000D_
          "LastRefreshDate": "2021-02-26T17:18:19.6426392+01:00",_x000D_
          "TotalRefreshCount": 46,_x000D_
          "CustomInfo": {}_x000D_
        }_x000D_
      },_x000D_
      "3519": {_x000D_
        "$type": "Inside.Core.Formula.Definition.DefinitionAC, Inside.Core.Formula",_x000D_
        "ID": 3519,_x000D_
        "Results": [_x000D_
          [_x000D_
            0.0_x000D_
          ]_x000D_
        ],_x000D_
        "Statistics": {_x000D_
          "CreationDate": "2023-09-22T09:51:11.7718741+02:00",_x000D_
          "LastRefreshDate": "2019-12-20T09:56:28.6999238+01:00",_x000D_
          "TotalRefreshCount": 1,_x000D_
          "CustomInfo": {}_x000D_
        }_x000D_
      },_x000D_
      "3520": {_x000D_
        "$type": "Inside.Core.Formula.Definition.DefinitionAC, Inside.Core.Formula",_x000D_
        "ID": 3520,_x000D_
        "Results": [_x000D_
          [_x000D_
            1.0_x000D_
          ]_x000D_
        ],_x000D_
        "Statistics": {_x000D_
          "CreationDate": "2023-09-22T09:51:11.7718741+02:00",_x000D_
          "LastRefreshDate": "2021-02-26T17:02:23.9081779+01:00",_x000D_
          "TotalRefreshCount": 43,_x000D_
          "CustomInfo": {}_x000D_
        }_x000D_
      },_x000D_
      "3521": {_x000D_
        "$type": "Inside.Core.Formula.Definition.DefinitionAC, Inside.Core.Formula",_x000D_
        "ID": 3521,_x000D_
        "Results": [_x000D_
          [_x000D_
            0.0_x000D_
          ]_x000D_
        ],_x000D_
        "Statistics": {_x000D_
          "CreationDate": "2023-09-22T09:51:11.7718741+02:00",_x000D_
          "LastRefreshDate": "2021-02-26T17:13:56.5899814+01:00",_x000D_
          "TotalRefreshCount": 45,_x000D_
          "CustomInfo": {}_x000D_
        }_x000D_
      },_x000D_
      "3522": {_x000D_
        "$type": "Inside.Core.Formula.Definition.DefinitionAC, Inside.Core.Formula",_x000D_
        "ID": 3522,_x000D_
        "Results": [_x000D_
          [_x000D_
            0.0_x000D_
          ]_x000D_
        ],_x000D_
        "Statistics": {_x000D_
          "CreationDate": "2023-09-22T09:51:11.7718741+02:00",_x000D_
          "LastRefreshDate": "2021-02-26T17:13:56.2137215+01:00",_x000D_
          "TotalRefreshCount": 48,_x000D_
          "CustomInfo": {}_x000D_
        }_x000D_
      },_x000D_
      "3523": {_x000D_
        "$type": "Inside.Core.Formula.Definition.DefinitionAC, Inside.Core.Formula",_x000D_
        "ID": 3523,_x000D_
        "Results": [_x000D_
          [_x000D_
            0.0_x000D_
          ]_x000D_
        ],_x000D_
        "Statistics": {_x000D_
          "CreationDate": "2023-09-22T09:51:11.7718741+02:00",_x000D_
          "LastRefreshDate": "2021-02-26T17:13:57.1167043+01:00",_x000D_
          "TotalRefreshCount": 42,_x000D_
          "CustomInfo": {}_x000D_
        }_x000D_
      },_x000D_
      "3524": {_x000D_
        "$type": "Inside.Core.Formula.Definition.DefinitionAC, Inside.Core.Formula",_x000D_
        "ID": 3524,_x000D_
        "Results": [_x000D_
          [_x000D_
            0.0_x000D_
          ]_x000D_
        ],_x000D_
        "Statistics": {_x000D_
          "CreationDate": "2023-09-22T09:51:11.7718741+02:00",_x000D_
          "LastRefreshDate": "2019-12-20T09:56:28.7378254+01:00",_x000D_
          "TotalRefreshCount": 1,_x000D_
          "CustomInfo": {}_x000D_
        }_x000D_
      },_x000D_
      "3525": {_x000D_
        "$type": "Inside.Core.Formula.Definition.DefinitionAC, Inside.Core.Formula",_x000D_
        "ID": 3525,_x000D_
        "Results": [_x000D_
          [_x000D_
            7.0_x000D_
          ]_x000D_
        ],_x000D_
        "Statistics": {_x000D_
          "CreationDate": "2023-09-22T09:51:11.7718741+02:00",_x000D_
          "LastRefreshDate": "2021-02-26T17:18:20.7692046+01:00",_x000D_
          "TotalRefreshCount": 46,_x000D_
          "CustomInfo": {}_x000D_
        }_x000D_
      },_x000D_
      "3526": {_x000D_
        "$type": "Inside.Core.Formula.Definition.DefinitionAC, Inside.Core.Formula",_x000D_
        "ID": 3526,_x000D_
        "Results": [_x000D_
          [_x000D_
            0.0_x000D_
          ]_x000D_
        ],_x000D_
        "Statistics": {_x000D_
          "CreationDate": "2023-09-22T09:51:11.7718741+02:00",_x000D_
          "LastRefreshDate": "2019-12-20T09:56:28.746797+01:00",_x000D_
          "TotalRefreshCount": 1,_x000D_
          "CustomInfo": {}_x000D_
        }_x000D_
      },_x000D_
      "3527": {_x000D_
        "$type": "Inside.Core.Formula.Definition.DefinitionAC, Inside.Core.Formula",_x000D_
        "ID": 3527,_x000D_
        "Results": [_x000D_
          [_x000D_
            4425.6933333333336_x000D_
          ]_x000D_
        ],_x000D_
        "Statistics": {_x000D_
          "CreationDate": "2023-09-22T09:51:11.7718741+02:00",_x000D_
          "LastRefreshDate": "2021-02-26T17:02:24.0053775+01:00",_x000D_
          "TotalRefreshCount": 40,_x000D_
          "CustomInfo": {}_x000D_
        }_x000D_
      },_x000D_
      "3528": {_x000D_
        "$type": "Inside.Core.Formula.Definition.DefinitionAC, Inside.Core.Formula",_x000D_
        "ID": 3528,_x000D_
        "Results": [_x000D_
          [_x000D_
            0.0_x000D_
          ]_x000D_
        ],_x000D_
        "Statistics": {_x000D_
          "CreationDate": "2023-09-22T09:51:11.7718741+02:00",_x000D_
          "LastRefreshDate": "2019-12-20T09:56:28.7577698+01:00",_x000D_
          "TotalRefreshCount": 1,_x000D_
          "CustomInfo": {}_x000D_
        }_x000D_
      },_x000D_
      "3529": {_x000D_
        "$type": "Inside.Core.Formula.Definition.DefinitionAC, Inside.Core.Formula",_x000D_
        "ID": 3529,_x000D_
        "Results": [_x000D_
          [_x000D_
            0.0_x000D_
          ]_x000D_
        ],_x000D_
        "Statistics": {_x000D_
          "CreationDate": "2023-09-22T09:51:11.7718741+02:00",_x000D_
          "LastRefreshDate": "2019-12-20T09:56:28.7727402+01:00",_x000D_
          "TotalRefreshCount": 1,_x000D_
          "CustomInfo": {}_x000D_
        }_x000D_
      },_x000D_
      "3530": {_x000D_
        "$type": "Inside.Core.Formula.Definition.DefinitionAC, Inside.Core.Formula",_x000D_
        "ID": 3530,_x000D_
        "Results": [_x000D_
          [_x000D_
            0.0_x000D_
          ]_x000D_
        ],_x000D_
        "Statistics": {_x000D_
          "CreationDate": "2023-09-22T09:51:11.7718741+02:00",_x000D_
          "LastRefreshDate": "2021-02-26T17:18:20.6195451+01:00",_x000D_
          "TotalRefreshCount": 46,_x000D_
          "CustomInfo": {}_x000D_
        }_x000D_
      },_x000D_
      "3531": {_x000D_
        "$type": "Inside.Core.Formula.Definition.DefinitionAC, Inside.Core.Formula",_x000D_
        "ID": 3531,_x000D_
        "Results": [_x000D_
          [_x000D_
            0.0_x000D_
          ]_x000D_
        ],_x000D_
        "Statistics": {_x000D_
          "CreationDate": "2023-09-22T09:51:11.7718741+02:00",_x000D_
          "LastRefreshDate": "2021-02-26T17:13:57.0497622+01:00",_x000D_
          "TotalRefreshCount": 41,_x000D_
          "CustomInfo": {}_x000D_
        }_x000D_
      },_x000D_
      "3532": {_x000D_
        "$type": "Inside.Core.Formula.Definition.DefinitionAC, Inside.Core.Formula",_x000D_
        "ID": 3532,_x000D_
        "Results": [_x000D_
          [_x000D_
            0.0_x000D_
          ]_x000D_
        ],_x000D_
        "Statistics": {_x000D_
          "CreationDate": "2023-09-22T09:51:11.7718741+02:00",_x000D_
          "LastRefreshDate": "2019-12-20T09:56:28.7847094+01:00",_x000D_
          "TotalRefreshCount": 1,_x000D_
          "CustomInfo": {}_x000D_
        }_x000D_
      },_x000D_
      "3533": {_x000D_
        "$type": "Inside.Core.Formula.Definition.DefinitionAC, Inside.Core.Formula",_x000D_
        "ID": 3533,_x000D_
        "Results": [_x000D_
          [_x000D_
            0.0_x000D_
          ]_x000D_
        ],_x000D_
        "Statistics": {_x000D_
          "CreationDate": "2023-09-22T09:51:11.7718741+02:00",_x000D_
          "LastRefreshDate": "2021-02-26T17:13:56.94985+01:00",_x000D_
          "TotalRefreshCount": 42,_x000D_
          "CustomInfo": {}_x000D_
        }_x000D_
      },_x000D_
      "3534": {_x000D_
        "$type": "Inside.Core.Formula.Definition.DefinitionAC, Inside.Core.Formula",_x000D_
        "ID": 3534,_x000D_
        "Results": [_x000D_
          [_x000D_
            0.0_x000D_
          ]_x000D_
        ],_x000D_
        "Statistics": {_x000D_
          "CreationDate": "2023-09-22T09:51:11.7718741+02:00",_x000D_
          "LastRefreshDate": "2021-02-26T17:18:20.2622212+01:00",_x000D_
          "TotalRefreshCount": 43,_x000D_
          "CustomInfo": {}_x000D_
        }_x000D_
      },_x000D_
      "3535": {_x000D_
        "$type": "Inside.Core.Formula.Definition.DefinitionAC, Inside.Core.Formula",_x000D_
        "ID": 3535,_x000D_
        "Results": [_x000D_
          [_x000D_
            0.0_x000D_
          ]_x000D_
        ],_x000D_
        "Statistics": {_x000D_
          "CreationDate": "2023-09-22T09:51:11.7718741+02:00",_x000D_
          "LastRefreshDate": "2019-12-20T09:56:28.7977112+01:00",_x000D_
          "TotalRefreshCount": 1,_x000D_
          "CustomInfo": {}_x000D_
        }_x000D_
      },_x000D_
      "3536": {_x000D_
        "$type": "Inside.Core.Formula.Definition.DefinitionAC, Inside.Core.Formula",_x000D_
        "ID": 3536,_x000D_
        "Results": [_x000D_
          [_x000D_
            0.0_x000D_
          ]_x000D_
        ],_x000D_
        "Statistics": {_x000D_
          "CreationDate": "2023-09-22T09:51:11.7718741+02:00",_x000D_
          "LastRefreshDate": "2019-12-20T09:56:28.8036913+01:00",_x000D_
          "TotalRefreshCount": 1,_x000D_
          "CustomInfo": {}_x000D_
        }_x000D_
      },_x000D_
      "3537": {_x000D_
        "$type": "Inside.Core.Formula.Definition.DefinitionAC, Inside.Core.Formula",_x000D_
        "ID": 3537,_x000D_
        "Results": [_x000D_
          [_x000D_
            0.0_x000D_
          ]_x000D_
        ],_x000D_
        "Statistics": {_x000D_
          "CreationDate": "2023-09-22T09:51:11.7718741+02:00",_x000D_
          "LastRefreshDate": "2019-12-20T09:56:28.8066823+01:00",_x000D_
          "TotalRefreshCount": 1,_x000D_
          "CustomInfo": {}_x000D_
        }_x000D_
      },_x000D_
      "3538": {_x000D_
        "$type": "Inside.Core.Formula.Definition.DefinitionAC, Inside.Core.Formula",_x000D_
        "ID": 3538,_x000D_
        "Results": [_x000D_
          [_x000D_
            0.0_x000D_
          ]_x000D_
        ],_x000D_
        "Statistics": {_x000D_
          "CreationDate": "2023-09-22T09:51:11.7718741+02:00",_x000D_
          "LastRefreshDate": "2021-02-26T17:18:20.5936127+01:00",_x000D_
          "TotalRefreshCount": 43,_x000D_
          "CustomInfo": {}_x000D_
        }_x000D_
      },_x000D_
      "3539": {_x000D_
        "$type": "Inside.Core.Formula.Definition.DefinitionAC, Inside.Core.Formula",_x000D_
        "ID": 3539,_x000D_
        "Results": [_x000D_
          [_x000D_
            0.0_x000D_
          ]_x000D_
        ],_x000D_
        "Statistics": {_x000D_
          "CreationDate": "2023-09-22T09:51:11.7718741+02:00",_x000D_
          "LastRefreshDate": "2021-02-26T17:18:20.4011803+01:00",_x000D_
          "TotalRefreshCount": 44,_x000D_
          "CustomInfo": {}_x000D_
        }_x000D_
      },_x000D_
      "3540": {_x000D_
        "$type": "Inside.Core.Formula.Definition.DefinitionAC, Inside.Core.Formula",_x000D_
        "ID": 3540,_x000D_
        "Results": [_x000D_
          [_x000D_
            0.0_x000D_
          ]_x000D_
        ],_x000D_
        "Statistics": {_x000D_
          "CreationDate": "2023-09-22T09:51:11.7718741+02:00",_x000D_
          "LastRefreshDate": "2021-02-26T17:13:57.2878948+01:00",_x000D_
          "TotalRefreshCount": 42,_x000D_
          "CustomInfo": {}_x000D_
        }_x000D_
      },_x000D_
      "3541": {_x000D_
        "$type": "Inside.Core.Formula.Definition.DefinitionAC, Inside.Core.Formula",_x000D_
        "ID": 3541,_x000D_
        "Results": [_x000D_
          [_x000D_
            0.0_x000D_
          ]_x000D_
        ],_x000D_
        "Statistics": {_x000D_
          "CreationDate": "2023-09-22T09:51:11.7718741+02:00",_x000D_
          "LastRefreshDate": "2019-12-20T09:58:59.9329405+01:00",_x000D_
          "TotalRefreshCount": 4,_x000D_
          "CustomInfo": {}_x000D_
        }_x000D_
      },_x000D_
      "3542": {_x000D_
        "$type": "Inside.Core.Formula.Definition.DefinitionAC, Inside.Core.Formula",_x000D_
        "ID": 3542,_x000D_
        "Results": [_x000D_
          [_x000D_
            1287.2041666666667_x000D_
          ]_x000D_
        ],_x000D_
        "Statistics": {_x000D_
          "CreationDate": "2023-09-22T09:51:11.7718741+02:00",_x000D_
          "LastRefreshDate": "2021-02-26T17:18:20.3306302+01:00",_x000D_
          "TotalRefreshCount": 47,_x000D_
          "CustomInfo": {}_x000D_
        }_x000D_
      },_x000D_
      "3543": {_x000D_
        "$type": "Inside.Core.Formula.Definition.DefinitionAC, Inside.Core.Formula",_x000D_
        "ID": 3543,_x000D_
        "Results": [_x000D_
          [_x000D_
            0.0_x000D_
          ]_x000D_
        ],_x000D_
        "Statistics": {_x000D_
          "CreationDate": "2023-09-22T09:51:11.7718741+02:00",_x000D_
          "LastRefreshDate": "2021-02-26T17:13:56.826086+01:00",_x000D_
          "TotalRefreshCount": 42,_x000D_
          "CustomInfo": {}_x000D_
        }_x000D_
      },_x000D_
      "3544": {_x000D_
        "$type": "Inside.Core.Formula.Definition.DefinitionAC, Inside.Core.Formula",_x000D_
        "ID": 3544,_x000D_
        "Results": [_x000D_
          [_x000D_
            0.0_x000D_
          ]_x000D_
        ],_x000D_
        "Statistics": {_x000D_
          "CreationDate": "2023-09-22T09:51:11.7718741+02:00",_x000D_
          "LastRefreshDate": "2019-12-20T09:56:28.838603+01:00",_x000D_
          "TotalRefreshCount": 1,_x000D_
          "CustomInfo": {}_x000D_
        }_x000D_
      },_x000D_
      "3545": {_x000D_
        "$type": "Inside.Core.Formula.Definition.DefinitionAC, Inside.Core.Formula",_x000D_
        "ID": 3545,_x000D_
        "Results": [_x000D_
          [_x000D_
            0.0_x000D_
          ]_x000D_
        ],_x000D_
        "Statistics": {_x000D_
          "CreationDate": "2023-09-22T09:51:11.7718741+02:00",_x000D_
          "LastRefreshDate": "2019-12-20T09:56:28.8455879+01:00",_x000D_
          "TotalRefreshCount": 1,_x000D_
          "CustomInfo": {}_x000D_
        }_x000D_
      },_x000D_
      "3546": {_x000D_
        "$type": "Inside.Core.Formula.Definition.DefinitionAC, Inside.Core.Formula",_x000D_
        "ID": 3546,_x000D_
        "Results": [_x000D_
          [_x000D_
            2515.0028333333335_x000D_
          ]_x000D_
        ],_x000D_
        "Statistics": {_x000D_
          "CreationDate": "2023-09-22T09:51:11.7718741+02:00",_x000D_
          "LastRefreshDate": "2021-02-26T17:02:24.129002+01:00",_x000D_
          "TotalRefreshCount": 39,_x000D_
          "CustomInfo": {}_x000D_
        }_x000D_
      },_x000D_
      "3547": {_x000D_
        "$type": "Inside.Core.Formula.Definition.DefinitionAC, Inside.Core.Formula",_x000D_
        "ID": 3547,_x000D_
        "Results": [_x000D_
          [_x000D_
            0.0_x000D_
          ]_x000D_
        ],_x000D_
        "Statistics": {_x000D_
          "CreationDate": "2023-09-22T09:51:11.7718741+02:00",_x000D_
          "LastRefreshDate": "2019-12-20T09:56:28.8545614+01:00",_x000D_
          "TotalRefreshCount": 1,_x000D_
          "CustomInfo": {}_x000D_
        }_x000D_
      },_x000D_
      "3548": {_x000D_
        "$type": "Inside.Core.Formula.Definition.DefinitionAC, Inside.Core.Formula",_x000D_
        "ID": 3548,_x000D_
        "Results": [_x000D_
          [_x000D_
            0.0_x000D_
          ]_x000D_
        ],_x000D_
        "Statistics": {_x000D_
          "CreationDate": "2023-09-22T09:51:11.7718741+02:00",_x000D_
          "LastRefreshDate": "2019-12-20T09:56:28.861539+01:00",_x000D_
          "TotalRefreshCount": 1,_x000D_
          "CustomInfo": {}_x000D_
        }_x000D_
      },_x000D_
      "3549": {_x000D_
        "$type": "Inside.Core.Formula.Definition.DefinitionAC, Inside.Core.Formula",_x000D_
        "ID": 3549,_x000D_
        "Results": [_x000D_
          [_x000D_
            0.0_x000D_
          ]_x000D_
        ],_x000D_
        "Statistics": {_x000D_
          "CreationDate": "2023-09-22T09:51:11.7718741+02:00",_x000D_
          "LastRefreshDate": "2019-12-20T09:56:28.8665281+01:00",_x000D_
          "TotalRefreshCount": 1,_x000D_
          "CustomInfo": {}_x000D_
        }_x000D_
      },_x000D_
      "3550": {_x000D_
        "$type": "Inside.Core.Formula.Definition.DefinitionAC, Inside.Core.Formula",_x000D_
        "ID": 3550,_x000D_
        "Results": [_x000D_
          [_x000D_
            0.0_x000D_
          ]_x000D_
        ],_x000D_
        "Statistics": {_x000D_
          "CreationDate": "2023-09-22T09:51:11.7718741+02:00",_x000D_
          "LastRefreshDate": "2019-12-20T09:56:28.882203+01:00",_x000D_
          "TotalRefreshCount": 1,_x000D_
          "CustomInfo": {}_x000D_
        }_x000D_
      },_x000D_
      "3551": {_x000D_
        "$type": "Inside.Core.Formula.Definition.DefinitionAC, Inside.Core.Formula",_x000D_
        "ID": 3551,_x000D_
        "Results": [_x000D_
          [_x000D_
            0.0_x000D_
          ]_x000D_
        ],_x000D_
        "Statistics": {_x000D_
          "CreationDate": "2023-09-22T09:51:11.7728707+02:00",_x000D_
          "LastRefreshDate": "2019-12-20T09:56:28.8861936+01:00",_x000D_
          "TotalRefreshCount": 1,_x000D_
          "CustomInfo": {}_x000D_
        }_x000D_
      },_x000D_
      "3552": {_x000D_
        "$type": "Inside.Core.Formula.Definition.DefinitionAC, Inside.Core.Formula",_x000D_
        "ID": 3552,_x000D_
        "Results": [_x000D_
          [_x000D_
            0.0_x000D_
          ]_x000D_
        ],_x000D_
        "Statistics": {_x000D_
          "CreationDate": "2023-09-22T09:51:11.7728707+02:00",_x000D_
          "LastRefreshDate": "2019-12-20T09:56:28.8902206+01:00",_x000D_
          "TotalRefreshCount": 1,_x000D_
          "CustomInfo": {}_x000D_
        }_x000D_
      },_x000D_
      "3553": {_x000D_
        "$type": "Inside.Core.Formula.Definition.DefinitionAC, Inside.Core.Formula",_x000D_
        "ID": 3553,_x000D_
        "Results": [_x000D_
          [_x000D_
            0.0_x000D_
          ]_x000D_
        ],_x000D_
        "Statistics": {_x000D_
          "CreationDate": "2023-09-22T09:51:11.7728707+02:00",_x000D_
          "LastRefreshDate": "2019-12-20T09:56:28.8931743+01:00",_x000D_
          "TotalRefreshCount": 1,_x000D_
          "CustomInfo": {}_x000D_
        }_x000D_
      },_x000D_
      "3554": {_x000D_
        "$type": "Inside.Core.Formula.Definition.DefinitionAC, Inside.Core.Formula",_x000D_
        "ID": 3554,_x000D_
        "Results": [_x000D_
          [_x000D_
            6.0_x000D_
          ]_x000D_
        ],_x000D_
        "Statistics": {_x000D_
          "CreationDate": "2023-09-22T09:51:11.7728707+02:00",_x000D_
          "LastRefreshDate": "2021-02-26T17:18:20.4797568+01:00",_x000D_
          "TotalRefreshCount": 47,_x000D_
          "CustomInfo": {}_x000D_
        }_x000D_
      },_x000D_
      "3555": {_x000D_
        "$type": "Inside.Core.Formula.Definition.DefinitionAC, Inside.Core.Formula",_x000D_
        "ID": 3555,_x000D_
        "Results": [_x000D_
          [_x000D_
            0.0_x000D_
          ]_x000D_
        ],_x000D_
        "Statistics": {_x000D_
          "CreationDate": "2023-09-22T09:51:11.7728707+02:00",_x000D_
          "LastRefreshDate": "2021-02-26T17:13:57.0917714+01:00",_x000D_
          "TotalRefreshCount": 42,_x000D_
          "CustomInfo": {}_x000D_
        }_x000D_
      },_x000D_
      "3556": {_x000D_
        "$type": "Inside.Core.Formula.Definition.DefinitionAC, Inside.Core.Formula",_x000D_
        "ID": 3556,_x000D_
        "Results": [_x000D_
          [_x000D_
            0.0_x000D_
          ]_x000D_
        ],_x000D_
        "Statistics": {_x000D_
          "CreationDate": "2023-09-22T09:51:11.7728707+02:00",_x000D_
          "LastRefreshDate": "2021-02-26T17:18:20.2717932+01:00",_x000D_
          "TotalRefreshCount": 44,_x000D_
          "CustomInfo": {}_x000D_
        }_x000D_
      },_x000D_
      "3557": {_x000D_
        "$type": "Inside.Core.Formula.Definition.DefinitionAC, Inside.Core.Formula",_x000D_
        "ID": 3557,_x000D_
        "Results": [_x000D_
          [_x000D_
            0.0_x000D_
          ]_x000D_
        ],_x000D_
        "Statistics": {_x000D_
          "CreationDate": "2023-09-22T09:51:11.7728707+02:00",_x000D_
          "LastRefreshDate": "2019-12-20T09:59:00.4226624+01:00",_x000D_
          "TotalRefreshCount": 4,_x000D_
          "CustomInfo": {}_x000D_
        }_x000D_
      },_x000D_
      "3558": {_x000D_
        "$type": "Inside.Core.Formula.Definition.DefinitionAC, Inside.Core.Formula",_x000D_
        "ID": 3558,_x000D_
        "Results": [_x000D_
          [_x000D_
            0.0_x000D_
          ]_x000D_
        ],_x000D_
        "Statistics": {_x000D_
          "CreationDate": "2023-09-22T09:51:11.7728707+02:00",_x000D_
          "LastRefreshDate": "2019-12-20T09:56:28.9191044+01:00",_x000D_
          "TotalRefreshCount": 1,_x000D_
          "CustomInfo": {}_x000D_
        }_x000D_
      },_x000D_
      "3559": {_x000D_
        "$type": "Inside.Core.Formula.Definition.DefinitionAC, Inside.Core.Formula",_x000D_
        "ID": 3559,_x000D_
        "Results": [_x000D_
          [_x000D_
            0.0_x000D_
          ]_x000D_
        ],_x000D_
        "Statistics": {_x000D_
          "CreationDate": "2023-09-22T09:51:11.7728707+02:00",_x000D_
          "LastRefreshDate": "2019-12-20T09:56:28.9230937+01:00",_x000D_
          "TotalRefreshCount": 1,_x000D_
          "CustomInfo": {}_x000D_
        }_x000D_
      },_x000D_
      "3560": {_x000D_
        "$type": "Inside.Core.Formula.Definition.DefinitionAC, Inside.Core.Formula",_x000D_
        "ID": 3560,_x000D_
        "Results": [_x000D_
          [_x000D_
            0.0_x000D_
          ]_x000D_
        ],_x000D_
        "Statistics": {_x000D_
          "CreationDate": "2023-09-22T09:51:11.7728707+02:00",_x000D_
          "LastRefreshDate": "2019-12-20T09:56:28.9280812+01:00",_x000D_
          "TotalRefreshCount": 1,_x000D_
          "CustomInfo": {}_x000D_
        }_x000D_
      },_x000D_
      "3561": {_x000D_
        "$type": "Inside.Core.Formula.Definition.DefinitionAC, Inside.Core.Formula",_x000D_
        "ID": 3561,_x000D_
        "Results": [_x000D_
          [_x000D_
            0.0_x000D_
          ]_x000D_
        ],_x000D_
        "Statistics": {_x000D_
          "CreationDate": "2023-09-22T09:51:11.7728707+02:00",_x000D_
          "LastRefreshDate": "2019-12-20T09:56:28.9450347+01:00",_x000D_
          "TotalRefreshCount": 1,_x000D_
          "CustomInfo": {}_x000D_
        }_x000D_
      },_x000D_
      "3562": {_x000D_
        "$type": "Inside.Core.Formula.Definition.DefinitionAC, Inside.Core.Formula",_x000D_
        "ID": 3562,_x000D_
        "Results": [_x000D_
          [_x000D_
            0.0_x000D_
          ]_x000D_
        ],_x000D_
        "Statistics": {_x000D_
          "CreationDate": "2023-09-22T09:51:11.7728707+02:00",_x000D_
          "LastRefreshDate": "2021-02-26T17:13:56.931805+01:00",_x000D_
          "TotalRefreshCount": 41,_x000D_
          "CustomInfo": {}_x000D_
        }_x000D_
      },_x000D_
      "3563": {_x000D_
        "$type": "Inside.Core.Formula.Definition.DefinitionAC, Inside.Core.Formula",_x000D_
        "ID": 3563,_x000D_
        "Results": [_x000D_
          [_x000D_
            0.0_x000D_
          ]_x000D_
        ],_x000D_
        "Statistics": {_x000D_
          "CreationDate": "2023-09-22T09:51:11.7728707+02:00",_x000D_
          "LastRefreshDate": "2021-02-26T17:13:57.2499848+01:00",_x000D_
          "TotalRefreshCount": 42,_x000D_
          "CustomInfo": {}_x000D_
        }_x000D_
      },_x000D_
      "3564": {_x000D_
        "$type": "Inside.Core.Formula.Definition.DefinitionAC, Inside.Core.Formula",_x000D_
        "ID": 3564,_x000D_
        "Results": [_x000D_
          [_x000D_
            0.0_x000D_
          ]_x000D_
        ],_x000D_
        "Statistics": {_x000D_
          "CreationDate": "2023-09-22T09:51:11.7728707+02:00",_x000D_
          "LastRefreshDate": "2021-02-26T17:18:20.6145594+01:00",_x000D_
          "TotalRefreshCount": 44,_x000D_
          "CustomInfo": {}_x000D_
        }_x000D_
      },_x000D_
      "3565": {_x000D_
        "$type": "Inside.Core.Formula.Definition.DefinitionAC, Inside.Core.Formula",_x000D_
        "ID": 3565,_x000D_
        "Results": [_x000D_
          [_x000D_
            0.0_x000D_
          ]_x000D_
        ],_x000D_
        "Statistics": {_x000D_
          "CreationDate": "2023-09-22T09:51:11.7728707+02:00",_x000D_
          "LastRefreshDate": "2021-02-26T17:02:24.091912+01:00",_x000D_
          "TotalRefreshCount": 39,_x000D_
          "CustomInfo": {}_x000D_
        }_x000D_
      },_x000D_
      "3566": {_x000D_
        "$type": "Inside.Core.Formula.Definition.DefinitionAC, Inside.Core.Formula",_x000D_
        "ID": 3566,_x000D_
        "Results": [_x000D_
          [_x000D_
            0.0_x000D_
          ]_x000D_
        ],_x000D_
        "Statistics": {_x000D_
          "CreationDate": "2023-09-22T09:51:11.7728707+02:00",_x000D_
          "LastRefreshDate": "2019-12-20T09:56:28.9649814+01:00",_x000D_
          "TotalRefreshCount": 1,_x000D_
          "CustomInfo": {}_x000D_
        }_x000D_
      },_x000D_
      "3567": {_x000D_
        "$type": "Inside.Core.Formula.Definition.DefinitionAC, Inside.Core.Formula",_x000D_
        "ID": 3567,_x000D_
        "Results": [_x000D_
          [_x000D_
            0.0_x000D_
          ]_x000D_
        ],_x000D_
        "Statistics": {_x000D_
          "CreationDate": "2023-09-22T09:51:11.7728707+02:00",_x000D_
          "LastRefreshDate": "2019-12-20T09:56:28.968971+01:00",_x000D_
          "TotalRefreshCount": 1,_x000D_
          "CustomInfo": {}_x000D_
        }_x000D_
      },_x000D_
      "3568": {_x000D_
        "$type": "Inside.Core.Formula.Definition.DefinitionAC, Inside.Core.Formula",_x000D_
        "ID": 3568,_x000D_
        "Results": [_x000D_
          [_x000D_
            0.0_x000D_
          ]_x000D_
        ],_x000D_
        "Statistics": {_x000D_
          "CreationDate": "2023-09-22T09:51:11.7728707+02:00",_x000D_
          "LastRefreshDate": "2021-02-26T17:18:20.7861508+01:00",_x000D_
          "TotalRefreshCount": 44,_x000D_
          "CustomInfo": {}_x000D_
        }_x000D_
      },_x000D_
      "3569": {_x000D_
        "$type": "Inside.Core.Formula.Definition.DefinitionAC, Inside.Core.Formula",_x000D_
        "ID": 3569,_x000D_
        "Results": [_x000D_
          [_x000D_
            0.0_x000D_
          ]_x000D_
        ],_x000D_
        "Statistics": {_x000D_
          "CreationDate": "2023-09-22T09:51:11.7728707+02:00",_x000D_
          "LastRefreshDate": "2021-02-26T17:13:56.7802014+01:00",_x000D_
          "TotalRefreshCount": 42,_x000D_
          "CustomInfo": {}_x000D_
        }_x000D_
      },_x000D_
      "3570": {_x000D_
        "$type": "Inside.Core.Formula.Definition.DefinitionAC, Inside.Core.Formula",_x000D_
        "ID": 3570,_x000D_
        "Results": [_x000D_
          [_x000D_
            0.0_x000D_
          ]_x000D_
        ],_x000D_
        "Statistics": {_x000D_
          "CreationDate": "2023-09-22T09:51:11.7728707+02:00",_x000D_
          "LastRefreshDate": "2019-12-20T09:56:28.9819724+01:00",_x000D_
          "TotalRefreshCount": 1,_x000D_
          "CustomInfo": {}_x000D_
        }_x000D_
      },_x000D_
      "3571": {_x000D_
        "$type": "Inside.Core.Formula.Definition.DefinitionAC, Inside.Core.Formula",_x000D_
        "ID": 3571,_x000D_
        "Results": [_x000D_
          [_x000D_
            0.0_x000D_
          ]_x000D_
        ],_x000D_
        "Statistics": {_x000D_
          "CreationDate": "2023-09-22T09:51:11.7728707+02:00",_x000D_
          "LastRefreshDate": "2019-12-20T09:56:28.9879205+01:00",_x000D_
          "TotalRefreshCount": 1,_x000D_
          "CustomInfo": {}_x000D_
        }_x000D_
      },_x000D_
      "3572": {_x000D_
        "$type": "Inside.Core.Formula.Definition.DefinitionAC, Inside.Core.Formula",_x000D_
        "ID": 3572,_x000D_
        "Results": [_x000D_
          [_x000D_
            0.0_x000D_
          ]_x000D_
        ],_x000D_
        "Statistics": {_x000D_
          "CreationDate": "2023-09-22T09:51:11.7728707+02:00",_x000D_
          "LastRefreshDate": "2021-02-26T17:13:57.0182323+01:00",_x000D_
          "TotalRefreshCount": 42,_x000D_
          "CustomInfo": {}_x000D_
        }_x000D_
      },_x000D_
      "3573": {_x000D_
        "$type": "Inside.Core.Formula.Definition.DefinitionAC, Inside.Core.Formula",_x000D_
        "ID": 3573,_x000D_
        "Results": [_x000D_
          [_x000D_
            0.0_x000D_
          ]_x000D_
        ],_x000D_
        "Statistics": {_x000D_
          "CreationDate": "2023-09-22T09:51:11.7728707+02:00",_x000D_
          "LastRefreshDate": "2021-02-26T17:18:20.5966051+01:00",_x000D_
          "TotalRefreshCount": 43,_x000D_
          "CustomInfo": {}_x000D_
        }_x000D_
      },_x000D_
      "3574": {_x000D_
        "$type": "Inside.Core.Formula.Definition.DefinitionAC, Inside.Core.Formula",_x000D_
        "ID": 3574,_x000D_
        "Results": [_x000D_
          [_x000D_
            0.0_x000D_
          ]_x000D_
        ],_x000D_
        "Statistics": {_x000D_
          "CreationDate": "2023-09-22T09:51:11.7728707+02:00",_x000D_
          "LastRefreshDate": "2019-12-20T09:56:29.0138515+01:00",_x000D_
          "TotalRefreshCount": 1,_x000D_
          "CustomInfo": {}_x000D_
        }_x000D_
      },_x000D_
      "3575": {_x000D_
        "$type": "Inside.Core.Formula.Definition.DefinitionAC, Inside.Core.Formula",_x000D_
        "ID": 3575,_x000D_
        "Results": [_x000D_
          [_x000D_
            0.0_x000D_
          ]_x000D_
        ],_x000D_
        "Statistics": {_x000D_
          "CreationDate": "2023-09-22T09:51:11.7728707+02:00",_x000D_
          "LastRefreshDate": "2021-02-26T17:02:24.1038433+01:00",_x000D_
          "TotalRefreshCount": 39,_x000D_
          "CustomInfo": {}_x000D_
        }_x000D_
      },_x000D_
      "3576": {_x000D_
        "$type": "Inside.Core.Formula.Definition.DefinitionAC, Inside.Core.Formula",_x000D_
        "ID": 3576,_x000D_
        "Results": [_x000D_
          [_x000D_
            0.0_x000D_
          ]_x000D_
        ],_x000D_
        "Statistics": {_x000D_
          "CreationDate": "2023-09-22T09:51:11.7728707+02:00",_x000D_
          "LastRefreshDate": "2019-12-20T09:56:29.0208697+01:00",_x000D_
          "TotalRefreshCount": 1,_x000D_
          "CustomInfo": {}_x000D_
        }_x000D_
      },_x000D_
      "3577": {_x000D_
        "$type": "Inside.Core.Formula.Definition.DefinitionAC, Inside.Core.Formula",_x000D_
        "ID": 3577,_x000D_
        "Results": [_x000D_
          [_x000D_
            3750.1890000000003_x000D_
          ]_x000D_
        ],_x000D_
        "Statistics": {_x000D_
          "CreationDate": "2023-09-22T09:51:11.7728707+02:00",_x000D_
          "LastRefreshDate": "2021-02-26T17:02:24.0563937+01:00",_x000D_
          "TotalRefreshCount": 40,_x000D_
          "CustomInfo": {}_x000D_
        }_x000D_
      },_x000D_
      "3578": {_x000D_
        "$type": "Inside.Core.Formula.Definition.DefinitionAC, Inside.Core.Formula",_x000D_
        "ID": 3578,_x000D_
        "Results": [_x000D_
          [_x000D_
            0.0_x000D_
          ]_x000D_
        ],_x000D_
        "Statistics": {_x000D_
          "CreationDate": "2023-09-22T09:51:11.7728707+02:00",_x000D_
          "LastRefreshDate": "2019-12-20T09:56:29.0407797+01:00",_x000D_
          "TotalRefreshCount": 1,_x000D_
          "CustomInfo": {}_x000D_
        }_x000D_
      },_x000D_
      "3579": {_x000D_
        "$type": "Inside.Core.Formula.Definition.DefinitionAC, Inside.Core.Formula",_x000D_
        "ID": 3579,_x000D_
        "Results": [_x000D_
          [_x000D_
            0.0_x000D_
          ]_x000D_
        ],_x000D_
        "Statistics": {_x000D_
          "CreationDate": "2023-09-22T09:51:11.7728707+02:00",_x000D_
          "LastRefreshDate": "2021-02-26T17:02:24.0723699+01:00",_x000D_
          "TotalRefreshCount": 39,_x000D_
          "CustomInfo": {}_x000D_
        }_x000D_
      },_x000D_
      "3580": {_x000D_
        "$type": "Inside.Core.Formula.Definition.DefinitionAC, Inside.Core.Formula",_x000D_
        "ID": 3580,_x000D_
        "Results": [_x000D_
          [_x000D_
            0.0_x000D_
          ]_x000D_
        ],_x000D_
        "Statistics": {_x000D_
          "CreationDate": "2023-09-22T09:51:11.7728707+02:00",_x000D_
          "LastRefreshDate": "2021-02-26T17:18:20.6823767+01:00",_x000D_
          "TotalRefreshCount": 43,_x000D_
          "CustomInfo": {}_x000D_
        }_x000D_
      },_x000D_
      "3581": {_x000D_
        "$type": "Inside.Core.Formula.Definition.DefinitionAC, I</t>
  </si>
  <si>
    <t>nside.Core.Formula",_x000D_
        "ID": 3581,_x000D_
        "Results": [_x000D_
          [_x000D_
            0.0_x000D_
          ]_x000D_
        ],_x000D_
        "Statistics": {_x000D_
          "CreationDate": "2023-09-22T09:51:11.7728707+02:00",_x000D_
          "LastRefreshDate": "2019-12-20T09:56:29.0562828+01:00",_x000D_
          "TotalRefreshCount": 1,_x000D_
          "CustomInfo": {}_x000D_
        }_x000D_
      },_x000D_
      "3582": {_x000D_
        "$type": "Inside.Core.Formula.Definition.DefinitionAC, Inside.Core.Formula",_x000D_
        "ID": 3582,_x000D_
        "Results": [_x000D_
          [_x000D_
            0.0_x000D_
          ]_x000D_
        ],_x000D_
        "Statistics": {_x000D_
          "CreationDate": "2023-09-22T09:51:11.7728707+02:00",_x000D_
          "LastRefreshDate": "2021-02-26T17:13:56.7403085+01:00",_x000D_
          "TotalRefreshCount": 42,_x000D_
          "CustomInfo": {}_x000D_
        }_x000D_
      },_x000D_
      "3583": {_x000D_
        "$type": "Inside.Core.Formula.Definition.DefinitionAC, Inside.Core.Formula",_x000D_
        "ID": 3583,_x000D_
        "Results": [_x000D_
          [_x000D_
            0.0_x000D_
          ]_x000D_
        ],_x000D_
        "Statistics": {_x000D_
          "CreationDate": "2023-09-22T09:51:11.7728707+02:00",_x000D_
          "LastRefreshDate": "2019-12-20T09:56:29.0662104+01:00",_x000D_
          "TotalRefreshCount": 1,_x000D_
          "CustomInfo": {}_x000D_
        }_x000D_
      },_x000D_
      "3584": {_x000D_
        "$type": "Inside.Core.Formula.Definition.DefinitionAC, Inside.Core.Formula",_x000D_
        "ID": 3584,_x000D_
        "Results": [_x000D_
          [_x000D_
            0.0_x000D_
          ]_x000D_
        ],_x000D_
        "Statistics": {_x000D_
          "CreationDate": "2023-09-22T09:51:11.7728707+02:00",_x000D_
          "LastRefreshDate": "2021-02-26T16:56:31.3278529+01:00",_x000D_
          "TotalRefreshCount": 32,_x000D_
          "CustomInfo": {}_x000D_
        }_x000D_
      },_x000D_
      "3585": {_x000D_
        "$type": "Inside.Core.Formula.Definition.DefinitionAC, Inside.Core.Formula",_x000D_
        "ID": 3585,_x000D_
        "Results": [_x000D_
          [_x000D_
            0.0_x000D_
          ]_x000D_
        ],_x000D_
        "Statistics": {_x000D_
          "CreationDate": "2023-09-22T09:51:11.7728707+02:00",_x000D_
          "LastRefreshDate": "2019-12-20T09:59:00.1015201+01:00",_x000D_
          "TotalRefreshCount": 4,_x000D_
          "CustomInfo": {}_x000D_
        }_x000D_
      },_x000D_
      "3586": {_x000D_
        "$type": "Inside.Core.Formula.Definition.DefinitionAC, Inside.Core.Formula",_x000D_
        "ID": 3586,_x000D_
        "Results": [_x000D_
          [_x000D_
            2.0_x000D_
          ]_x000D_
        ],_x000D_
        "Statistics": {_x000D_
          "CreationDate": "2023-09-22T09:51:11.7728707+02:00",_x000D_
          "LastRefreshDate": "2021-02-26T17:18:20.455074+01:00",_x000D_
          "TotalRefreshCount": 47,_x000D_
          "CustomInfo": {}_x000D_
        }_x000D_
      },_x000D_
      "3587": {_x000D_
        "$type": "Inside.Core.Formula.Definition.DefinitionAC, Inside.Core.Formula",_x000D_
        "ID": 3587,_x000D_
        "Results": [_x000D_
          [_x000D_
            0.0_x000D_
          ]_x000D_
        ],_x000D_
        "Statistics": {_x000D_
          "CreationDate": "2023-09-22T09:51:11.7728707+02:00",_x000D_
          "LastRefreshDate": "2021-02-26T17:02:24.1309973+01:00",_x000D_
          "TotalRefreshCount": 39,_x000D_
          "CustomInfo": {}_x000D_
        }_x000D_
      },_x000D_
      "3588": {_x000D_
        "$type": "Inside.Core.Formula.Definition.DefinitionAC, Inside.Core.Formula",_x000D_
        "ID": 3588,_x000D_
        "Results": [_x000D_
          [_x000D_
            0.0_x000D_
          ]_x000D_
        ],_x000D_
        "Statistics": {_x000D_
          "CreationDate": "2023-09-22T09:51:11.7728707+02:00",_x000D_
          "LastRefreshDate": "2019-12-20T09:56:29.1080994+01:00",_x000D_
          "TotalRefreshCount": 1,_x000D_
          "CustomInfo": {}_x000D_
        }_x000D_
      },_x000D_
      "3589": {_x000D_
        "$type": "Inside.Core.Formula.Definition.DefinitionAC, Inside.Core.Formula",_x000D_
        "ID": 3589,_x000D_
        "Results": [_x000D_
          [_x000D_
            0.0_x000D_
          ]_x000D_
        ],_x000D_
        "Statistics": {_x000D_
          "CreationDate": "2023-09-22T09:51:11.7728707+02:00",_x000D_
          "LastRefreshDate": "2021-02-26T17:18:20.1195628+01:00",_x000D_
          "TotalRefreshCount": 43,_x000D_
          "CustomInfo": {}_x000D_
        }_x000D_
      },_x000D_
      "3590": {_x000D_
        "$type": "Inside.Core.Formula.Definition.DefinitionAC, Inside.Core.Formula",_x000D_
        "ID": 3590,_x000D_
        "Results": [_x000D_
          [_x000D_
            0.0_x000D_
          ]_x000D_
        ],_x000D_
        "Statistics": {_x000D_
          "CreationDate": "2023-09-22T09:51:11.7728707+02:00",_x000D_
          "LastRefreshDate": "2019-12-20T09:56:29.1160761+01:00",_x000D_
          "TotalRefreshCount": 1,_x000D_
          "CustomInfo": {}_x000D_
        }_x000D_
      },_x000D_
      "3591": {_x000D_
        "$type": "Inside.Core.Formula.Definition.DefinitionAC, Inside.Core.Formula",_x000D_
        "ID": 3591,_x000D_
        "Results": [_x000D_
          [_x000D_
            0.0_x000D_
          ]_x000D_
        ],_x000D_
        "Statistics": {_x000D_
          "CreationDate": "2023-09-22T09:51:11.7728707+02:00",_x000D_
          "LastRefreshDate": "2019-12-20T09:56:29.1200655+01:00",_x000D_
          "TotalRefreshCount": 1,_x000D_
          "CustomInfo": {}_x000D_
        }_x000D_
      },_x000D_
      "3592": {_x000D_
        "$type": "Inside.Core.Formula.Definition.DefinitionAC, Inside.Core.Formula",_x000D_
        "ID": 3592,_x000D_
        "Results": [_x000D_
          [_x000D_
            0.0_x000D_
          ]_x000D_
        ],_x000D_
        "Statistics": {_x000D_
          "CreationDate": "2023-09-22T09:51:11.7728707+02:00",_x000D_
          "LastRefreshDate": "2021-02-26T17:18:20.1674381+01:00",_x000D_
          "TotalRefreshCount": 44,_x000D_
          "CustomInfo": {}_x000D_
        }_x000D_
      },_x000D_
      "3593": {_x000D_
        "$type": "Inside.Core.Formula.Definition.DefinitionAC, Inside.Core.Formula",_x000D_
        "ID": 3593,_x000D_
        "Results": [_x000D_
          [_x000D_
            0.0_x000D_
          ]_x000D_
        ],_x000D_
        "Statistics": {_x000D_
          "CreationDate": "2023-09-22T09:51:11.7728707+02:00",_x000D_
          "LastRefreshDate": "2019-12-20T09:56:29.1270468+01:00",_x000D_
          "TotalRefreshCount": 1,_x000D_
          "CustomInfo": {}_x000D_
        }_x000D_
      },_x000D_
      "3594": {_x000D_
        "$type": "Inside.Core.Formula.Definition.DefinitionAC, Inside.Core.Formula",_x000D_
        "ID": 3594,_x000D_
        "Results": [_x000D_
          [_x000D_
            0.0_x000D_
          ]_x000D_
        ],_x000D_
        "Statistics": {_x000D_
          "CreationDate": "2023-09-22T09:51:11.7728707+02:00",_x000D_
          "LastRefreshDate": "2021-02-26T17:18:20.1614516+01:00",_x000D_
          "TotalRefreshCount": 43,_x000D_
          "CustomInfo": {}_x000D_
        }_x000D_
      },_x000D_
      "3595": {_x000D_
        "$type": "Inside.Core.Formula.Definition.DefinitionAC, Inside.Core.Formula",_x000D_
        "ID": 3595,_x000D_
        "Results": [_x000D_
          [_x000D_
            0.0_x000D_
          ]_x000D_
        ],_x000D_
        "Statistics": {_x000D_
          "CreationDate": "2023-09-22T09:51:11.7728707+02:00",_x000D_
          "LastRefreshDate": "2019-12-20T09:56:29.1470313+01:00",_x000D_
          "TotalRefreshCount": 1,_x000D_
          "CustomInfo": {}_x000D_
        }_x000D_
      },_x000D_
      "3596": {_x000D_
        "$type": "Inside.Core.Formula.Definition.DefinitionAC, Inside.Core.Formula",_x000D_
        "ID": 3596,_x000D_
        "Results": [_x000D_
          [_x000D_
            0.0_x000D_
          ]_x000D_
        ],_x000D_
        "Statistics": {_x000D_
          "CreationDate": "2023-09-22T09:51:11.7728707+02:00",_x000D_
          "LastRefreshDate": "2021-02-26T17:13:57.2120522+01:00",_x000D_
          "TotalRefreshCount": 41,_x000D_
          "CustomInfo": {}_x000D_
        }_x000D_
      },_x000D_
      "3597": {_x000D_
        "$type": "Inside.Core.Formula.Definition.DefinitionAC, Inside.Core.Formula",_x000D_
        "ID": 3597,_x000D_
        "Results": [_x000D_
          [_x000D_
            1867.8218055555558_x000D_
          ]_x000D_
        ],_x000D_
        "Statistics": {_x000D_
          "CreationDate": "2023-09-22T09:51:11.7728707+02:00",_x000D_
          "LastRefreshDate": "2021-02-26T17:18:21.1449609+01:00",_x000D_
          "TotalRefreshCount": 46,_x000D_
          "CustomInfo": {}_x000D_
        }_x000D_
      },_x000D_
      "3598": {_x000D_
        "$type": "Inside.Core.Formula.Definition.DefinitionAC, Inside.Core.Formula",_x000D_
        "ID": 3598,_x000D_
        "Results": [_x000D_
          [_x000D_
            0.0_x000D_
          ]_x000D_
        ],_x000D_
        "Statistics": {_x000D_
          "CreationDate": "2023-09-22T09:51:11.7728707+02:00",_x000D_
          "LastRefreshDate": "2019-12-20T09:56:29.1580005+01:00",_x000D_
          "TotalRefreshCount": 1,_x000D_
          "CustomInfo": {}_x000D_
        }_x000D_
      },_x000D_
      "3599": {_x000D_
        "$type": "Inside.Core.Formula.Definition.DefinitionAC, Inside.Core.Formula",_x000D_
        "ID": 3599,_x000D_
        "Results": [_x000D_
          [_x000D_
            0.0_x000D_
          ]_x000D_
        ],_x000D_
        "Statistics": {_x000D_
          "CreationDate": "2023-09-22T09:51:11.7728707+02:00",_x000D_
          "LastRefreshDate": "2019-12-20T09:56:29.1619905+01:00",_x000D_
          "TotalRefreshCount": 1,_x000D_
          "CustomInfo": {}_x000D_
        }_x000D_
      },_x000D_
      "3600": {_x000D_
        "$type": "Inside.Core.Formula.Definition.DefinitionAC, Inside.Core.Formula",_x000D_
        "ID": 3600,_x000D_
        "Results": [_x000D_
          [_x000D_
            0.0_x000D_
          ]_x000D_
        ],_x000D_
        "Statistics": {_x000D_
          "CreationDate": "2023-09-22T09:51:11.7728707+02:00",_x000D_
          "LastRefreshDate": "2021-02-26T17:13:56.8998902+01:00",_x000D_
          "TotalRefreshCount": 41,_x000D_
          "CustomInfo": {}_x000D_
        }_x000D_
      },_x000D_
      "3601": {_x000D_
        "$type": "Inside.Core.Formula.Definition.DefinitionAC, Inside.Core.Formula",_x000D_
        "ID": 3601,_x000D_
        "Results": [_x000D_
          [_x000D_
            0.0_x000D_
          ]_x000D_
        ],_x000D_
        "Statistics": {_x000D_
          "CreationDate": "2023-09-22T09:51:11.7728707+02:00",_x000D_
          "LastRefreshDate": "2019-12-20T09:56:29.1699701+01:00",_x000D_
          "TotalRefreshCount": 1,_x000D_
          "CustomInfo": {}_x000D_
        }_x000D_
      },_x000D_
      "3602": {_x000D_
        "$type": "Inside.Core.Formula.Definition.DefinitionAC, Inside.Core.Formula",_x000D_
        "ID": 3602,_x000D_
        "Results": [_x000D_
          [_x000D_
            0.0_x000D_
          ]_x000D_
        ],_x000D_
        "Statistics": {_x000D_
          "CreationDate": "2023-09-22T09:51:11.7728707+02:00",_x000D_
          "LastRefreshDate": "2019-12-20T09:56:29.1789354+01:00",_x000D_
          "TotalRefreshCount": 1,_x000D_
          "CustomInfo": {}_x000D_
        }_x000D_
      },_x000D_
      "3603": {_x000D_
        "$type": "Inside.Core.Formula.Definition.DefinitionAC, Inside.Core.Formula",_x000D_
        "ID": 3603,_x000D_
        "Results": [_x000D_
          [_x000D_
            0.0_x000D_
          ]_x000D_
        ],_x000D_
        "Statistics": {_x000D_
          "CreationDate": "2023-09-22T09:51:11.7728707+02:00",_x000D_
          "LastRefreshDate": "2019-12-20T09:56:29.1819342+01:00",_x000D_
          "TotalRefreshCount": 1,_x000D_
          "CustomInfo": {}_x000D_
        }_x000D_
      },_x000D_
      "3604": {_x000D_
        "$type": "Inside.Core.Formula.Definition.DefinitionAC, Inside.Core.Formula",_x000D_
        "ID": 3604,_x000D_
        "Results": [_x000D_
          [_x000D_
            0.0_x000D_
          ]_x000D_
        ],_x000D_
        "Statistics": {_x000D_
          "CreationDate": "2023-09-22T09:51:11.7728707+02:00",_x000D_
          "LastRefreshDate": "2021-02-26T17:13:57.1432368+01:00",_x000D_
          "TotalRefreshCount": 42,_x000D_
          "CustomInfo": {}_x000D_
        }_x000D_
      },_x000D_
      "3605": {_x000D_
        "$type": "Inside.Core.Formula.Definition.DefinitionAC, Inside.Core.Formula",_x000D_
        "ID": 3605,_x000D_
        "Results": [_x000D_
          [_x000D_
            0.0_x000D_
          ]_x000D_
        ],_x000D_
        "Statistics": {_x000D_
          "CreationDate": "2023-09-22T09:51:11.7728707+02:00",_x000D_
          "LastRefreshDate": "2019-12-20T09:56:29.1889206+01:00",_x000D_
          "TotalRefreshCount": 1,_x000D_
          "CustomInfo": {}_x000D_
        }_x000D_
      },_x000D_
      "3606": {_x000D_
        "$type": "Inside.Core.Formula.Definition.DefinitionAC, Inside.Core.Formula",_x000D_
        "ID": 3606,_x000D_
        "Results": [_x000D_
          [_x000D_
            0.0_x000D_
          ]_x000D_
        ],_x000D_
        "Statistics": {_x000D_
          "CreationDate": "2023-09-22T09:51:11.7728707+02:00",_x000D_
          "LastRefreshDate": "2019-12-20T09:56:31.2377597+01:00",_x000D_
          "TotalRefreshCount": 1,_x000D_
          "CustomInfo": {}_x000D_
        }_x000D_
      },_x000D_
      "3607": {_x000D_
        "$type": "Inside.Core.Formula.Definition.DefinitionAC, Inside.Core.Formula",_x000D_
        "ID": 3607,_x000D_
        "Results": [_x000D_
          [_x000D_
            0.0_x000D_
          ]_x000D_
        ],_x000D_
        "Statistics": {_x000D_
          "CreationDate": "2023-09-22T09:51:11.7728707+02:00",_x000D_
          "LastRefreshDate": "2019-12-20T09:56:31.2427468+01:00",_x000D_
          "TotalRefreshCount": 1,_x000D_
          "CustomInfo": {}_x000D_
        }_x000D_
      },_x000D_
      "3608": {_x000D_
        "$type": "Inside.Core.Formula.Definition.DefinitionAC, Inside.Core.Formula",_x000D_
        "ID": 3608,_x000D_
        "Results": [_x000D_
          [_x000D_
            0.0_x000D_
          ]_x000D_
        ],_x000D_
        "Statistics": {_x000D_
          "CreationDate": "2023-09-22T09:51:11.7728707+02:00",_x000D_
          "LastRefreshDate": "2019-12-20T09:56:31.2477339+01:00",_x000D_
          "TotalRefreshCount": 1,_x000D_
          "CustomInfo": {}_x000D_
        }_x000D_
      },_x000D_
      "3609": {_x000D_
        "$type": "Inside.Core.Formula.Definition.DefinitionAC, Inside.Core.Formula",_x000D_
        "ID": 3609,_x000D_
        "Results": [_x000D_
          [_x000D_
            0.0_x000D_
          ]_x000D_
        ],_x000D_
        "Statistics": {_x000D_
          "CreationDate": "2023-09-22T09:51:11.7728707+02:00",_x000D_
          "LastRefreshDate": "2019-12-20T09:56:31.255746+01:00",_x000D_
          "TotalRefreshCount": 1,_x000D_
          "CustomInfo": {}_x000D_
        }_x000D_
      },_x000D_
      "3610": {_x000D_
        "$type": "Inside.Core.Formula.Definition.DefinitionAC, Inside.Core.Formula",_x000D_
        "ID": 3610,_x000D_
        "Results": [_x000D_
          [_x000D_
            0.0_x000D_
          ]_x000D_
        ],_x000D_
        "Statistics": {_x000D_
          "CreationDate": "2023-09-22T09:51:11.7728707+02:00",_x000D_
          "LastRefreshDate": "2021-02-26T17:18:20.4640546+01:00",_x000D_
          "TotalRefreshCount": 43,_x000D_
          "CustomInfo": {}_x000D_
        }_x000D_
      },_x000D_
      "3611": {_x000D_
        "$type": "Inside.Core.Formula.Definition.DefinitionAC, Inside.Core.Formula",_x000D_
        "ID": 3611,_x000D_
        "Results": [_x000D_
          [_x000D_
            0.0_x000D_
          ]_x000D_
        ],_x000D_
        "Statistics": {_x000D_
          "CreationDate": "2023-09-22T09:51:11.7728707+02:00",_x000D_
          "LastRefreshDate": "2019-12-20T09:56:31.2637252+01:00",_x000D_
          "TotalRefreshCount": 1,_x000D_
          "CustomInfo": {}_x000D_
        }_x000D_
      },_x000D_
      "3612": {_x000D_
        "$type": "Inside.Core.Formula.Definition.DefinitionAC, Inside.Core.Formula",_x000D_
        "ID": 3612,_x000D_
        "Results": [_x000D_
          [_x000D_
            0.0_x000D_
          ]_x000D_
        ],_x000D_
        "Statistics": {_x000D_
          "CreationDate": "2023-09-22T09:51:11.7728707+02:00",_x000D_
          "LastRefreshDate": "2019-12-20T09:56:31.2726718+01:00",_x000D_
          "TotalRefreshCount": 1,_x000D_
          "CustomInfo": {}_x000D_
        }_x000D_
      },_x000D_
      "3613": {_x000D_
        "$type": "Inside.Core.Formula.Definition.DefinitionAC, Inside.Core.Formula",_x000D_
        "ID": 3613,_x000D_
        "Results": [_x000D_
          [_x000D_
            0.0_x000D_
          ]_x000D_
        ],_x000D_
        "Statistics": {_x000D_
          "CreationDate": "2023-09-22T09:51:11.7728707+02:00",_x000D_
          "LastRefreshDate": "2019-12-20T09:56:31.2786837+01:00",_x000D_
          "TotalRefreshCount": 1,_x000D_
          "CustomInfo": {}_x000D_
        }_x000D_
      },_x000D_
      "3614": {_x000D_
        "$type": "Inside.Core.Formula.Definition.DefinitionAC, Inside.Core.Formula",_x000D_
        "ID": 3614,_x000D_
        "Results": [_x000D_
          [_x000D_
            812.5_x000D_
          ]_x000D_
        ],_x000D_
        "Statistics": {_x000D_
          "CreationDate": "2023-09-22T09:51:11.7728707+02:00",_x000D_
          "LastRefreshDate": "2021-02-26T17:18:20.9861393+01:00",_x000D_
          "TotalRefreshCount": 46,_x000D_
          "CustomInfo": {}_x000D_
        }_x000D_
      },_x000D_
      "3615": {_x000D_
        "$type": "Inside.Core.Formula.Definition.DefinitionAC, Inside.Core.Formula",_x000D_
        "ID": 3615,_x000D_
        "Results": [_x000D_
          [_x000D_
            0.0_x000D_
          ]_x000D_
        ],_x000D_
        "Statistics": {_x000D_
          "CreationDate": "2023-09-22T09:51:11.7728707+02:00",_x000D_
          "LastRefreshDate": "2019-12-20T09:56:31.2906191+01:00",_x000D_
          "TotalRefreshCount": 1,_x000D_
          "CustomInfo": {}_x000D_
        }_x000D_
      },_x000D_
      "3616": {_x000D_
        "$type": "Inside.Core.Formula.Definition.DefinitionAC, Inside.Core.Formula",_x000D_
        "ID": 3616,_x000D_
        "Results": [_x000D_
          [_x000D_
            0.0_x000D_
          ]_x000D_
        ],_x000D_
        "Statistics": {_x000D_
          "CreationDate": "2023-09-22T09:51:11.7728707+02:00",_x000D_
          "LastRefreshDate": "2021-02-26T17:18:20.1694641+01:00",_x000D_
          "TotalRefreshCount": 47,_x000D_
          "CustomInfo": {}_x000D_
        }_x000D_
      },_x000D_
      "3617": {_x000D_
        "$type": "Inside.Core.Formula.Definition.DefinitionAC, Inside.Core.Formula",_x000D_
        "ID": 3617,_x000D_
        "Results": [_x000D_
          [_x000D_
            0.0_x000D_
          ]_x000D_
        ],_x000D_
        "Statistics": {_x000D_
          "CreationDate": "2023-09-22T09:51:11.7728707+02:00",_x000D_
          "LastRefreshDate": "2019-12-20T09:56:31.298597+01:00",_x000D_
          "TotalRefreshCount": 1,_x000D_
          "CustomInfo": {}_x000D_
        }_x000D_
      },_x000D_
      "3618": {_x000D_
        "$type": "Inside.Core.Formula.Definition.DefinitionAC, Inside.Core.Formula",_x000D_
        "ID": 3618,_x000D_
        "Results": [_x000D_
          [_x000D_
            3817.7014814814816_x000D_
          ]_x000D_
        ],_x000D_
        "Statistics": {_x000D_
          "CreationDate": "2023-09-22T09:51:11.7728707+02:00",_x000D_
          "LastRefreshDate": "2021-02-26T17:02:24.0513877+01:00",_x000D_
          "TotalRefreshCount": 40,_x000D_
          "CustomInfo": {}_x000D_
        }_x000D_
      },_x000D_
      "3619": {_x000D_
        "$type": "Inside.Core.Formula.Definition.DefinitionAC, Inside.Core.Formula",_x000D_
        "ID": 3619,_x000D_
        "Results": [_x000D_
          [_x000D_
            0.0_x000D_
          ]_x000D_
        ],_x000D_
        "Statistics": {_x000D_
          "CreationDate": "2023-09-22T09:51:11.7728707+02:00",_x000D_
          "LastRefreshDate": "2019-12-20T09:56:31.3085702+01:00",_x000D_
          "TotalRefreshCount": 1,_x000D_
          "CustomInfo": {}_x000D_
        }_x000D_
      },_x000D_
      "3620": {_x000D_
        "$type": "Inside.Core.Formula.Definition.DefinitionAC, Inside.Core.Formula",_x000D_
        "ID": 3620,_x000D_
        "Results": [_x000D_
          [_x000D_
            0.0_x000D_
          ]_x000D_
        ],_x000D_
        "Statistics": {_x000D_
          "CreationDate": "2023-09-22T09:51:11.7728707+02:00",_x000D_
          "LastRefreshDate": "2021-02-26T17:18:20.156465+01:00",_x000D_
          "TotalRefreshCount": 43,_x000D_
          "CustomInfo": {}_x000D_
        }_x000D_
      },_x000D_
      "3621": {_x000D_
        "$type": "Inside.Core.Formula.Definition.DefinitionAC, Inside.Core.Formula",_x000D_
        "ID": 3621,_x000D_
        "Results": [_x000D_
          [_x000D_
            3812.5090566037743_x000D_
          ]_x000D_
        ],_x000D_
        "Statistics": {_x000D_
          "CreationDate": "2023-09-22T09:51:11.7728707+02:00",_x000D_
          "LastRefreshDate": "2021-02-26T17:02:23.9948686+01:00",_x000D_
          "TotalRefreshCount": 40,_x000D_
          "CustomInfo": {}_x000D_
        }_x000D_
      },_x000D_
      "3622": {_x000D_
        "$type": "Inside.Core.Formula.Definition.DefinitionAC, Inside.Core.Formula",_x000D_
        "ID": 3622,_x000D_
        "Results": [_x000D_
          [_x000D_
            0.0_x000D_
          ]_x000D_
        ],_x000D_
        "Statistics": {_x000D_
          "CreationDate": "2023-09-22T09:51:11.7728707+02:00",_x000D_
          "LastRefreshDate": "2019-12-20T09:56:31.3275536+01:00",_x000D_
          "TotalRefreshCount": 1,_x000D_
          "CustomInfo": {}_x000D_
        }_x000D_
      },_x000D_
      "3623": {_x000D_
        "$type": "Inside.Core.Formula.Definition.DefinitionAC, Inside.Core.Formula",_x000D_
        "ID": 3623,_x000D_
        "Results": [_x000D_
          [_x000D_
            0.0_x000D_
          ]_x000D_
        ],_x000D_
        "Statistics": {_x000D_
          "CreationDate": "2023-09-22T09:51:11.7728707+02:00",_x000D_
          "LastRefreshDate": "2019-12-20T09:56:31.3315106+01:00",_x000D_
          "TotalRefreshCount": 1,_x000D_
          "CustomInfo": {}_x000D_
        }_x000D_
      },_x000D_
      "3624": {_x000D_
        "$type": "Inside.Core.Formula.Definition.DefinitionAC, Inside.Core.Formula",_x000D_
        "ID": 3624,_x000D_
        "Results": [_x000D_
          [_x000D_
            0.0_x000D_
          ]_x000D_
        ],_x000D_
        "Statistics": {_x000D_
          "CreationDate": "2023-09-22T09:51:11.7728707+02:00",_x000D_
          "LastRefreshDate": "2019-12-20T09:56:31.3365217+01:00",_x000D_
          "TotalRefreshCount": 1,_x000D_
          "CustomInfo": {}_x000D_
        }_x000D_
      },_x000D_
      "3625": {_x000D_
        "$type": "Inside.Core.Formula.Definition.DefinitionAC, Inside.Core.Formula",_x000D_
        "ID": 3625,_x000D_
        "Results": [_x000D_
          [_x000D_
            0.0_x000D_
          ]_x000D_
        ],_x000D_
        "Statistics": {_x000D_
          "CreationDate": "2023-09-22T09:51:11.7728707+02:00",_x000D_
          "LastRefreshDate": "2021-02-26T17:13:56.9723094+01:00",_x000D_
          "TotalRefreshCount": 41,_x000D_
          "CustomInfo": {}_x000D_
        }_x000D_
      },_x000D_
      "3626": {_x000D_
        "$type": "Inside.Core.Formula.Definition.DefinitionAC, Inside.Core.Formula",_x000D_
        "ID": 3626,_x000D_
        "Results": [_x000D_
          [_x000D_
            0.0_x000D_
          ]_x000D_
        ],_x000D_
        "Statistics": {_x000D_
          "CreationDate": "2023-09-22T09:51:11.7728707+02:00",_x000D_
          "LastRefreshDate": "2019-12-20T09:56:31.3445295+01:00",_x000D_
          "TotalRefreshCount": 1,_x000D_
          "CustomInfo": {}_x000D_
        }_x000D_
      },_x000D_
      "3627": {_x000D_
        "$type": "Inside.Core.Formula.Definition.DefinitionAC, Inside.Core.Formula",_x000D_
        "ID": 3627,_x000D_
        "Results": [_x000D_
          [_x000D_
            0.0_x000D_
          ]_x000D_
        ],_x000D_
        "Statistics": {_x000D_
          "CreationDate": "2023-09-22T09:51:11.7728707+02:00",_x000D_
          "LastRefreshDate": "2019-12-20T09:56:31.3495015+01:00",_x000D_
          "TotalRefreshCount": 1,_x000D_
          "CustomInfo": {}_x000D_
        }_x000D_
      },_x000D_
      "3628": {_x000D_
        "$type": "Inside.Core.Formula.Definition.DefinitionAC, Inside.Core.Formula",_x000D_
        "ID": 3628,_x000D_
        "Results": [_x000D_
          [_x000D_
            0.0_x000D_
          ]_x000D_
        ],_x000D_
        "Statistics": {_x000D_
          "CreationDate": "2023-09-22T09:51:11.7728707+02:00",_x000D_
          "LastRefreshDate": "2021-02-26T17:18:20.388215+01:00",_x000D_
          "TotalRefreshCount": 43,_x000D_
          "CustomInfo": {}_x000D_
        }_x000D_
      },_x000D_
      "3629": {_x000D_
        "$type": "Inside.Core.Formula.Definition.DefinitionAC, Inside.Core.Formula",_x000D_
        "ID": 3629,_x000D_
        "Results": [_x000D_
          [_x000D_
            0.0_x000D_
          ]_x000D_
        ],_x000D_
        "Statistics": {_x000D_
          "CreationDate": "2023-09-22T09:51:11.7728707+02:00",_x000D_
          "LastRefreshDate": "2019-12-20T09:56:31.3604321+01:00",_x000D_
          "TotalRefreshCount": 1,_x000D_
          "CustomInfo": {}_x000D_
        }_x000D_
      },_x000D_
      "3630": {_x000D_
        "$type": "Inside.Core.Formula.Definition.DefinitionAC, Inside.Core.Formula",_x000D_
        "ID": 3630,_x000D_
        "Results": [_x000D_
          [_x000D_
            0.0_x000D_
          ]_x000D_
        ],_x000D_
        "Statistics": {_x000D_
          "CreationDate": "2023-09-22T09:51:11.7728707+02:00",_x000D_
          "LastRefreshDate": "2021-02-26T17:18:21.0450138+01:00",_x000D_
          "TotalRefreshCount": 44,_x000D_
          "CustomInfo": {}_x000D_
        }_x000D_
      },_x000D_
      "3631": {_x000D_
        "$type": "Inside.Core.Formula.Definition.DefinitionAC, Inside.Core.Formula",_x000D_
        "ID": 3631,_x000D_
        "Results": [_x000D_
          [_x000D_
            0.0_x000D_
          ]_x000D_
        ],_x000D_
        "Statistics": {_x000D_
          "CreationDate": "2023-09-22T09:51:11.7728707+02:00",_x000D_
          "LastRefreshDate": "2019-12-20T09:56:31.3694404+01:00",_x000D_
          "TotalRefreshCount": 1,_x000D_
          "CustomInfo": {}_x000D_
        }_x000D_
      },_x000D_
      "3632": {_x000D_
        "$type": "Inside.Core.Formula.Definition.DefinitionAC, Inside.Core.Formula",_x000D_
        "ID": 3632,_x000D_
        "Results": [_x000D_
          [_x000D_
            0.0_x000D_
          ]_x000D_
        ],_x000D_
        "Statistics": {_x000D_
          "CreationDate": "2023-09-22T09:51:11.7728707+02:00",_x000D_
          "LastRefreshDate": "2021-02-26T17:18:20.6295193+01:00",_x000D_
          "TotalRefreshCount": 43,_x000D_
          "CustomInfo": {}_x000D_
        }_x000D_
      },_x000D_
      "3633": {_x000D_
        "$type": "Inside.Core.Formula.Definition.DefinitionAC, Inside.Core.Formula",_x000D_
        "ID": 3633,_x000D_
        "Results": [_x000D_
          [_x000D_
            853.66666666666663_x000D_
          ]_x000D_
        ],_x000D_
        "Statistics": {_x000D_
          "CreationDate": "2023-09-22T09:51:11.7728707+02:00",_x000D_
          "LastRefreshDate": "2021-02-26T17:18:20.6045853+01:00",_x000D_
          "TotalRefreshCount": 46,_x000D_
          "CustomInfo": {}_x000D_
        }_x000D_
      },_x000D_
      "3634": {_x000D_
        "$type": "Inside.Core.Formula.Definition.DefinitionAC, Inside.Core.Formula",_x000D_
        "ID": 3634,_x000D_
        "Results": [_x000D_
          [_x000D_
            0.0_x000D_
          ]_x000D_
        ],_x000D_
        "Statistics": {_x000D_
          "CreationDate": "2023-09-22T09:51:11.7728707+02:00",_x000D_
          "LastRefreshDate": "2021-02-26T17:13:56.9198358+01:00",_x000D_
          "TotalRefreshCount": 41,_x000D_
          "CustomInfo": {}_x000D_
        }_x000D_
      },_x000D_
      "3635": {_x000D_
        "$type": "Inside.Core.Formula.Definition.DefinitionAC, Inside.Core.Formula",_x000D_
        "ID": 3635,_x000D_
        "Results": [_x000D_
          [_x000D_
            0.0_x000D_
          ]_x000D_
        ],_x000D_
        "Statistics": {_x000D_
          "CreationDate": "2023-09-22T09:51:11.7728707+02:00",_x000D_
          "LastRefreshDate": "2019-12-20T09:56:31.3883567+01:00",_x000D_
          "TotalRefreshCount": 1,_x000D_
          "CustomInfo": {}_x000D_
        }_x000D_
      },_x000D_
      "3636": {_x000D_
        "$type": "Inside.Core.Formula.Definition.DefinitionAC, Inside.Core.Formula",_x000D_
        "ID": 3636,_x000D_
        "Results": [_x000D_
          [_x000D_
            0.0_x000D_
          ]_x000D_
        ],_x000D_
        "Statistics": {_x000D_
          "CreationDate": "2023-09-22T09:51:11.7728707+02:00",_x000D_
          "LastRefreshDate": "2019-12-20T09:56:31.3973638+01:00",_x000D_
          "TotalRefreshCount": 1,_x000D_
          "CustomInfo": {}_x000D_
        }_x000D_
      },_x000D_
      "3637": {_x000D_
        "$type": "Inside.Core.Formula.Definition.DefinitionAC, Inside.Core.Formula",_x000D_
        "ID": 3637,_x000D_
        "Results": [_x000D_
          [_x000D_
            10.0_x000D_
          ]_x000D_
        ],_x000D_
        "Statistics": {_x000D_
          "CreationDate": "2023-09-22T09:51:11.7728707+02:00",_x000D_
          "LastRefreshDate": "2021-02-26T17:18:20.7831598+01:00",_x000D_
          "TotalRefreshCount": 46,_x000D_
          "CustomInfo": {}_x000D_
        }_x000D_
      },_x000D_
      "3638": {_x000D_
        "$type": "Inside.Core.Formula.Definition.DefinitionAC, Inside.Core.Formula",_x000D_
        "ID": 3638,_x000D_
        "Results": [_x000D_
          [_x000D_
            0.0_x000D_
          ]_x000D_
        ],_x000D_
        "Statistics": {_x000D_
          "CreationDate": "2023-09-22T09:51:11.7728707+02:00",_x000D_
          "LastRefreshDate": "2019-12-20T09:56:31.4202717+01:00",_x000D_
          "TotalRefreshCount": 1,_x000D_
          "CustomInfo": {}_x000D_
        }_x000D_
      },_x000D_
      "3639": {_x000D_
        "$type": "Inside.Core.Formula.Definition.DefinitionAC, Inside.Core.Formula",_x000D_
        "ID": 3639,_x000D_
        "Results": [_x000D_
          [_x000D_
            0.0_x000D_
          ]_x000D_
        ],_x000D_
        "Statistics": {_x000D_
          "CreationDate": "2023-09-22T09:51:11.7728707+02:00",_x000D_
          "LastRefreshDate": "2019-12-20T09:56:31.4232634+01:00",_x000D_
          "TotalRefreshCount": 1,_x000D_
          "CustomInfo": {}_x000D_
        }_x000D_
      },_x000D_
      "3640": {_x000D_
        "$type": "Inside.Core.Formula.Definition.DefinitionAC, Inside.Core.Formula",_x000D_
        "ID": 3640,_x000D_
        "Results": [_x000D_
          [_x000D_
            0.0_x000D_
          ]_x000D_
        ],_x000D_
        "Statistics": {_x000D_
          "CreationDate": "2023-09-22T09:51:11.7728707+02:00",_x000D_
          "LastRefreshDate": "2019-12-20T09:56:31.4282508+01:00",_x000D_
          "TotalRefreshCount": 1,_x000D_
          "CustomInfo": {}_x000D_
        }_x000D_
      },_x000D_
      "3641": {_x000D_
        "$type": "Inside.Core.Formula.Definition.DefinitionAC, Inside.Core.Formula",_x000D_
        "ID": 3641,_x000D_
        "Results": [_x000D_
          [_x000D_
            0.0_x000D_
          ]_x000D_
        ],_x000D_
        "Statistics": {_x000D_
          "CreationDate": "2023-09-22T09:51:11.7728707+02:00",_x000D_
          "LastRefreshDate": "2019-12-20T09:56:31.4323146+01:00",_x000D_
          "TotalRefreshCount": 1,_x000D_
          "CustomInfo": {}_x000D_
        }_x000D_
      },_x000D_
      "3642": {_x000D_
        "$type": "Inside.Core.Formula.Definition.DefinitionAC, Inside.Core.Formula",_x000D_
        "ID": 3642,_x000D_
        "Results": [_x000D_
          [_x000D_
            0.0_x000D_
          ]_x000D_
        ],_x000D_
        "Statistics": {_x000D_
          "CreationDate": "2023-09-22T09:51:11.7738703+02:00",_x000D_
          "LastRefreshDate": "2019-12-20T09:56:31.4372274+01:00",_x000D_
          "TotalRefreshCount": 1,_x000D_
          "CustomInfo": {}_x000D_
        }_x000D_
      },_x000D_
      "3643": {_x000D_
        "$type": "Inside.Core.Formula.Definition.DefinitionAC, Inside.Core.Formula",_x000D_
        "ID": 3643,_x000D_
        "Results": [_x000D_
          [_x000D_
            1307.3013888888888_x000D_
          ]_x000D_
        ],_x000D_
        "Statistics": {_x000D_
          "CreationDate": "2023-09-22T09:51:11.7738703+02:00",_x000D_
          "LastRefreshDate": "2021-02-26T17:18:21.1179885+01:00",_x000D_
          "TotalRefreshCount": 46,_x000D_
          "CustomInfo": {}_x000D_
        }_x000D_
      },_x000D_
      "3644": {_x000D_
        "$type": "Inside.Core.Formula.Definition.DefinitionAC, Inside.Core.Formula",_x000D_
        "ID": 3644,_x000D_
        "Results": [_x000D_
          [_x000D_
            0.0_x000D_
          ]_x000D_
        ],_x000D_
        "Statistics": {_x000D_
          "CreationDate": "2023-09-22T09:51:11.7738703+02:00",_x000D_
          "LastRefreshDate": "2019-12-20T09:56:31.4452496+01:00",_x000D_
          "TotalRefreshCount": 1,_x000D_
          "CustomInfo": {}_x000D_
        }_x000D_
      },_x000D_
      "3645": {_x000D_
        "$type": "Inside.Core.Formula.Definition.DefinitionAC, Inside.Core.Formula",_x000D_
        "ID": 3645,_x000D_
        "Results": [_x000D_
          [_x000D_
            0.0_x000D_
          ]_x000D_
        ],_x000D_
        "Statistics": {_x000D_
          "CreationDate": "2023-09-22T09:51:11.7738703+02:00",_x000D_
          "LastRefreshDate": "2019-12-20T09:56:31.4493043+01:00",_x000D_
          "TotalRefreshCount": 1,_x000D_
          "CustomInfo": {}_x000D_
        }_x000D_
      },_x000D_
      "3646": {_x000D_
        "$type": "Inside.Core.Formula.Definition.DefinitionAC, Inside.Core.Formula",_x000D_
        "ID": 3646,_x000D_
        "Results": [_x000D_
          [_x000D_
            0.0_x000D_
          ]_x000D_
        ],_x000D_
        "Statistics": {_x000D_
          "CreationDate": "2023-09-22T09:51:11.7738703+02:00",_x000D_
          "LastRefreshDate": "2019-12-20T09:56:31.4602096+01:00",_x000D_
          "TotalRefreshCount": 1,_x000D_
          "CustomInfo": {}_x000D_
        }_x000D_
      },_x000D_
      "3647": {_x000D_
        "$type": "Inside.Core.Formula.Definition.DefinitionAC, Inside.Core.Formula",_x000D_
        "ID": 3647,_x000D_
        "Results": [_x000D_
          [_x000D_
            0.0_x000D_
          ]_x000D_
        ],_x000D_
        "Statistics": {_x000D_
          "CreationDate": "2023-09-22T09:51:11.7738703+02:00",_x000D_
          "LastRefreshDate": "2021-02-26T17:18:20.984144+01:00",_x000D_
          "TotalRefreshCount": 44,_x000D_
          "CustomInfo": {}_x000D_
        }_x000D_
      },_x000D_
      "3648": {_x000D_
        "$type": "Inside.Core.Formula.Definition.DefinitionAC, Inside.Core.Formula",_x000D_
        "ID": 3648,_x000D_
        "Results": [_x000D_
          [_x000D_
            0.0_x000D_
          ]_x000D_
        ],_x000D_
        "Statistics": {_x000D_
          "CreationDate": "2023-09-22T09:51:11.7738703+02:00",_x000D_
          "LastRefreshDate": "2019-12-20T09:59:00.2680754+01:00",_x000D_
          "TotalRefreshCount": 4,_x000D_
          "CustomInfo": {}_x000D_
        }_x000D_
      },_x000D_
      "3649": {_x000D_
        "$type": "Inside.Core.Formula.Definition.DefinitionAC, Inside.Core.Formula",_x000D_
        "ID": 3649,_x000D_
        "Results": [_x000D_
          [_x000D_
            0.0_x000D_
          ]_x000D_
        ],_x000D_
        "Statistics": {_x000D_
          "CreationDate": "2023-09-22T09:51:11.7738703+02:00",_x000D_
          "LastRefreshDate": "2019-12-20T09:56:31.4711844+01:00",_x000D_
          "TotalRefreshCount": 1,_x000D_
          "CustomInfo": {}_x000D_
        }_x000D_
      },_x000D_
      "3650": {_x000D_
        "$type": "Inside.Core.Formula.Definition.DefinitionAC, Inside.Core.Formula",_x000D_
        "ID": 3650,_x000D_
        "Results": [_x000D_
          [_x000D_
            0.0_x000D_
          ]_x000D_
        ],_x000D_
        "Statistics": {_x000D_
          "CreationDate": "2023-09-22T09:51:11.7738703+02:00",_x000D_
          "LastRefreshDate": "2019-12-20T09:56:31.4891271+01:00",_x000D_
          "TotalRefreshCount": 1,_x000D_
          "CustomInfo": {}_x000D_
        }_x000D_
      },_x000D_
      "3651": {_x000D_
        "$type": "Inside.Core.Formula.Definition.DefinitionAC, Inside.Core.Formula",_x000D_
        "ID": 3651,_x000D_
        "Results": [_x000D_
          [_x000D_
            0.0_x000D_
          ]_x000D_
        ],_x000D_
        "Statistics": {_x000D_
          "CreationDate": "2023-09-22T09:51:11.7738703+02:00",_x000D_
          "LastRefreshDate": "2019-12-20T09:56:31.5000632+01:00",_x000D_
          "TotalRefreshCount": 1,_x000D_
          "CustomInfo": {}_x000D_
        }_x000D_
      },_x000D_
      "3652": {_x000D_
        "$type": "Inside.Core.Formula.Definition.DefinitionAC, Inside.Core.Formula",_x000D_
        "ID": 3652,_x000D_
        "Results": [_x000D_
          [_x000D_
            0.0_x000D_
          ]_x000D_
        ],_x000D_
        "Statistics": {_x000D_
          "CreationDate": "2023-09-22T09:51:11.7738703+02:00",_x000D_
          "LastRefreshDate": "2021-02-26T17:18:20.0816652+01:00",_x000D_
          "TotalRefreshCount": 47,_x000D_
          "CustomInfo": {}_x000D_
        }_x000D_
      },_x000D_
      "3653": {_x000D_
        "$type": "Inside.Core.Formula.Definition.DefinitionAC, Inside.Core.Formula",_x000D_
        "ID": 3653,_x000D_
        "Results": [_x000D_
          [_x000D_
            0.0_x000D_
          ]_x000D_
        ],_x000D_
        "Statistics": {_x000D_
          "CreationDate": "2023-09-22T09:51:11.7738703+02:00",_x000D_
          "LastRefreshDate": "2019-12-20T09:56:31.5080789+01:00",_x000D_
          "TotalRefreshCount": 1,_x000D_
          "CustomInfo": {}_x000D_
        }_x000D_
      },_x000D_
      "3654": {_x000D_
        "$type": "Inside.Core.Formula.Definition.DefinitionAC, Inside.Core.Formula",_x000D_
        "ID": 3654,_x000D_
        "Results": [_x000D_
          [_x000D_
            1845.9149295774646_x000D_
          ]_x000D_
        ],_x000D_
        "Statistics": {_x000D_
          "CreationDate": "2023-09-22T09:51:11.7738703+02:00",_x000D_
          "LastRefreshDate": "2021-02-26T17:18:20.2807298+01:00",_x000D_
          "TotalRefreshCount": 47,_x000D_
          "CustomInfo": {}_x000D_
        }_x000D_
      },_x000D_
      "3655": {_x000D_
        "$type": "Inside.Core.Formula.Definition.DefinitionAC, Inside.Core.Formula</t>
  </si>
  <si>
    <t>",_x000D_
        "ID": 3655,_x000D_
        "Results": [_x000D_
          [_x000D_
            90.0_x000D_
          ]_x000D_
        ],_x000D_
        "Statistics": {_x000D_
          "CreationDate": "2023-09-22T09:51:11.7738703+02:00",_x000D_
          "LastRefreshDate": "2021-02-26T17:02:24.0968614+01:00",_x000D_
          "TotalRefreshCount": 39,_x000D_
          "CustomInfo": {}_x000D_
        }_x000D_
      },_x000D_
      "3656": {_x000D_
        "$type": "Inside.Core.Formula.Definition.DefinitionAC, Inside.Core.Formula",_x000D_
        "ID": 3656,_x000D_
        "Results": [_x000D_
          [_x000D_
            0.0_x000D_
          ]_x000D_
        ],_x000D_
        "Statistics": {_x000D_
          "CreationDate": "2023-09-22T09:51:11.7738703+02:00",_x000D_
          "LastRefreshDate": "2019-12-20T09:56:31.5210459+01:00",_x000D_
          "TotalRefreshCount": 1,_x000D_
          "CustomInfo": {}_x000D_
        }_x000D_
      },_x000D_
      "3657": {_x000D_
        "$type": "Inside.Core.Formula.Definition.DefinitionAC, Inside.Core.Formula",_x000D_
        "ID": 3657,_x000D_
        "Results": [_x000D_
          [_x000D_
            0.0_x000D_
          ]_x000D_
        ],_x000D_
        "Statistics": {_x000D_
          "CreationDate": "2023-09-22T09:51:11.7738703+02:00",_x000D_
          "LastRefreshDate": "2019-12-20T09:56:31.5240362+01:00",_x000D_
          "TotalRefreshCount": 1,_x000D_
          "CustomInfo": {}_x000D_
        }_x000D_
      },_x000D_
      "3658": {_x000D_
        "$type": "Inside.Core.Formula.Definition.DefinitionAC, Inside.Core.Formula",_x000D_
        "ID": 3658,_x000D_
        "Results": [_x000D_
          [_x000D_
            0.0_x000D_
          ]_x000D_
        ],_x000D_
        "Statistics": {_x000D_
          "CreationDate": "2023-09-22T09:51:11.7738703+02:00",_x000D_
          "LastRefreshDate": "2021-02-26T17:13:57.1067306+01:00",_x000D_
          "TotalRefreshCount": 42,_x000D_
          "CustomInfo": {}_x000D_
        }_x000D_
      },_x000D_
      "3659": {_x000D_
        "$type": "Inside.Core.Formula.Definition.DefinitionAC, Inside.Core.Formula",_x000D_
        "ID": 3659,_x000D_
        "Results": [_x000D_
          [_x000D_
            0.0_x000D_
          ]_x000D_
        ],_x000D_
        "Statistics": {_x000D_
          "CreationDate": "2023-09-22T09:51:11.7738703+02:00",_x000D_
          "LastRefreshDate": "2019-12-20T09:56:31.5339778+01:00",_x000D_
          "TotalRefreshCount": 1,_x000D_
          "CustomInfo": {}_x000D_
        }_x000D_
      },_x000D_
      "3660": {_x000D_
        "$type": "Inside.Core.Formula.Definition.DefinitionAC, Inside.Core.Formula",_x000D_
        "ID": 3660,_x000D_
        "Results": [_x000D_
          [_x000D_
            0.0_x000D_
          ]_x000D_
        ],_x000D_
        "Statistics": {_x000D_
          "CreationDate": "2023-09-22T09:51:11.7738703+02:00",_x000D_
          "LastRefreshDate": "2019-12-20T09:56:31.5526679+01:00",_x000D_
          "TotalRefreshCount": 1,_x000D_
          "CustomInfo": {}_x000D_
        }_x000D_
      },_x000D_
      "3661": {_x000D_
        "$type": "Inside.Core.Formula.Definition.DefinitionAC, Inside.Core.Formula",_x000D_
        "ID": 3661,_x000D_
        "Results": [_x000D_
          [_x000D_
            0.0_x000D_
          ]_x000D_
        ],_x000D_
        "Statistics": {_x000D_
          "CreationDate": "2023-09-22T09:51:11.7738703+02:00",_x000D_
          "LastRefreshDate": "2019-12-20T09:56:31.5566923+01:00",_x000D_
          "TotalRefreshCount": 1,_x000D_
          "CustomInfo": {}_x000D_
        }_x000D_
      },_x000D_
      "3662": {_x000D_
        "$type": "Inside.Core.Formula.Definition.DefinitionAC, Inside.Core.Formula",_x000D_
        "ID": 3662,_x000D_
        "Results": [_x000D_
          [_x000D_
            0.0_x000D_
          ]_x000D_
        ],_x000D_
        "Statistics": {_x000D_
          "CreationDate": "2023-09-22T09:51:11.7738703+02:00",_x000D_
          "LastRefreshDate": "2019-12-20T09:56:31.5636776+01:00",_x000D_
          "TotalRefreshCount": 1,_x000D_
          "CustomInfo": {}_x000D_
        }_x000D_
      },_x000D_
      "3663": {_x000D_
        "$type": "Inside.Core.Formula.Definition.DefinitionAC, Inside.Core.Formula",_x000D_
        "ID": 3663,_x000D_
        "Results": [_x000D_
          [_x000D_
            0.0_x000D_
          ]_x000D_
        ],_x000D_
        "Statistics": {_x000D_
          "CreationDate": "2023-09-22T09:51:11.7738703+02:00",_x000D_
          "LastRefreshDate": "2019-12-20T09:56:31.5676659+01:00",_x000D_
          "TotalRefreshCount": 1,_x000D_
          "CustomInfo": {}_x000D_
        }_x000D_
      },_x000D_
      "3664": {_x000D_
        "$type": "Inside.Core.Formula.Definition.DefinitionAC, Inside.Core.Formula",_x000D_
        "ID": 3664,_x000D_
        "Results": [_x000D_
          [_x000D_
            4.0_x000D_
          ]_x000D_
        ],_x000D_
        "Statistics": {_x000D_
          "CreationDate": "2023-09-22T09:51:11.7738703+02:00",_x000D_
          "LastRefreshDate": "2021-02-26T17:18:21.0570022+01:00",_x000D_
          "TotalRefreshCount": 46,_x000D_
          "CustomInfo": {}_x000D_
        }_x000D_
      },_x000D_
      "3665": {_x000D_
        "$type": "Inside.Core.Formula.Definition.DefinitionAC, Inside.Core.Formula",_x000D_
        "ID": 3665,_x000D_
        "Results": [_x000D_
          [_x000D_
            0.0_x000D_
          ]_x000D_
        ],_x000D_
        "Statistics": {_x000D_
          "CreationDate": "2023-09-22T09:51:11.7738703+02:00",_x000D_
          "LastRefreshDate": "2021-02-26T17:02:24.1257853+01:00",_x000D_
          "TotalRefreshCount": 39,_x000D_
          "CustomInfo": {}_x000D_
        }_x000D_
      },_x000D_
      "3666": {_x000D_
        "$type": "Inside.Core.Formula.Definition.DefinitionAC, Inside.Core.Formula",_x000D_
        "ID": 3666,_x000D_
        "Results": [_x000D_
          [_x000D_
            0.0_x000D_
          ]_x000D_
        ],_x000D_
        "Statistics": {_x000D_
          "CreationDate": "2023-09-22T09:51:11.7738703+02:00",_x000D_
          "LastRefreshDate": "2019-12-20T09:56:31.5796366+01:00",_x000D_
          "TotalRefreshCount": 1,_x000D_
          "CustomInfo": {}_x000D_
        }_x000D_
      },_x000D_
      "3667": {_x000D_
        "$type": "Inside.Core.Formula.Definition.DefinitionAC, Inside.Core.Formula",_x000D_
        "ID": 3667,_x000D_
        "Results": [_x000D_
          [_x000D_
            2548.762786885246_x000D_
          ]_x000D_
        ],_x000D_
        "Statistics": {_x000D_
          "CreationDate": "2023-09-22T09:51:11.7738703+02:00",_x000D_
          "LastRefreshDate": "2021-02-26T17:02:24.0123621+01:00",_x000D_
          "TotalRefreshCount": 40,_x000D_
          "CustomInfo": {}_x000D_
        }_x000D_
      },_x000D_
      "3668": {_x000D_
        "$type": "Inside.Core.Formula.Definition.DefinitionAC, Inside.Core.Formula",_x000D_
        "ID": 3668,_x000D_
        "Results": [_x000D_
          [_x000D_
            0.0_x000D_
          ]_x000D_
        ],_x000D_
        "Statistics": {_x000D_
          "CreationDate": "2023-09-22T09:51:11.7738703+02:00",_x000D_
          "LastRefreshDate": "2019-12-20T09:56:31.5875743+01:00",_x000D_
          "TotalRefreshCount": 1,_x000D_
          "CustomInfo": {}_x000D_
        }_x000D_
      },_x000D_
      "3669": {_x000D_
        "$type": "Inside.Core.Formula.Definition.DefinitionAC, Inside.Core.Formula",_x000D_
        "ID": 3669,_x000D_
        "Results": [_x000D_
          [_x000D_
            0.0_x000D_
          ]_x000D_
        ],_x000D_
        "Statistics": {_x000D_
          "CreationDate": "2023-09-22T09:51:11.7738703+02:00",_x000D_
          "LastRefreshDate": "2019-12-20T09:56:31.6005763+01:00",_x000D_
          "TotalRefreshCount": 1,_x000D_
          "CustomInfo": {}_x000D_
        }_x000D_
      },_x000D_
      "3670": {_x000D_
        "$type": "Inside.Core.Formula.Definition.DefinitionAC, Inside.Core.Formula",_x000D_
        "ID": 3670,_x000D_
        "Results": [_x000D_
          [_x000D_
            814.30583333333334_x000D_
          ]_x000D_
        ],_x000D_
        "Statistics": {_x000D_
          "CreationDate": "2023-09-22T09:51:11.7738703+02:00",_x000D_
          "LastRefreshDate": "2021-02-26T17:18:21.0609418+01:00",_x000D_
          "TotalRefreshCount": 46,_x000D_
          "CustomInfo": {}_x000D_
        }_x000D_
      },_x000D_
      "3671": {_x000D_
        "$type": "Inside.Core.Formula.Definition.DefinitionAC, Inside.Core.Formula",_x000D_
        "ID": 3671,_x000D_
        "Results": [_x000D_
          [_x000D_
            0.0_x000D_
          ]_x000D_
        ],_x000D_
        "Statistics": {_x000D_
          "CreationDate": "2023-09-22T09:51:11.7738703+02:00",_x000D_
          "LastRefreshDate": "2021-02-26T17:13:57.2360293+01:00",_x000D_
          "TotalRefreshCount": 41,_x000D_
          "CustomInfo": {}_x000D_
        }_x000D_
      },_x000D_
      "3672": {_x000D_
        "$type": "Inside.Core.Formula.Definition.DefinitionAC, Inside.Core.Formula",_x000D_
        "ID": 3672,_x000D_
        "Results": [_x000D_
          [_x000D_
            0.0_x000D_
          ]_x000D_
        ],_x000D_
        "Statistics": {_x000D_
          "CreationDate": "2023-09-22T09:51:11.7738703+02:00",_x000D_
          "LastRefreshDate": "2019-12-20T09:56:31.6164974+01:00",_x000D_
          "TotalRefreshCount": 1,_x000D_
          "CustomInfo": {}_x000D_
        }_x000D_
      },_x000D_
      "3673": {_x000D_
        "$type": "Inside.Core.Formula.Definition.DefinitionAC, Inside.Core.Formula",_x000D_
        "ID": 3673,_x000D_
        "Results": [_x000D_
          [_x000D_
            0.0_x000D_
          ]_x000D_
        ],_x000D_
        "Statistics": {_x000D_
          "CreationDate": "2023-09-22T09:51:11.7738703+02:00",_x000D_
          "LastRefreshDate": "2021-02-26T17:02:24.0003655+01:00",_x000D_
          "TotalRefreshCount": 40,_x000D_
          "CustomInfo": {}_x000D_
        }_x000D_
      },_x000D_
      "3674": {_x000D_
        "$type": "Inside.Core.Formula.Definition.DefinitionAC, Inside.Core.Formula",_x000D_
        "ID": 3674,_x000D_
        "Results": [_x000D_
          [_x000D_
            0.0_x000D_
          ]_x000D_
        ],_x000D_
        "Statistics": {_x000D_
          "CreationDate": "2023-09-22T09:51:11.7738703+02:00",_x000D_
          "LastRefreshDate": "2019-12-20T09:56:31.6234784+01:00",_x000D_
          "TotalRefreshCount": 1,_x000D_
          "CustomInfo": {}_x000D_
        }_x000D_
      },_x000D_
      "3675": {_x000D_
        "$type": "Inside.Core.Formula.Definition.DefinitionAC, Inside.Core.Formula",_x000D_
        "ID": 3675,_x000D_
        "Results": [_x000D_
          [_x000D_
            0.0_x000D_
          ]_x000D_
        ],_x000D_
        "Statistics": {_x000D_
          "CreationDate": "2023-09-22T09:51:11.7738703+02:00",_x000D_
          "LastRefreshDate": "2021-02-26T17:02:24.0998544+01:00",_x000D_
          "TotalRefreshCount": 39,_x000D_
          "CustomInfo": {}_x000D_
        }_x000D_
      },_x000D_
      "3676": {_x000D_
        "$type": "Inside.Core.Formula.Definition.DefinitionAC, Inside.Core.Formula",_x000D_
        "ID": 3676,_x000D_
        "Results": [_x000D_
          [_x000D_
            2018.8333620689657_x000D_
          ]_x000D_
        ],_x000D_
        "Statistics": {_x000D_
          "CreationDate": "2023-09-22T09:51:11.7738703+02:00",_x000D_
          "LastRefreshDate": "2021-02-26T17:18:20.2303137+01:00",_x000D_
          "TotalRefreshCount": 47,_x000D_
          "CustomInfo": {}_x000D_
        }_x000D_
      },_x000D_
      "3677": {_x000D_
        "$type": "Inside.Core.Formula.Definition.DefinitionAC, Inside.Core.Formula",_x000D_
        "ID": 3677,_x000D_
        "Results": [_x000D_
          [_x000D_
            0.0_x000D_
          ]_x000D_
        ],_x000D_
        "Statistics": {_x000D_
          "CreationDate": "2023-09-22T09:51:11.7738703+02:00",_x000D_
          "LastRefreshDate": "2021-02-26T17:13:57.179142+01:00",_x000D_
          "TotalRefreshCount": 41,_x000D_
          "CustomInfo": {}_x000D_
        }_x000D_
      },_x000D_
      "3678": {_x000D_
        "$type": "Inside.Core.Formula.Definition.DefinitionAC, Inside.Core.Formula",_x000D_
        "ID": 3678,_x000D_
        "Results": [_x000D_
          [_x000D_
            0.0_x000D_
          ]_x000D_
        ],_x000D_
        "Statistics": {_x000D_
          "CreationDate": "2023-09-22T09:51:11.7738703+02:00",_x000D_
          "LastRefreshDate": "2021-02-26T17:18:20.1804024+01:00",_x000D_
          "TotalRefreshCount": 43,_x000D_
          "CustomInfo": {}_x000D_
        }_x000D_
      },_x000D_
      "3679": {_x000D_
        "$type": "Inside.Core.Formula.Definition.DefinitionAC, Inside.Core.Formula",_x000D_
        "ID": 3679,_x000D_
        "Results": [_x000D_
          [_x000D_
            0.0_x000D_
          ]_x000D_
        ],_x000D_
        "Statistics": {_x000D_
          "CreationDate": "2023-09-22T09:51:11.7738703+02:00",_x000D_
          "LastRefreshDate": "2019-12-20T09:56:31.6544357+01:00",_x000D_
          "TotalRefreshCount": 1,_x000D_
          "CustomInfo": {}_x000D_
        }_x000D_
      },_x000D_
      "3680": {_x000D_
        "$type": "Inside.Core.Formula.Definition.DefinitionAC, Inside.Core.Formula",_x000D_
        "ID": 3680,_x000D_
        "Results": [_x000D_
          [_x000D_
            0.0_x000D_
          ]_x000D_
        ],_x000D_
        "Statistics": {_x000D_
          "CreationDate": "2023-09-22T09:51:11.7738703+02:00",_x000D_
          "LastRefreshDate": "2019-12-20T09:56:31.657429+01:00",_x000D_
          "TotalRefreshCount": 1,_x000D_
          "CustomInfo": {}_x000D_
        }_x000D_
      },_x000D_
      "3681": {_x000D_
        "$type": "Inside.Core.Formula.Definition.DefinitionAC, Inside.Core.Formula",_x000D_
        "ID": 3681,_x000D_
        "Results": [_x000D_
          [_x000D_
            0.0_x000D_
          ]_x000D_
        ],_x000D_
        "Statistics": {_x000D_
          "CreationDate": "2023-09-22T09:51:11.7738703+02:00",_x000D_
          "LastRefreshDate": "2019-12-20T09:56:31.662409+01:00",_x000D_
          "TotalRefreshCount": 1,_x000D_
          "CustomInfo": {}_x000D_
        }_x000D_
      },_x000D_
      "3682": {_x000D_
        "$type": "Inside.Core.Formula.Definition.DefinitionAC, Inside.Core.Formula",_x000D_
        "ID": 3682,_x000D_
        "Results": [_x000D_
          [_x000D_
            4189.386363636364_x000D_
          ]_x000D_
        ],_x000D_
        "Statistics": {_x000D_
          "CreationDate": "2023-09-22T09:51:11.7738703+02:00",_x000D_
          "LastRefreshDate": "2021-02-26T17:02:24.0703641+01:00",_x000D_
          "TotalRefreshCount": 39,_x000D_
          "CustomInfo": {}_x000D_
        }_x000D_
      },_x000D_
      "3683": {_x000D_
        "$type": "Inside.Core.Formula.Definition.DefinitionAC, Inside.Core.Formula",_x000D_
        "ID": 3683,_x000D_
        "Results": [_x000D_
          [_x000D_
            0.0_x000D_
          ]_x000D_
        ],_x000D_
        "Statistics": {_x000D_
          "CreationDate": "2023-09-22T09:51:11.7738703+02:00",_x000D_
          "LastRefreshDate": "2021-02-26T17:13:56.9158472+01:00",_x000D_
          "TotalRefreshCount": 41,_x000D_
          "CustomInfo": {}_x000D_
        }_x000D_
      },_x000D_
      "3684": {_x000D_
        "$type": "Inside.Core.Formula.Definition.DefinitionAC, Inside.Core.Formula",_x000D_
        "ID": 3684,_x000D_
        "Results": [_x000D_
          [_x000D_
            0.0_x000D_
          ]_x000D_
        ],_x000D_
        "Statistics": {_x000D_
          "CreationDate": "2023-09-22T09:51:11.7738703+02:00",_x000D_
          "LastRefreshDate": "2019-12-20T09:56:31.6793765+01:00",_x000D_
          "TotalRefreshCount": 1,_x000D_
          "CustomInfo": {}_x000D_
        }_x000D_
      },_x000D_
      "3685": {_x000D_
        "$type": "Inside.Core.Formula.Definition.DefinitionAC, Inside.Core.Formula",_x000D_
        "ID": 3685,_x000D_
        "Results": [_x000D_
          [_x000D_
            0.0_x000D_
          ]_x000D_
        ],_x000D_
        "Statistics": {_x000D_
          "CreationDate": "2023-09-22T09:51:11.7738703+02:00",_x000D_
          "LastRefreshDate": "2019-12-20T09:56:31.6833577+01:00",_x000D_
          "TotalRefreshCount": 1,_x000D_
          "CustomInfo": {}_x000D_
        }_x000D_
      },_x000D_
      "3686": {_x000D_
        "$type": "Inside.Core.Formula.Definition.DefinitionAC, Inside.Core.Formula",_x000D_
        "ID": 3686,_x000D_
        "Results": [_x000D_
          [_x000D_
            0.0_x000D_
          ]_x000D_
        ],_x000D_
        "Statistics": {_x000D_
          "CreationDate": "2023-09-22T09:51:11.7738703+02:00",_x000D_
          "LastRefreshDate": "2019-12-20T09:56:31.6873432+01:00",_x000D_
          "TotalRefreshCount": 1,_x000D_
          "CustomInfo": {}_x000D_
        }_x000D_
      },_x000D_
      "3687": {_x000D_
        "$type": "Inside.Core.Formula.Definition.DefinitionAC, Inside.Core.Formula",_x000D_
        "ID": 3687,_x000D_
        "Results": [_x000D_
          [_x000D_
            0.0_x000D_
          ]_x000D_
        ],_x000D_
        "Statistics": {_x000D_
          "CreationDate": "2023-09-22T09:51:11.7738703+02:00",_x000D_
          "LastRefreshDate": "2019-12-20T09:56:31.6943242+01:00",_x000D_
          "TotalRefreshCount": 1,_x000D_
          "CustomInfo": {}_x000D_
        }_x000D_
      },_x000D_
      "3688": {_x000D_
        "$type": "Inside.Core.Formula.Definition.DefinitionAC, Inside.Core.Formula",_x000D_
        "ID": 3688,_x000D_
        "Results": [_x000D_
          [_x000D_
            0.0_x000D_
          ]_x000D_
        ],_x000D_
        "Statistics": {_x000D_
          "CreationDate": "2023-09-22T09:51:11.7738703+02:00",_x000D_
          "LastRefreshDate": "2021-02-26T17:18:20.1933683+01:00",_x000D_
          "TotalRefreshCount": 44,_x000D_
          "CustomInfo": {}_x000D_
        }_x000D_
      },_x000D_
      "3689": {_x000D_
        "$type": "Inside.Core.Formula.Definition.DefinitionAC, Inside.Core.Formula",_x000D_
        "ID": 3689,_x000D_
        "Results": [_x000D_
          [_x000D_
            0.0_x000D_
          ]_x000D_
        ],_x000D_
        "Statistics": {_x000D_
          "CreationDate": "2023-09-22T09:51:11.7738703+02:00",_x000D_
          "LastRefreshDate": "2021-02-26T17:03:59.2665935+01:00",_x000D_
          "TotalRefreshCount": 48,_x000D_
          "CustomInfo": {}_x000D_
        }_x000D_
      },_x000D_
      "3690": {_x000D_
        "$type": "Inside.Core.Formula.Definition.DefinitionAC, Inside.Core.Formula",_x000D_
        "ID": 3690,_x000D_
        "Results": [_x000D_
          [_x000D_
            0.0_x000D_
          ]_x000D_
        ],_x000D_
        "Statistics": {_x000D_
          "CreationDate": "2023-09-22T09:51:11.7738703+02:00",_x000D_
          "LastRefreshDate": "2019-12-20T09:56:31.7072885+01:00",_x000D_
          "TotalRefreshCount": 1,_x000D_
          "CustomInfo": {}_x000D_
        }_x000D_
      },_x000D_
      "3691": {_x000D_
        "$type": "Inside.Core.Formula.Definition.DefinitionAC, Inside.Core.Formula",_x000D_
        "ID": 3691,_x000D_
        "Results": [_x000D_
          [_x000D_
            0.0_x000D_
          ]_x000D_
        ],_x000D_
        "Statistics": {_x000D_
          "CreationDate": "2023-09-22T09:51:11.7738703+02:00",_x000D_
          "LastRefreshDate": "2019-12-20T09:56:31.7102806+01:00",_x000D_
          "TotalRefreshCount": 1,_x000D_
          "CustomInfo": {}_x000D_
        }_x000D_
      },_x000D_
      "3692": {_x000D_
        "$type": "Inside.Core.Formula.Definition.DefinitionAC, Inside.Core.Formula",_x000D_
        "ID": 3692,_x000D_
        "Results": [_x000D_
          [_x000D_
            0.0_x000D_
          ]_x000D_
        ],_x000D_
        "Statistics": {_x000D_
          "CreationDate": "2023-09-22T09:51:11.7738703+02:00",_x000D_
          "LastRefreshDate": "2021-02-26T17:02:24.1450224+01:00",_x000D_
          "TotalRefreshCount": 39,_x000D_
          "CustomInfo": {}_x000D_
        }_x000D_
      },_x000D_
      "3693": {_x000D_
        "$type": "Inside.Core.Formula.Definition.DefinitionAC, Inside.Core.Formula",_x000D_
        "ID": 3693,_x000D_
        "Results": [_x000D_
          [_x000D_
            0.0_x000D_
          ]_x000D_
        ],_x000D_
        "Statistics": {_x000D_
          "CreationDate": "2023-09-22T09:51:11.7738703+02:00",_x000D_
          "LastRefreshDate": "2019-12-20T09:56:31.7182262+01:00",_x000D_
          "TotalRefreshCount": 1,_x000D_
          "CustomInfo": {}_x000D_
        }_x000D_
      },_x000D_
      "3694": {_x000D_
        "$type": "Inside.Core.Formula.Definition.DefinitionAC, Inside.Core.Formula",_x000D_
        "ID": 3694,_x000D_
        "Results": [_x000D_
          [_x000D_
            0.0_x000D_
          ]_x000D_
        ],_x000D_
        "Statistics": {_x000D_
          "CreationDate": "2023-09-22T09:51:11.7738703+02:00",_x000D_
          "LastRefreshDate": "2021-02-26T17:02:24.1419677+01:00",_x000D_
          "TotalRefreshCount": 39,_x000D_
          "CustomInfo": {}_x000D_
        }_x000D_
      },_x000D_
      "3695": {_x000D_
        "$type": "Inside.Core.Formula.Definition.DefinitionAC, Inside.Core.Formula",_x000D_
        "ID": 3695,_x000D_
        "Results": [_x000D_
          [_x000D_
            0.0_x000D_
          ]_x000D_
        ],_x000D_
        "Statistics": {_x000D_
          "CreationDate": "2023-09-22T09:51:11.7738703+02:00",_x000D_
          "LastRefreshDate": "2019-12-20T09:56:31.7262376+01:00",_x000D_
          "TotalRefreshCount": 1,_x000D_
          "CustomInfo": {}_x000D_
        }_x000D_
      },_x000D_
      "3696": {_x000D_
        "$type": "Inside.Core.Formula.Definition.DefinitionAC, Inside.Core.Formula",_x000D_
        "ID": 3696,_x000D_
        "Results": [_x000D_
          [_x000D_
            0.0_x000D_
          ]_x000D_
        ],_x000D_
        "Statistics": {_x000D_
          "CreationDate": "2023-09-22T09:51:11.7738703+02:00",_x000D_
          "LastRefreshDate": "2021-02-26T17:18:20.8834116+01:00",_x000D_
          "TotalRefreshCount": 44,_x000D_
          "CustomInfo": {}_x000D_
        }_x000D_
      },_x000D_
      "3697": {_x000D_
        "$type": "Inside.Core.Formula.Definition.DefinitionAC, Inside.Core.Formula",_x000D_
        "ID": 3697,_x000D_
        "Results": [_x000D_
          [_x000D_
            0.0_x000D_
          ]_x000D_
        ],_x000D_
        "Statistics": {_x000D_
          "CreationDate": "2023-09-22T09:51:11.7738703+02:00",_x000D_
          "LastRefreshDate": "2021-02-26T17:02:24.1399771+01:00",_x000D_
          "TotalRefreshCount": 39,_x000D_
          "CustomInfo": {}_x000D_
        }_x000D_
      },_x000D_
      "3698": {_x000D_
        "$type": "Inside.Core.Formula.Definition.DefinitionAC, Inside.Core.Formula",_x000D_
        "ID": 3698,_x000D_
        "Results": [_x000D_
          [_x000D_
            0.0_x000D_
          ]_x000D_
        ],_x000D_
        "Statistics": {_x000D_
          "CreationDate": "2023-09-22T09:51:11.7738703+02:00",_x000D_
          "LastRefreshDate": "2019-12-20T09:56:31.7561533+01:00",_x000D_
          "TotalRefreshCount": 1,_x000D_
          "CustomInfo": {}_x000D_
        }_x000D_
      },_x000D_
      "3699": {_x000D_
        "$type": "Inside.Core.Formula.Definition.DefinitionAC, Inside.Core.Formula",_x000D_
        "ID": 3699,_x000D_
        "Results": [_x000D_
          [_x000D_
            0.0_x000D_
          ]_x000D_
        ],_x000D_
        "Statistics": {_x000D_
          "CreationDate": "2023-09-22T09:51:11.7738703+02:00",_x000D_
          "LastRefreshDate": "2021-02-26T17:18:20.6115665+01:00",_x000D_
          "TotalRefreshCount": 46,_x000D_
          "CustomInfo": {}_x000D_
        }_x000D_
      },_x000D_
      "3700": {_x000D_
        "$type": "Inside.Core.Formula.Definition.DefinitionAC, Inside.Core.Formula",_x000D_
        "ID": 3700,_x000D_
        "Results": [_x000D_
          [_x000D_
            140.0_x000D_
          ]_x000D_
        ],_x000D_
        "Statistics": {_x000D_
          "CreationDate": "2023-09-22T09:51:11.7738703+02:00",_x000D_
          "LastRefreshDate": "2021-02-26T17:18:21.0690335+01:00",_x000D_
          "TotalRefreshCount": 46,_x000D_
          "CustomInfo": {}_x000D_
        }_x000D_
      },_x000D_
      "3701": {_x000D_
        "$type": "Inside.Core.Formula.Definition.DefinitionAC, Inside.Core.Formula",_x000D_
        "ID": 3701,_x000D_
        "Results": [_x000D_
          [_x000D_
            0.0_x000D_
          ]_x000D_
        ],_x000D_
        "Statistics": {_x000D_
          "CreationDate": "2023-09-22T09:51:11.7738703+02:00",_x000D_
          "LastRefreshDate": "2019-12-20T09:56:31.7711259+01:00",_x000D_
          "TotalRefreshCount": 1,_x000D_
          "CustomInfo": {}_x000D_
        }_x000D_
      },_x000D_
      "3702": {_x000D_
        "$type": "Inside.Core.Formula.Definition.DefinitionAC, Inside.Core.Formula",_x000D_
        "ID": 3702,_x000D_
        "Results": [_x000D_
          [_x000D_
            0.0_x000D_
          ]_x000D_
        ],_x000D_
        "Statistics": {_x000D_
          "CreationDate": "2023-09-22T09:51:11.7738703+02:00",_x000D_
          "LastRefreshDate": "2019-12-20T09:56:31.7741272+01:00",_x000D_
          "TotalRefreshCount": 1,_x000D_
          "CustomInfo": {}_x000D_
        }_x000D_
      },_x000D_
      "3703": {_x000D_
        "$type": "Inside.Core.Formula.Definition.DefinitionAC, Inside.Core.Formula",_x000D_
        "ID": 3703,_x000D_
        "Results": [_x000D_
          [_x000D_
            0.0_x000D_
          ]_x000D_
        ],_x000D_
        "Statistics": {_x000D_
          "CreationDate": "2023-09-22T09:51:11.7738703+02:00",_x000D_
          "LastRefreshDate": "2019-12-20T09:56:31.7781141+01:00",_x000D_
          "TotalRefreshCount": 1,_x000D_
          "CustomInfo": {}_x000D_
        }_x000D_
      },_x000D_
      "3704": {_x000D_
        "$type": "Inside.Core.Formula.Definition.DefinitionAC, Inside.Core.Formula",_x000D_
        "ID": 3704,_x000D_
        "Results": [_x000D_
          [_x000D_
            1777.0591578947367_x000D_
          ]_x000D_
        ],_x000D_
        "Statistics": {_x000D_
          "CreationDate": "2023-09-22T09:51:11.7738703+02:00",_x000D_
          "LastRefreshDate": "2021-02-26T17:18:20.2787371+01:00",_x000D_
          "TotalRefreshCount": 47,_x000D_
          "CustomInfo": {}_x000D_
        }_x000D_
      },_x000D_
      "3705": {_x000D_
        "$type": "Inside.Core.Formula.Definition.DefinitionAC, Inside.Core.Formula",_x000D_
        "ID": 3705,_x000D_
        "Results": [_x000D_
          [_x000D_
            1941.0516417910446_x000D_
          ]_x000D_
        ],_x000D_
        "Statistics": {_x000D_
          "CreationDate": "2023-09-22T09:51:11.7738703+02:00",_x000D_
          "LastRefreshDate": "2021-02-26T17:18:21.0060977+01:00",_x000D_
          "TotalRefreshCount": 46,_x000D_
          "CustomInfo": {}_x000D_
        }_x000D_
      },_x000D_
      "3706": {_x000D_
        "$type": "Inside.Core.Formula.Definition.DefinitionAC, Inside.Core.Formula",_x000D_
        "ID": 3706,_x000D_
        "Results": [_x000D_
          [_x000D_
            0.0_x000D_
          ]_x000D_
        ],_x000D_
        "Statistics": {_x000D_
          "CreationDate": "2023-09-22T09:51:11.7738703+02:00",_x000D_
          "LastRefreshDate": "2021-02-26T17:02:23.9974044+01:00",_x000D_
          "TotalRefreshCount": 40,_x000D_
          "CustomInfo": {}_x000D_
        }_x000D_
      },_x000D_
      "3707": {_x000D_
        "$type": "Inside.Core.Formula.Definition.DefinitionAC, Inside.Core.Formula",_x000D_
        "ID": 3707,_x000D_
        "Results": [_x000D_
          [_x000D_
            0.0_x000D_
          ]_x000D_
        ],_x000D_
        "Statistics": {_x000D_
          "CreationDate": "2023-09-22T09:51:11.7738703+02:00",_x000D_
          "LastRefreshDate": "2021-02-26T17:02:24.0948669+01:00",_x000D_
          "TotalRefreshCount": 39,_x000D_
          "CustomInfo": {}_x000D_
        }_x000D_
      },_x000D_
      "3708": {_x000D_
        "$type": "Inside.Core.Formula.Definition.DefinitionAC, Inside.Core.Formula",_x000D_
        "ID": 3708,_x000D_
        "Results": [_x000D_
          [_x000D_
            0.0_x000D_
          ]_x000D_
        ],_x000D_
        "Statistics": {_x000D_
          "CreationDate": "2023-09-22T09:51:11.7738703+02:00",_x000D_
          "LastRefreshDate": "2019-12-20T09:58:59.8326761+01:00",_x000D_
          "TotalRefreshCount": 4,_x000D_
          "CustomInfo": {}_x000D_
        }_x000D_
      },_x000D_
      "3709": {_x000D_
        "$type": "Inside.Core.Formula.Definition.DefinitionAC, Inside.Core.Formula",_x000D_
        "ID": 3709,_x000D_
        "Results": [_x000D_
          [_x000D_
            0.0_x000D_
          ]_x000D_
        ],_x000D_
        "Statistics": {_x000D_
          "CreationDate": "2023-09-22T09:51:11.7738703+02:00",_x000D_
          "LastRefreshDate": "2019-12-20T09:56:31.8449229+01:00",_x000D_
          "TotalRefreshCount": 1,_x000D_
          "CustomInfo": {}_x000D_
        }_x000D_
      },_x000D_
      "3710": {_x000D_
        "$type": "Inside.Core.Formula.Definition.DefinitionAC, Inside.Core.Formula",_x000D_
        "ID": 3710,_x000D_
        "Results": [_x000D_
          [_x000D_
            0.0_x000D_
          ]_x000D_
        ],_x000D_
        "Statistics": {_x000D_
          "CreationDate": "2023-09-22T09:51:11.7738703+02:00",_x000D_
          "LastRefreshDate": "2019-12-20T09:56:31.901734+01:00",_x000D_
          "TotalRefreshCount": 1,_x000D_
          "CustomInfo": {}_x000D_
        }_x000D_
      },_x000D_
      "3711": {_x000D_
        "$type": "Inside.Core.Formula.Definition.DefinitionAC, Inside.Core.Formula",_x000D_
        "ID": 3711,_x000D_
        "Results": [_x000D_
          [_x000D_
            0.0_x000D_
          ]_x000D_
        ],_x000D_
        "Statistics": {_x000D_
          "CreationDate": "2023-09-22T09:51:11.7738703+02:00",_x000D_
          "LastRefreshDate": "2021-02-26T17:02:18.8462289+01:00",_x000D_
          "TotalRefreshCount": 39,_x000D_
          "CustomInfo": {}_x000D_
        }_x000D_
      },_x000D_
      "3712": {_x000D_
        "$type": "Inside.Core.Formula.Definition.DefinitionAC, Inside.Core.Formula",_x000D_
        "ID": 3712,_x000D_
        "Results": [_x000D_
          [_x000D_
            0.0_x000D_
          ]_x000D_
        ],_x000D_
        "Statistics": {_x000D_
          "CreationDate": "2023-09-22T09:51:11.7738703+02:00",_x000D_
          "LastRefreshDate": "2021-02-26T17:02:24.0799481+01:00",_x000D_
          "TotalRefreshCount": 39,_x000D_
          "CustomInfo": {}_x000D_
        }_x000D_
      },_x000D_
      "3713": {_x000D_
        "$type": "Inside.Core.Formula.Definition.DefinitionAC, Inside.Core.Formula",_x000D_
        "ID": 3713,_x000D_
        "Results": [_x000D_
          [_x000D_
            0.0_x000D_
          ]_x000D_
        ],_x000D_
        "Statistics": {_x000D_
          "CreationDate": "2023-09-22T09:51:11.7738703+02:00",_x000D_
          "LastRefreshDate": "2019-12-20T09:57:04.6238386+01:00",_x000D_
          "TotalRefreshCount": 3,_x000D_
          "CustomInfo": {}_x000D_
        }_x000D_
      },_x000D_
      "3714": {_x000D_
        "$type": "Inside.Core.Formula.Definition.DefinitionAC, Inside.Core.Formula",_x000D_
        "ID": 3714,_x000D_
        "Results": [_x000D_
          [_x000D_
            0.0_x000D_
          ]_x000D_
        ],_x000D_
        "Statistics": {_x000D_
          "CreationDate": "2023-09-22T09:51:11.7738703+02:00",_x000D_
          "LastRefreshDate": "2021-02-26T17:02:18.8043739+01:00",_x000D_
          "TotalRefreshCount": 39,_x000D_
          "CustomInfo": {}_x000D_
        }_x000D_
      },_x000D_
      "3715": {_x000D_
        "$type": "Inside.Core.Formula.Definition.DefinitionAC, Inside.Core.Formula",_x000D_
        "ID": 3715,_x000D_
        "Results": [_x000D_
          [_x000D_
            0.0_x000D_
          ]_x000D_
        ],_x000D_
        "Statistics": {_x000D_
          "CreationDate": "2023-09-22T09:51:11.7738703+02:00",_x000D_
          "LastRefreshDate": "2021-02-26T17:02:19.085682+01:00",_x000D_
          "TotalRefreshCount": 39,_x000D_
          "CustomInfo": {}_x000D_
        }_x000D_
      },_x000D_
      "3716": {_x000D_
        "$type": "Inside.Core.Formula.Definition.DefinitionAC, Inside.Core.Formula",_x000D_
        "ID": 3716,_x000D_
        "Results": [_x000D_
          [_x000D_
            1_x000D_
          ]_x000D_
        ],_x000D_
        "Statistics": {_x000D_
          "CreationDate": "2023-09-22T09:51:11.7738703+02:00",_x000D_
          "LastRefreshDate": "2021-02-26T17:02:06.4537416+01:00",_x000D_
          "TotalRefreshCount": 40,_x000D_
          "CustomInfo": {}_x000D_
        }_x000D_
      },_x000D_
      "3717": {_x000D_
        "$type": "Inside.Core.Formula.Definition.DefinitionAC, Inside.Core.Formula",_x000D_
        "ID": 3717,_x000D_
        "Results": [_x000D_
          [_x000D_
            0.0_x000D_
          ]_x000D_
        ],_x000D_
        "Statistics": {_x000D_
          "CreationDate": "2023-09-22T09:51:11.7738703+02:00",_x000D_
          "LastRefreshDate": "2021-02-26T16:56:28.6066216+01:00",_x000D_
          "TotalRefreshCount": 32,_x000D_
          "CustomInfo": {}_x000D_
        }_x000D_
      },_x000D_
      "3718": {_x000D_
        "$type": "Inside.Core.Formula.Definition.DefinitionAC, Inside.Core.Formula",_x000D_
        "ID": 3718,_x000D_
        "Results": [_x000D_
          [_x000D_
            0.0_x000D_
          ]_x000D_
        ],_x000D_
        "Statistics": {_x000D_
          "CreationDate": "2023-09-22T09:51:11.7738703+02:00",_x000D_
          "LastRefreshDate": "2021-02-26T17:02:23.9858486+01:00",_x000D_
          "TotalRefreshCount": 40,_x000D_
          "CustomInfo": {}_x000D_
        }_x000D_
      },_x000D_
      "3719": {_x000D_
        "$type": "Inside.Core.Formula.Definition.DefinitionAC, Inside.Core.Formula",_x000D_
        "ID": 3719,_x000D_
        "Results": [_x000D_
          [_x000D_
            0.0_x000D_
          ]_x000D_
        ],_x000D_
        "Statistics": {_x000D_
          "CreationDate": "2023-09-22T09:51:11.7738703+02:00",_x000D_
          "LastRefreshDate": "2021-02-26T16:56:28.0367292+01:00",_x000D_
          "TotalRefreshCount": 32,_x000D_
          "CustomInfo": {}_x000D_
        }_x000D_
      },_x000D_
      "3720": {_x000D_
        "$type": "Inside.Core.Formula.Definition.DefinitionAC, Inside.Core.Formula",_x000D_
        "ID": 3720,_x000D_
        "Results": [_x000D_
          [_x000D_
            0.0_x000D_
          ]_x000D_
        ],_x000D_
        "Statistics": {_x000D_
          "CreationDate": "2023-09-22T09:51:11.7738703+02:00",_x000D_
          "LastRefreshDate": "2021-02-26T17:02:24.0603901+01:00",_x000D_
          "TotalRefreshCount": 39,_x000D_
          "CustomInfo": {}_x000D_
        }_x000D_
      },_x000D_
      "3721": {_x000D_
        "$type": "Inside.Core.Formula.Definition.DefinitionAC, Inside.Core.Formula",_x000D_
        "ID": 3721,_x000D_
        "Results": [_x000D_
          [_x000D_
            1_x000D_
          ]_x000D_
        ],_x000D_
        "Statistics": {_x000D_
          "CreationDate": "2023-09-22T09:51:11.7738703+02:00",_x000D_
          "LastRefreshDate": "2021-02-26T16:56:28.3939565+01:00",_x000D_
          "TotalRefreshCount": 32,_x000D_
          "CustomInfo": {}_x000D_
        }_x000D_
      },_x000D_
      "3722": {_x000D_
        "$type": "Inside.Core.Formula.Definition.DefinitionAC, Inside.Core.Formula",_x000D_
        "ID": 3722,_x000D_
        "Results": [_x000D_
          [_x000D_
            0.0_x000D_
          ]_x000D_
        ],_x000D_
        "Statistics": {_x000D_
          "CreationDate": "2023-09-22T09:51:11.7738703+02:00",_x000D_
          "LastRefreshDate": "2019-12-20T09:57:04.6278274+01:00",_x000D_
          "TotalRefreshCount": 3,_x000D_
          "CustomInfo": {}_x000D_
        }_x000D_
      },_x000D_
      "3723": {_x000D_
        "$type": "Inside.Core.Formula.Definition.DefinitionAC, Inside.Core.Formula",_x000D_
        "ID": 3723,_x000D_
        "Results": [_x000D_
          [_x000D_
            0.0_x000D_
          ]_x000D_
        ],_x000D_
        "Statistics": {_x000D_
          "CreationDate": "2023-09-22T09:51:11.7738703+02:00",_x000D_
          "LastRefreshDate": "2019-12-20T09:57:04.6308202+01:00",_x000D_
          "TotalRefreshCount": 3,_x000D_
          "CustomInfo": {}_x000D_
        }_x000D_
      },_x000D_
      "3724": {_x000D_
        "$type": "Inside.Core.Formula.Definition.DefinitionAC, Inside.Core.Formula",_x000D_
        "ID": 3724,_x000D_
        "Results": [_x000D_
          [_x000D_
            0.0_x000D_
          ]_x000D_
        ],_x000D_
        "Statistics": {_x000D_
          "CreationDate": "2023-09-22T09:51:11.7738703+02:00",_x000D_
          "LastRefreshDate": "2021-02-26T17:02:24.043894+01:00",_x000D_
          "TotalRefreshCount": 40,_x000D_
          "CustomInfo": {}_x000D_
        }_x000D_
      },_x000D_
      "3725": {_x000D_
        "$type": "Inside.Core.Formula.Definition.DefinitionAC, Inside.Core.Formula",_x000D_
        "ID": 3725,_x000D_
        "Results": [_x000D_
          [_x000D_
            0.0_x000D_
          ]_x000D_
        ],_x000D_
        "Statistics": {_x000D_
          "CreationDate": "2023-09-22T09:51:11.7738703+02:00",_x000D_
          "LastRefreshDate": "2019-12-20T09:57:04.634811+01:00",_x000D_
          "TotalRefreshCount": 3,_x000D_
          "CustomInfo": {}_x000D_
        }_x000D_
      },_x000D_
      "3726": {_x000D_
        "$type": "Inside.Core.Formula.Definition.DefinitionAC, Inside.Core.Formula",_x000D_
        "ID": 3726,_x000D_
        "Results": [_x000D_
          [_x000D_
            0.0_x000D_
          ]_x000D_
        ],_x000D_
        "Statistics": {_x000D_
          "CreationDate": "2023-09-22T09:51:11.7738703+02:00",_x000D_
          "LastRefreshDate": "2019-12-20T09:57:04.6378324+01:00",_x000D_
          "TotalRefreshCount": 3,_x000D_
          "CustomInfo": {}_x000D_
        }_x000D_
      },_x000D_
      "3727": {_x000D_
        "$type": "Inside.Core.Formula.Definition.DefinitionAC, Inside.Core.Formula",_x000D_
        "ID": 3727,_x000D_
        "Results": [_x000D_
          [_x000D_
            0.0_x000D_
          ]_x000D_
        ],_x000D_
        "Statistics": {_x000D_
          "CreationDate": "2023-09-22T09:51:11.7738703+02:00",_x000D_
          "LastRefreshDate": "2019-12-20T09:57:04.6408249+01:00",_x000D_
          "TotalRefreshCount": 3,_x000D_
          "CustomInfo": {}_x000D_
        }_x000D_
      },_x000D_
      "3728": {_x000D_
        "$type": "Inside.Core.Formula.Definition.DefinitionAC, Inside.Core.Formula",_x000D_
        "ID": 3728,_x000D_
        "Results": [_x000D_
          [_x000D_
            7.0_x000D_
          ]_x000D_
        ],_x000D_
        "Statistics": {_x000D_
          "CreationDate": "2023-09-22T09:51:11.7738703+02:00",_x000D_
          "LastRefreshDate": "2021-02-26T16:56:31.1981243+01:00",_x000D_
          "TotalRefreshCount": 32,_x000D_
          "CustomInfo": {}_x000D_
        }_x000D_
      },_x000D_
      "3729": {_x000D_
        "$type": "Inside.Core.Formula.Definition.DefinitionAC, Inside.Core.Formula",_x000D_
        "ID</t>
  </si>
  <si>
    <t>": 3729,_x000D_
        "Results": [_x000D_
          [_x000D_
            0.0_x000D_
          ]_x000D_
        ],_x000D_
        "Statistics": {_x000D_
          "CreationDate": "2023-09-22T09:51:11.7738703+02:00",_x000D_
          "LastRefreshDate": "2021-02-26T17:02:19.1225844+01:00",_x000D_
          "TotalRefreshCount": 40,_x000D_
          "CustomInfo": {}_x000D_
        }_x000D_
      },_x000D_
      "3730": {_x000D_
        "$type": "Inside.Core.Formula.Definition.DefinitionAC, Inside.Core.Formula",_x000D_
        "ID": 3730,_x000D_
        "Results": [_x000D_
          [_x000D_
            0.0_x000D_
          ]_x000D_
        ],_x000D_
        "Statistics": {_x000D_
          "CreationDate": "2023-09-22T09:51:11.7738703+02:00",_x000D_
          "LastRefreshDate": "2019-12-20T09:57:04.6457807+01:00",_x000D_
          "TotalRefreshCount": 3,_x000D_
          "CustomInfo": {}_x000D_
        }_x000D_
      },_x000D_
      "3731": {_x000D_
        "$type": "Inside.Core.Formula.Definition.DefinitionAC, Inside.Core.Formula",_x000D_
        "ID": 3731,_x000D_
        "Results": [_x000D_
          [_x000D_
            0.0_x000D_
          ]_x000D_
        ],_x000D_
        "Statistics": {_x000D_
          "CreationDate": "2023-09-22T09:51:11.7738703+02:00",_x000D_
          "LastRefreshDate": "2021-02-26T17:02:18.8561894+01:00",_x000D_
          "TotalRefreshCount": 40,_x000D_
          "CustomInfo": {}_x000D_
        }_x000D_
      },_x000D_
      "3732": {_x000D_
        "$type": "Inside.Core.Formula.Definition.DefinitionAC, Inside.Core.Formula",_x000D_
        "ID": 3732,_x000D_
        "Results": [_x000D_
          [_x000D_
            0.0_x000D_
          ]_x000D_
        ],_x000D_
        "Statistics": {_x000D_
          "CreationDate": "2023-09-22T09:51:11.7748675+02:00",_x000D_
          "LastRefreshDate": "2021-02-26T17:02:16.5128892+01:00",_x000D_
          "TotalRefreshCount": 43,_x000D_
          "CustomInfo": {}_x000D_
        }_x000D_
      },_x000D_
      "3733": {_x000D_
        "$type": "Inside.Core.Formula.Definition.DefinitionAC, Inside.Core.Formula",_x000D_
        "ID": 3733,_x000D_
        "Results": [_x000D_
          [_x000D_
            0.0_x000D_
          ]_x000D_
        ],_x000D_
        "Statistics": {_x000D_
          "CreationDate": "2023-09-22T09:51:11.7748675+02:00",_x000D_
          "LastRefreshDate": "2021-02-26T17:02:16.5098938+01:00",_x000D_
          "TotalRefreshCount": 43,_x000D_
          "CustomInfo": {}_x000D_
        }_x000D_
      },_x000D_
      "3734": {_x000D_
        "$type": "Inside.Core.Formula.Definition.DefinitionAC, Inside.Core.Formula",_x000D_
        "ID": 3734,_x000D_
        "Results": [_x000D_
          [_x000D_
            0.0_x000D_
          ]_x000D_
        ],_x000D_
        "Statistics": {_x000D_
          "CreationDate": "2023-09-22T09:51:11.7748675+02:00",_x000D_
          "LastRefreshDate": "2021-02-26T17:02:18.982278+01:00",_x000D_
          "TotalRefreshCount": 40,_x000D_
          "CustomInfo": {}_x000D_
        }_x000D_
      },_x000D_
      "3735": {_x000D_
        "$type": "Inside.Core.Formula.Definition.DefinitionAC, Inside.Core.Formula",_x000D_
        "ID": 3735,_x000D_
        "Results": [_x000D_
          [_x000D_
            0.0_x000D_
          ]_x000D_
        ],_x000D_
        "Statistics": {_x000D_
          "CreationDate": "2023-09-22T09:51:11.7748675+02:00",_x000D_
          "LastRefreshDate": "2019-12-20T09:57:04.6497907+01:00",_x000D_
          "TotalRefreshCount": 3,_x000D_
          "CustomInfo": {}_x000D_
        }_x000D_
      },_x000D_
      "3736": {_x000D_
        "$type": "Inside.Core.Formula.Definition.DefinitionAC, Inside.Core.Formula",_x000D_
        "ID": 3736,_x000D_
        "Results": [_x000D_
          [_x000D_
            0.0_x000D_
          ]_x000D_
        ],_x000D_
        "Statistics": {_x000D_
          "CreationDate": "2023-09-22T09:51:11.7748675+02:00",_x000D_
          "LastRefreshDate": "2019-12-20T09:57:04.6527625+01:00",_x000D_
          "TotalRefreshCount": 3,_x000D_
          "CustomInfo": {}_x000D_
        }_x000D_
      },_x000D_
      "3737": {_x000D_
        "$type": "Inside.Core.Formula.Definition.DefinitionAC, Inside.Core.Formula",_x000D_
        "ID": 3737,_x000D_
        "Results": [_x000D_
          [_x000D_
            0.0_x000D_
          ]_x000D_
        ],_x000D_
        "Statistics": {_x000D_
          "CreationDate": "2023-09-22T09:51:11.7748675+02:00",_x000D_
          "LastRefreshDate": "2019-12-20T09:57:04.6557841+01:00",_x000D_
          "TotalRefreshCount": 3,_x000D_
          "CustomInfo": {}_x000D_
        }_x000D_
      },_x000D_
      "3738": {_x000D_
        "$type": "Inside.Core.Formula.Definition.DefinitionAC, Inside.Core.Formula",_x000D_
        "ID": 3738,_x000D_
        "Results": [_x000D_
          [_x000D_
            7.0_x000D_
          ]_x000D_
        ],_x000D_
        "Statistics": {_x000D_
          "CreationDate": "2023-09-22T09:51:11.7748675+02:00",_x000D_
          "LastRefreshDate": "2021-02-26T17:02:06.4254877+01:00",_x000D_
          "TotalRefreshCount": 38,_x000D_
          "CustomInfo": {}_x000D_
        }_x000D_
      },_x000D_
      "3739": {_x000D_
        "$type": "Inside.Core.Formula.Definition.DefinitionAC, Inside.Core.Formula",_x000D_
        "ID": 3739,_x000D_
        "Results": [_x000D_
          [_x000D_
            0.0_x000D_
          ]_x000D_
        ],_x000D_
        "Statistics": {_x000D_
          "CreationDate": "2023-09-22T09:51:11.7748675+02:00",_x000D_
          "LastRefreshDate": "2021-02-26T17:02:06.4106171+01:00",_x000D_
          "TotalRefreshCount": 38,_x000D_
          "CustomInfo": {}_x000D_
        }_x000D_
      },_x000D_
      "3740": {_x000D_
        "$type": "Inside.Core.Formula.Definition.DefinitionAC, Inside.Core.Formula",_x000D_
        "ID": 3740,_x000D_
        "Results": [_x000D_
          [_x000D_
            0.0_x000D_
          ]_x000D_
        ],_x000D_
        "Statistics": {_x000D_
          "CreationDate": "2023-09-22T09:51:11.7748675+02:00",_x000D_
          "LastRefreshDate": "2021-02-26T17:02:06.450761+01:00",_x000D_
          "TotalRefreshCount": 40,_x000D_
          "CustomInfo": {}_x000D_
        }_x000D_
      },_x000D_
      "3741": {_x000D_
        "$type": "Inside.Core.Formula.Definition.DefinitionAC, Inside.Core.Formula",_x000D_
        "ID": 3741,_x000D_
        "Results": [_x000D_
          [_x000D_
            0.0_x000D_
          ]_x000D_
        ],_x000D_
        "Statistics": {_x000D_
          "CreationDate": "2023-09-22T09:51:11.7748675+02:00",_x000D_
          "LastRefreshDate": "2019-12-20T09:57:38.0223715+01:00",_x000D_
          "TotalRefreshCount": 1,_x000D_
          "CustomInfo": {}_x000D_
        }_x000D_
      },_x000D_
      "3742": {_x000D_
        "$type": "Inside.Core.Formula.Definition.DefinitionAC, Inside.Core.Formula",_x000D_
        "ID": 3742,_x000D_
        "Results": [_x000D_
          [_x000D_
            0.0_x000D_
          ]_x000D_
        ],_x000D_
        "Statistics": {_x000D_
          "CreationDate": "2023-09-22T09:51:11.7748675+02:00",_x000D_
          "LastRefreshDate": "2021-02-26T17:22:55.4110223+01:00",_x000D_
          "TotalRefreshCount": 4,_x000D_
          "CustomInfo": {}_x000D_
        }_x000D_
      },_x000D_
      "3743": {_x000D_
        "$type": "Inside.Core.Formula.Definition.DefinitionAC, Inside.Core.Formula",_x000D_
        "ID": 3743,_x000D_
        "Results": [_x000D_
          [_x000D_
            0.0_x000D_
          ]_x000D_
        ],_x000D_
        "Statistics": {_x000D_
          "CreationDate": "2023-09-22T09:51:11.7748675+02:00",_x000D_
          "LastRefreshDate": "2019-12-20T09:57:38.1140749+01:00",_x000D_
          "TotalRefreshCount": 1,_x000D_
          "CustomInfo": {}_x000D_
        }_x000D_
      },_x000D_
      "3744": {_x000D_
        "$type": "Inside.Core.Formula.Definition.DefinitionAC, Inside.Core.Formula",_x000D_
        "ID": 3744,_x000D_
        "Results": [_x000D_
          [_x000D_
            0.0_x000D_
          ]_x000D_
        ],_x000D_
        "Statistics": {_x000D_
          "CreationDate": "2023-09-22T09:51:11.7748675+02:00",_x000D_
          "LastRefreshDate": "2019-12-20T09:57:38.1181048+01:00",_x000D_
          "TotalRefreshCount": 1,_x000D_
          "CustomInfo": {}_x000D_
        }_x000D_
      },_x000D_
      "3745": {_x000D_
        "$type": "Inside.Core.Formula.Definition.DefinitionAC, Inside.Core.Formula",_x000D_
        "ID": 3745,_x000D_
        "Results": [_x000D_
          [_x000D_
            0.0_x000D_
          ]_x000D_
        ],_x000D_
        "Statistics": {_x000D_
          "CreationDate": "2023-09-22T09:51:11.7748675+02:00",_x000D_
          "LastRefreshDate": "2019-12-20T09:57:38.1948959+01:00",_x000D_
          "TotalRefreshCount": 1,_x000D_
          "CustomInfo": {}_x000D_
        }_x000D_
      },_x000D_
      "3746": {_x000D_
        "$type": "Inside.Core.Formula.Definition.DefinitionAC, Inside.Core.Formula",_x000D_
        "ID": 3746,_x000D_
        "Results": [_x000D_
          [_x000D_
            14.0_x000D_
          ]_x000D_
        ],_x000D_
        "Statistics": {_x000D_
          "CreationDate": "2023-09-22T09:51:11.7748675+02:00",_x000D_
          "LastRefreshDate": "2021-02-26T17:22:56.415714+01:00",_x000D_
          "TotalRefreshCount": 4,_x000D_
          "CustomInfo": {}_x000D_
        }_x000D_
      },_x000D_
      "3747": {_x000D_
        "$type": "Inside.Core.Formula.Definition.DefinitionAC, Inside.Core.Formula",_x000D_
        "ID": 3747,_x000D_
        "Results": [_x000D_
          [_x000D_
            0.0_x000D_
          ]_x000D_
        ],_x000D_
        "Statistics": {_x000D_
          "CreationDate": "2023-09-22T09:51:11.7748675+02:00",_x000D_
          "LastRefreshDate": "2019-12-20T09:57:38.2078598+01:00",_x000D_
          "TotalRefreshCount": 1,_x000D_
          "CustomInfo": {}_x000D_
        }_x000D_
      },_x000D_
      "3748": {_x000D_
        "$type": "Inside.Core.Formula.Definition.DefinitionAC, Inside.Core.Formula",_x000D_
        "ID": 3748,_x000D_
        "Results": [_x000D_
          [_x000D_
            0.0_x000D_
          ]_x000D_
        ],_x000D_
        "Statistics": {_x000D_
          "CreationDate": "2023-09-22T09:51:11.7748675+02:00",_x000D_
          "LastRefreshDate": "2021-02-26T17:22:55.6691738+01:00",_x000D_
          "TotalRefreshCount": 4,_x000D_
          "CustomInfo": {}_x000D_
        }_x000D_
      },_x000D_
      "3749": {_x000D_
        "$type": "Inside.Core.Formula.Definition.DefinitionAC, Inside.Core.Formula",_x000D_
        "ID": 3749,_x000D_
        "Results": [_x000D_
          [_x000D_
            0.0_x000D_
          ]_x000D_
        ],_x000D_
        "Statistics": {_x000D_
          "CreationDate": "2023-09-22T09:51:11.7748675+02:00",_x000D_
          "LastRefreshDate": "2021-02-26T17:22:55.4666625+01:00",_x000D_
          "TotalRefreshCount": 4,_x000D_
          "CustomInfo": {}_x000D_
        }_x000D_
      },_x000D_
      "3750": {_x000D_
        "$type": "Inside.Core.Formula.Definition.DefinitionAC, Inside.Core.Formula",_x000D_
        "ID": 3750,_x000D_
        "Results": [_x000D_
          [_x000D_
            0.0_x000D_
          ]_x000D_
        ],_x000D_
        "Statistics": {_x000D_
          "CreationDate": "2023-09-22T09:51:11.7748675+02:00",_x000D_
          "LastRefreshDate": "2019-12-20T09:57:38.3065974+01:00",_x000D_
          "TotalRefreshCount": 1,_x000D_
          "CustomInfo": {}_x000D_
        }_x000D_
      },_x000D_
      "3751": {_x000D_
        "$type": "Inside.Core.Formula.Definition.DefinitionAC, Inside.Core.Formula",_x000D_
        "ID": 3751,_x000D_
        "Results": [_x000D_
          [_x000D_
            0.0_x000D_
          ]_x000D_
        ],_x000D_
        "Statistics": {_x000D_
          "CreationDate": "2023-09-22T09:51:11.7748675+02:00",_x000D_
          "LastRefreshDate": "2019-12-20T09:57:38.3095926+01:00",_x000D_
          "TotalRefreshCount": 1,_x000D_
          "CustomInfo": {}_x000D_
        }_x000D_
      },_x000D_
      "3752": {_x000D_
        "$type": "Inside.Core.Formula.Definition.DefinitionAC, Inside.Core.Formula",_x000D_
        "ID": 3752,_x000D_
        "Results": [_x000D_
          [_x000D_
            0.0_x000D_
          ]_x000D_
        ],_x000D_
        "Statistics": {_x000D_
          "CreationDate": "2023-09-22T09:51:11.7748675+02:00",_x000D_
          "LastRefreshDate": "2021-02-26T17:22:55.6322507+01:00",_x000D_
          "TotalRefreshCount": 4,_x000D_
          "CustomInfo": {}_x000D_
        }_x000D_
      },_x000D_
      "3753": {_x000D_
        "$type": "Inside.Core.Formula.Definition.DefinitionAC, Inside.Core.Formula",_x000D_
        "ID": 3753,_x000D_
        "Results": [_x000D_
          [_x000D_
            0.0_x000D_
          ]_x000D_
        ],_x000D_
        "Statistics": {_x000D_
          "CreationDate": "2023-09-22T09:51:11.7748675+02:00",_x000D_
          "LastRefreshDate": "2019-12-20T09:57:38.3175317+01:00",_x000D_
          "TotalRefreshCount": 1,_x000D_
          "CustomInfo": {}_x000D_
        }_x000D_
      },_x000D_
      "3754": {_x000D_
        "$type": "Inside.Core.Formula.Definition.DefinitionAC, Inside.Core.Formula",_x000D_
        "ID": 3754,_x000D_
        "Results": [_x000D_
          [_x000D_
            0.0_x000D_
          ]_x000D_
        ],_x000D_
        "Statistics": {_x000D_
          "CreationDate": "2023-09-22T09:51:11.7748675+02:00",_x000D_
          "LastRefreshDate": "2021-02-26T17:22:55.7241757+01:00",_x000D_
          "TotalRefreshCount": 4,_x000D_
          "CustomInfo": {}_x000D_
        }_x000D_
      },_x000D_
      "3755": {_x000D_
        "$type": "Inside.Core.Formula.Definition.DefinitionAC, Inside.Core.Formula",_x000D_
        "ID": 3755,_x000D_
        "Results": [_x000D_
          [_x000D_
            0.0_x000D_
          ]_x000D_
        ],_x000D_
        "Statistics": {_x000D_
          "CreationDate": "2023-09-22T09:51:11.7748675+02:00",_x000D_
          "LastRefreshDate": "2019-12-20T09:57:38.324513+01:00",_x000D_
          "TotalRefreshCount": 1,_x000D_
          "CustomInfo": {}_x000D_
        }_x000D_
      },_x000D_
      "3756": {_x000D_
        "$type": "Inside.Core.Formula.Definition.DefinitionAC, Inside.Core.Formula",_x000D_
        "ID": 3756,_x000D_
        "Results": [_x000D_
          [_x000D_
            0.0_x000D_
          ]_x000D_
        ],_x000D_
        "Statistics": {_x000D_
          "CreationDate": "2023-09-22T09:51:11.7748675+02:00",_x000D_
          "LastRefreshDate": "2019-12-20T09:57:40.4409257+01:00",_x000D_
          "TotalRefreshCount": 1,_x000D_
          "CustomInfo": {}_x000D_
        }_x000D_
      },_x000D_
      "3757": {_x000D_
        "$type": "Inside.Core.Formula.Definition.DefinitionAC, Inside.Core.Formula",_x000D_
        "ID": 3757,_x000D_
        "Results": [_x000D_
          [_x000D_
            0.0_x000D_
          ]_x000D_
        ],_x000D_
        "Statistics": {_x000D_
          "CreationDate": "2023-09-22T09:51:11.7748675+02:00",_x000D_
          "LastRefreshDate": "2019-12-20T09:57:40.4459312+01:00",_x000D_
          "TotalRefreshCount": 1,_x000D_
          "CustomInfo": {}_x000D_
        }_x000D_
      },_x000D_
      "3758": {_x000D_
        "$type": "Inside.Core.Formula.Definition.DefinitionAC, Inside.Core.Formula",_x000D_
        "ID": 3758,_x000D_
        "Results": [_x000D_
          [_x000D_
            0.0_x000D_
          ]_x000D_
        ],_x000D_
        "Statistics": {_x000D_
          "CreationDate": "2023-09-22T09:51:11.7748675+02:00",_x000D_
          "LastRefreshDate": "2021-02-26T17:22:55.3629961+01:00",_x000D_
          "TotalRefreshCount": 4,_x000D_
          "CustomInfo": {}_x000D_
        }_x000D_
      },_x000D_
      "3759": {_x000D_
        "$type": "Inside.Core.Formula.Definition.DefinitionAC, Inside.Core.Formula",_x000D_
        "ID": 3759,_x000D_
        "Results": [_x000D_
          [_x000D_
            0.0_x000D_
          ]_x000D_
        ],_x000D_
        "Statistics": {_x000D_
          "CreationDate": "2023-09-22T09:51:11.7748675+02:00",_x000D_
          "LastRefreshDate": "2021-02-26T17:22:55.612304+01:00",_x000D_
          "TotalRefreshCount": 4,_x000D_
          "CustomInfo": {}_x000D_
        }_x000D_
      },_x000D_
      "3760": {_x000D_
        "$type": "Inside.Core.Formula.Definition.DefinitionAC, Inside.Core.Formula",_x000D_
        "ID": 3760,_x000D_
        "Results": [_x000D_
          [_x000D_
            0.0_x000D_
          ]_x000D_
        ],_x000D_
        "Statistics": {_x000D_
          "CreationDate": "2023-09-22T09:51:11.7748675+02:00",_x000D_
          "LastRefreshDate": "2019-12-20T09:57:40.4598743+01:00",_x000D_
          "TotalRefreshCount": 1,_x000D_
          "CustomInfo": {}_x000D_
        }_x000D_
      },_x000D_
      "3761": {_x000D_
        "$type": "Inside.Core.Formula.Definition.DefinitionAC, Inside.Core.Formula",_x000D_
        "ID": 3761,_x000D_
        "Results": [_x000D_
          [_x000D_
            0.0_x000D_
          ]_x000D_
        ],_x000D_
        "Statistics": {_x000D_
          "CreationDate": "2023-09-22T09:51:11.7748675+02:00",_x000D_
          "LastRefreshDate": "2019-12-20T09:57:40.4648612+01:00",_x000D_
          "TotalRefreshCount": 1,_x000D_
          "CustomInfo": {}_x000D_
        }_x000D_
      },_x000D_
      "3762": {_x000D_
        "$type": "Inside.Core.Formula.Definition.DefinitionAC, Inside.Core.Formula",_x000D_
        "ID": 3762,_x000D_
        "Results": [_x000D_
          [_x000D_
            0.0_x000D_
          ]_x000D_
        ],_x000D_
        "Statistics": {_x000D_
          "CreationDate": "2023-09-22T09:51:11.7748675+02:00",_x000D_
          "LastRefreshDate": "2019-12-20T09:57:40.474869+01:00",_x000D_
          "TotalRefreshCount": 1,_x000D_
          "CustomInfo": {}_x000D_
        }_x000D_
      },_x000D_
      "3763": {_x000D_
        "$type": "Inside.Core.Formula.Definition.DefinitionAC, Inside.Core.Formula",_x000D_
        "ID": 3763,_x000D_
        "Results": [_x000D_
          [_x000D_
            0.0_x000D_
          ]_x000D_
        ],_x000D_
        "Statistics": {_x000D_
          "CreationDate": "2023-09-22T09:51:11.7748675+02:00",_x000D_
          "LastRefreshDate": "2019-12-20T09:57:40.4788558+01:00",_x000D_
          "TotalRefreshCount": 1,_x000D_
          "CustomInfo": {}_x000D_
        }_x000D_
      },_x000D_
      "3764": {_x000D_
        "$type": "Inside.Core.Formula.Definition.DefinitionAC, Inside.Core.Formula",_x000D_
        "ID": 3764,_x000D_
        "Results": [_x000D_
          [_x000D_
            0.0_x000D_
          ]_x000D_
        ],_x000D_
        "Statistics": {_x000D_
          "CreationDate": "2023-09-22T09:51:11.7748675+02:00",_x000D_
          "LastRefreshDate": "2019-12-20T09:57:40.4828149+01:00",_x000D_
          "TotalRefreshCount": 1,_x000D_
          "CustomInfo": {}_x000D_
        }_x000D_
      },_x000D_
      "3765": {_x000D_
        "$type": "Inside.Core.Formula.Definition.DefinitionAC, Inside.Core.Formula",_x000D_
        "ID": 3765,_x000D_
        "Results": [_x000D_
          [_x000D_
            0.0_x000D_
          ]_x000D_
        ],_x000D_
        "Statistics": {_x000D_
          "CreationDate": "2023-09-22T09:51:11.7748675+02:00",_x000D_
          "LastRefreshDate": "2019-12-20T09:57:40.4878316+01:00",_x000D_
          "TotalRefreshCount": 1,_x000D_
          "CustomInfo": {}_x000D_
        }_x000D_
      },_x000D_
      "3766": {_x000D_
        "$type": "Inside.Core.Formula.Definition.DefinitionAC, Inside.Core.Formula",_x000D_
        "ID": 3766,_x000D_
        "Results": [_x000D_
          [_x000D_
            0.0_x000D_
          ]_x000D_
        ],_x000D_
        "Statistics": {_x000D_
          "CreationDate": "2023-09-22T09:51:11.7748675+02:00",_x000D_
          "LastRefreshDate": "2019-12-20T09:57:40.4927871+01:00",_x000D_
          "TotalRefreshCount": 1,_x000D_
          "CustomInfo": {}_x000D_
        }_x000D_
      },_x000D_
      "3767": {_x000D_
        "$type": "Inside.Core.Formula.Definition.DefinitionAC, Inside.Core.Formula",_x000D_
        "ID": 3767,_x000D_
        "Results": [_x000D_
          [_x000D_
            3.0_x000D_
          ]_x000D_
        ],_x000D_
        "Statistics": {_x000D_
          "CreationDate": "2023-09-22T09:51:11.7748675+02:00",_x000D_
          "LastRefreshDate": "2021-02-26T17:22:55.4636459+01:00",_x000D_
          "TotalRefreshCount": 4,_x000D_
          "CustomInfo": {}_x000D_
        }_x000D_
      },_x000D_
      "3768": {_x000D_
        "$type": "Inside.Core.Formula.Definition.DefinitionAC, Inside.Core.Formula",_x000D_
        "ID": 3768,_x000D_
        "Results": [_x000D_
          [_x000D_
            14.0_x000D_
          ]_x000D_
        ],_x000D_
        "Statistics": {_x000D_
          "CreationDate": "2023-09-22T09:51:11.7748675+02:00",_x000D_
          "LastRefreshDate": "2021-02-26T17:22:55.4806375+01:00",_x000D_
          "TotalRefreshCount": 4,_x000D_
          "CustomInfo": {}_x000D_
        }_x000D_
      },_x000D_
      "3769": {_x000D_
        "$type": "Inside.Core.Formula.Definition.DefinitionAC, Inside.Core.Formula",_x000D_
        "ID": 3769,_x000D_
        "Results": [_x000D_
          [_x000D_
            0.0_x000D_
          ]_x000D_
        ],_x000D_
        "Statistics": {_x000D_
          "CreationDate": "2023-09-22T09:51:11.7748675+02:00",_x000D_
          "LastRefreshDate": "2019-12-20T09:57:40.5047919+01:00",_x000D_
          "TotalRefreshCount": 1,_x000D_
          "CustomInfo": {}_x000D_
        }_x000D_
      },_x000D_
      "3770": {_x000D_
        "$type": "Inside.Core.Formula.Definition.DefinitionAC, Inside.Core.Formula",_x000D_
        "ID": 3770,_x000D_
        "Results": [_x000D_
          [_x000D_
            0.0_x000D_
          ]_x000D_
        ],_x000D_
        "Statistics": {_x000D_
          "CreationDate": "2023-09-22T09:51:11.7748675+02:00",_x000D_
          "LastRefreshDate": "2021-02-26T17:22:55.7787745+01:00",_x000D_
          "TotalRefreshCount": 4,_x000D_
          "CustomInfo": {}_x000D_
        }_x000D_
      },_x000D_
      "3771": {_x000D_
        "$type": "Inside.Core.Formula.Definition.DefinitionAC, Inside.Core.Formula",_x000D_
        "ID": 3771,_x000D_
        "Results": [_x000D_
          [_x000D_
            0.0_x000D_
          ]_x000D_
        ],_x000D_
        "Statistics": {_x000D_
          "CreationDate": "2023-09-22T09:51:11.7748675+02:00",_x000D_
          "LastRefreshDate": "2019-12-20T09:57:40.5167586+01:00",_x000D_
          "TotalRefreshCount": 1,_x000D_
          "CustomInfo": {}_x000D_
        }_x000D_
      },_x000D_
      "3772": {_x000D_
        "$type": "Inside.Core.Formula.Definition.DefinitionAC, Inside.Core.Formula",_x000D_
        "ID": 3772,_x000D_
        "Results": [_x000D_
          [_x000D_
            15.0_x000D_
          ]_x000D_
        ],_x000D_
        "Statistics": {_x000D_
          "CreationDate": "2023-09-22T09:51:11.7748675+02:00",_x000D_
          "LastRefreshDate": "2021-02-26T17:22:56.3638093+01:00",_x000D_
          "TotalRefreshCount": 4,_x000D_
          "CustomInfo": {}_x000D_
        }_x000D_
      },_x000D_
      "3773": {_x000D_
        "$type": "Inside.Core.Formula.Definition.DefinitionAC, Inside.Core.Formula",_x000D_
        "ID": 3773,_x000D_
        "Results": [_x000D_
          [_x000D_
            0.0_x000D_
          ]_x000D_
        ],_x000D_
        "Statistics": {_x000D_
          "CreationDate": "2023-09-22T09:51:11.7748675+02:00",_x000D_
          "LastRefreshDate": "2019-12-20T09:57:40.5297242+01:00",_x000D_
          "TotalRefreshCount": 1,_x000D_
          "CustomInfo": {}_x000D_
        }_x000D_
      },_x000D_
      "3774": {_x000D_
        "$type": "Inside.Core.Formula.Definition.DefinitionAC, Inside.Core.Formula",_x000D_
        "ID": 3774,_x000D_
        "Results": [_x000D_
          [_x000D_
            2.0_x000D_
          ]_x000D_
        ],_x000D_
        "Statistics": {_x000D_
          "CreationDate": "2023-09-22T09:51:11.7748675+02:00",_x000D_
          "LastRefreshDate": "2021-02-26T17:22:55.4319618+01:00",_x000D_
          "TotalRefreshCount": 4,_x000D_
          "CustomInfo": {}_x000D_
        }_x000D_
      },_x000D_
      "3775": {_x000D_
        "$type": "Inside.Core.Formula.Definition.DefinitionAC, Inside.Core.Formula",_x000D_
        "ID": 3775,_x000D_
        "Results": [_x000D_
          [_x000D_
            49.0_x000D_
          ]_x000D_
        ],_x000D_
        "Statistics": {_x000D_
          "CreationDate": "2023-09-22T09:51:11.7748675+02:00",_x000D_
          "LastRefreshDate": "2021-02-26T17:22:56.3074638+01:00",_x000D_
          "TotalRefreshCount": 4,_x000D_
          "CustomInfo": {}_x000D_
        }_x000D_
      },_x000D_
      "3776": {_x000D_
        "$type": "Inside.Core.Formula.Definition.DefinitionAC, Inside.Core.Formula",_x000D_
        "ID": 3776,_x000D_
        "Results": [_x000D_
          [_x000D_
            0.0_x000D_
          ]_x000D_
        ],_x000D_
        "Statistics": {_x000D_
          "CreationDate": "2023-09-22T09:51:11.7748675+02:00",_x000D_
          "LastRefreshDate": "2019-12-20T09:57:40.5476772+01:00",_x000D_
          "TotalRefreshCount": 1,_x000D_
          "CustomInfo": {}_x000D_
        }_x000D_
      },_x000D_
      "3777": {_x000D_
        "$type": "Inside.Core.Formula.Definition.DefinitionAC, Inside.Core.Formula",_x000D_
        "ID": 3777,_x000D_
        "Results": [_x000D_
          [_x000D_
            0.0_x000D_
          ]_x000D_
        ],_x000D_
        "Statistics": {_x000D_
          "CreationDate": "2023-09-22T09:51:11.7748675+02:00",_x000D_
          "LastRefreshDate": "2019-12-20T09:57:40.5516306+01:00",_x000D_
          "TotalRefreshCount": 1,_x000D_
          "CustomInfo": {}_x000D_
        }_x000D_
      },_x000D_
      "3778": {_x000D_
        "$type": "Inside.Core.Formula.Definition.DefinitionAC, Inside.Core.Formula",_x000D_
        "ID": 3778,_x000D_
        "Results": [_x000D_
          [_x000D_
            10.0_x000D_
          ]_x000D_
        ],_x000D_
        "Statistics": {_x000D_
          "CreationDate": "2023-09-22T09:51:11.7748675+02:00",_x000D_
          "LastRefreshDate": "2021-02-26T17:22:55.5888642+01:00",_x000D_
          "TotalRefreshCount": 4,_x000D_
          "CustomInfo": {}_x000D_
        }_x000D_
      },_x000D_
      "3779": {_x000D_
        "$type": "Inside.Core.Formula.Definition.DefinitionAC, Inside.Core.Formula",_x000D_
        "ID": 3779,_x000D_
        "Results": [_x000D_
          [_x000D_
            0.0_x000D_
          ]_x000D_
        ],_x000D_
        "Statistics": {_x000D_
          "CreationDate": "2023-09-22T09:51:11.7748675+02:00",_x000D_
          "LastRefreshDate": "2021-02-26T17:22:55.5204956+01:00",_x000D_
          "TotalRefreshCount": 4,_x000D_
          "CustomInfo": {}_x000D_
        }_x000D_
      },_x000D_
      "3780": {_x000D_
        "$type": "Inside.Core.Formula.Definition.DefinitionAC, Inside.Core.Formula",_x000D_
        "ID": 3780,_x000D_
        "Results": [_x000D_
          [_x000D_
            0.0_x000D_
          ]_x000D_
        ],_x000D_
        "Statistics": {_x000D_
          "CreationDate": "2023-09-22T09:51:11.7748675+02:00",_x000D_
          "LastRefreshDate": "2021-02-26T17:22:56.5752779+01:00",_x000D_
          "TotalRefreshCount": 4,_x000D_
          "CustomInfo": {}_x000D_
        }_x000D_
      },_x000D_
      "3781": {_x000D_
        "$type": "Inside.Core.Formula.Definition.DefinitionAC, Inside.Core.Formula",_x000D_
        "ID": 3781,_x000D_
        "Results": [_x000D_
          [_x000D_
            0.0_x000D_
          ]_x000D_
        ],_x000D_
        "Statistics": {_x000D_
          "CreationDate": "2023-09-22T09:51:11.7748675+02:00",_x000D_
          "LastRefreshDate": "2021-02-26T17:22:55.4786417+01:00",_x000D_
          "TotalRefreshCount": 4,_x000D_
          "CustomInfo": {}_x000D_
        }_x000D_
      },_x000D_
      "3782": {_x000D_
        "$type": "Inside.Core.Formula.Definition.DefinitionAC, Inside.Core.Formula",_x000D_
        "ID": 3782,_x000D_
        "Results": [_x000D_
          [_x000D_
            0.0_x000D_
          ]_x000D_
        ],_x000D_
        "Statistics": {_x000D_
          "CreationDate": "2023-09-22T09:51:11.7748675+02:00",_x000D_
          "LastRefreshDate": "2019-12-20T09:57:40.5695823+01:00",_x000D_
          "TotalRefreshCount": 1,_x000D_
          "CustomInfo": {}_x000D_
        }_x000D_
      },_x000D_
      "3783": {_x000D_
        "$type": "Inside.Core.Formula.Definition.DefinitionAC, Inside.Core.Formula",_x000D_
        "ID": 3783,_x000D_
        "Results": [_x000D_
          [_x000D_
            2.0_x000D_
          ]_x000D_
        ],_x000D_
        "Statistics": {_x000D_
          "CreationDate": "2023-09-22T09:51:11.7748675+02:00",_x000D_
          "LastRefreshDate": "2021-02-26T17:22:56.1041626+01:00",_x000D_
          "TotalRefreshCount": 4,_x000D_
          "CustomInfo": {}_x000D_
        }_x000D_
      },_x000D_
      "3784": {_x000D_
        "$type": "Inside.Core.Formula.Definition.DefinitionAC, Inside.Core.Formula",_x000D_
        "ID": 3784,_x000D_
        "Results": [_x000D_
          [_x000D_
            0.0_x000D_
          ]_x000D_
        ],_x000D_
        "Statistics": {_x000D_
          "CreationDate": "2023-09-22T09:51:11.7748675+02:00",_x000D_
          "LastRefreshDate": "2019-12-20T09:57:40.5825865+01:00",_x000D_
          "TotalRefreshCount": 1,_x000D_
          "CustomInfo": {}_x000D_
        }_x000D_
      },_x000D_
      "3785": {_x000D_
        "$type": "Inside.Core.Formula.Definition.DefinitionAC, Inside.Core.Formula",_x000D_
        "ID": 3785,_x000D_
        "Results": [_x000D_
          [_x000D_
            0.0_x000D_
          ]_x000D_
        ],_x000D_
        "Statistics": {_x000D_
          "CreationDate": "2023-09-22T09:51:11.7748675+02:00",_x000D_
          "LastRefreshDate": "2019-12-20T09:57:40.5875342+01:00",_x000D_
          "TotalRefreshCount": 1,_x000D_
          "CustomInfo": {}_x000D_
        }_x000D_
      },_x000D_
      "3786": {_x000D_
        "$type": "Inside.Core.Formula.Definition.DefinitionAC, Inside.Core.Formula",_x000D_
        "ID": 3786,_x000D_
        "Results": [_x000D_
          [_x000D_
            0.0_x000D_
          ]_x000D_
        ],_x000D_
        "Statistics": {_x000D_
          "CreationDate": "2023-09-22T09:51:11.7748675+02:00",_x000D_
          "LastRefreshDate": "2019-12-20T09:57:40.5915236+01:00",_x000D_
          "TotalRefreshCount": 1,_x000D_
          "CustomInfo": {}_x000D_
        }_x000D_
      },_x000D_
      "3787": {_x000D_
        "$type": "Inside.Core.Formula.Definition.DefinitionAC, Inside.Core.Formula",_x000D_
        "ID": 3787,_x000D_
        "Results": [_x000D_
          [_x000D_
            0.0_x000D_
          ]_x000D_
        ],_x000D_
        "Statistics": {_x000D_
          "CreationDate": "2023-09-22T09:51:11.7748675+02:00",_x000D_
          "LastRefreshDate": "2019-12-20T09:57:40.5965104+01:00",_x000D_
          "TotalRefreshCount": 1,_x000D_
          "CustomInfo": {}_x000D_
        }_x000D_
      },_x000D_
      "3788": {_x000D_
        "$type": "Inside.Core.Formula.Definition.DefinitionAC, Inside.Core.Formula",_x000D_
        "ID": 3788,_x000D_
        "Results": [_x000D_
          [_x000D_
            0.0_x000D_
          ]_x000D_
        ],_x000D_
        "Statistics": {_x000D_
          "CreationDate": "2023-09-22T09:51:11.7748675+02:00",_x000D_
          "LastRefreshDate": "2019-12-20T09:57:40.6004995+01:00",_x000D_
          "TotalRefreshCount": 1,_x000D_
          "CustomInfo": {}_x000D_
        }_x000D_
      },_x000D_
      "3789": {_x000D_
        "$type": "Inside.Core.Formula.Definition.DefinitionAC, Inside.Core.Formula",_x000D_
        "ID": 3789,_x000D_
        "Results": [_x000D_
          [_x000D_
            0.0_x000D_
          ]_x000D_
        ],_x000D_
        "Statistics": {_x000D_
          "CreationDate": "2023-09-22T09:51:11.7748675+02:00",_x000D_
          "LastRefreshDate": "2019-12-20T09:57:40.6214437+01:00",_x000D_
          "TotalRefreshCount": 1,_x000D_
          "CustomInfo": {}_x000D_
        }_x000D_
      },_x000D_
      "3790": {_x000D_
        "$type": "Inside.Core.Formula.Definition.DefinitionAC, Inside.Core.Formula",_x000D_
        "ID": 3790,_x000D_
        "Results": [_x000D_
          [_x000D_
            0.0_x000D_
          ]_x000D_
        ],_x000D_
        "Statistics": {_x000D_
          "CreationDate": "2023-09-22T09:51:11.7748675+02:00",_x000D_
          "LastRefreshDate": "2021-02-26T17:22:55.7110593+01:00",_x000D_
          "TotalRefreshCount": 4,_x000D_
          "CustomInfo": {}_x000D_
        }_x000D_
      },_x000D_
      "3791": {_x000D_
        "$type": "Inside.Core.Formula.Definition.DefinitionAC, Inside.Core.Formula",_x000D_
        "ID": 3791,_x000D_
        "Results": [_x000D_
          [_x000D_
            3.0_x000D_
          ]_x000D_
        ],_x000D_
        "Statistics": {_x000D_
          "CreationDate": "2023-09-22T09:51:11.7748675+02:00",_x000D_
          "LastRefreshDate": "2021-02-26T17:22:55.5679666+01:00",_x000D_
          "TotalRefreshCount": 4,_x000D_
          "CustomInfo": {}_x000D_
        }_x000D_
      },_x000D_
      "3792": {_x000D_
        "$type": "Inside.Core.Formula.Definition.DefinitionAC, Inside.Core.Formula",_x000D_
        "ID": 3792,_x000D_
        "Results": [_x000D_
          [_x000D_
            0.0_x000D_
          ]_x000D_
        ],_x000D_
        "Statistics": {_x000D_
          "CreationDate": "2023-09-22T09:51:11.7748675+02:00",_x000D_
          "LastRefreshDate": "2021-02-26T17:22:55.495561+01:00",_x000D_
          "TotalRefreshCount": 4,_x000D_
          "CustomInfo": {}_x000D_
        }_x000D_
      },_x000D_
      "3793": {_x000D_
        "$type": "Inside.Core.Formula.Definition.DefinitionAC, Inside.Core.Formula",_x000D_
        "ID": 3793,_x000D_
        "Results": [_x000D_
          [_x000D_
            0.0_x000D_
          ]_x000D_
        ],_x000D_
        "Statistics": {_x000D_
          "CreationDate": "2023-09-22T09:51:11.7748675+02:00",_x000D_
          "LastRefreshDate": "2019-12-20T09:57:40.6424237+01:00",_x000D_
          "TotalRefreshCount": 1,_x000D_
          "CustomInfo": {}_x000D_
        }_x000D_
      },_x000D_
      "3794": {_x000D_
        "$type": "Inside.Core.Formula.Definition.DefinitionAC, Inside.Core.Formula",_x000D_
        "ID": 3794,_x000D_
        "Results": [_x000D_
          [_x000D_
            0.0_x000D_
          ]_x000D_
        ],_x000D_
        "Statistics": {_x000D_
          "CreationDate": "2023-09-22T09:51:11.7748675+02:00",_x000D_
          "LastRefreshDate": "2019-12-20T09:57:40.6473738+01:00",_x000D_
          "TotalRefreshCount": 1,_x000D_
          "CustomInfo": {}_x000D_
        }_x000D_
      },_x000D_
      "3795": {_x000D_
        "$type": "Inside.Core.Formula.Definition.DefinitionAC, Inside.Core.Formula",_x000D_
        "ID": 3795,_x000D_
        "Results": [_x000D_
          [_x000D_
            1.0_x000D_
          ]_x000D_
        ],_x000D_
        "Statistics": {_x000D_
          "CreationDate": "2023-09-22T09:51:11.7748675+02:00",_x000D_
          "LastRefreshDate": "2021-02-26T17:22:55.5729041+01:00",_x000D_
          "TotalRefreshCount": 4,_x000D_
          "CustomInfo": {}_x000D_
        }_x000D_
      },_x000D_
      "3796": {_x000D_
        "$type": "Inside.Core.Formula.Definition.DefinitionAC, Inside.Core.Formula",_x000D_
        "ID": 3796,_x000D_
        "Results": [_x000D_
          [_x000D_
            0.0_x000D_
          ]_x000D_
        ],_x000D_
        "Statistics": {_x000D_
          "CreationDate": "2023-09-22T09:51:11.7748675+02:00",_x000D_
          "LastRefreshDate": "2021-02-26T17:22:56.5473668+01:00",_x000D_
          "TotalRefreshCount": 4,_x000D_
          "CustomInfo": {}_x000D_
        }_x000D_
      },_x000D_
      "3797": {_x000D_
        "$type": "Inside.Core.Formula.Definition.DefinitionAC, Inside.Core.Formula",_x000D_
        "ID": 3797,_x000D_
        "Results": [_x000D_
          [_x000D_
            37.0_x000D_
          ]_x000D_
        ],_x000D_
        "Statistics": {_x000D_
          "CreationDate": "2023-09-22T09:51:11.7748675+02:00",_x000D_
          "LastRefreshDate": "2021-02-26T17:22:56.419705+01:00",_x000D_
          "TotalRefreshCount": 4,_x000D_
          "CustomInfo": {}_x000D_
        }_x000D_
      },_x000D_
      "3798": {_x000D_
        "$type": "Inside.Core.Formula.Definition.DefinitionAC, Inside.Core.Formula",_x000D_
        "ID": 3798,_x000D_
        "Results": [_x000D_
          [_x000D_
            0.0_x000D_
          ]_x000D_
        ],_x000D_
        "Statistics": {_x000D_
          "CreationDate": "2023-09-22T09:51:11.7748675+02:00",_x000D_
          "LastRefreshDate": "2021-02-26T17:22:55.3559955+01:00",_x000D_
          "TotalRefreshCount": 4,_x000D_
          "CustomInfo": {}_x000D_
        }_x000D_
      },_x000D_
      "3799": {_x000D_
        "$type": "Inside.Core.Formula.Definition.DefinitionAC, Inside.Core.Formula",_x000D_
        "ID": 3799,_x000D_
        "Results": [_x000D_
          [_x000D_
            1.0_x000D_
          ]_x000D_
        ],_x000D_
        "Statistics": {_x000D_
          "CreationDate": "2023-09-22T09:51:11.7748675+02:00",_x000D_
          "LastRefreshDate": "2021-02-26T17:22:55.3826192+01:00",_x000D_
          "TotalRefreshCount": 4,_x000D_
          "CustomInfo": {}_x000D_
        }_x000D_
      },_x000D_
      "3800": {_x000D_
        "$type": "Inside.Core.Formula.Definition.DefinitionAC, Inside.Core.Formula",_x000D_
        "ID": 3800,_x000D_
        "Results": [_x000D_
          [_x000D_
            2.0_x000D_
          ]_x000D_
        ],_x000D_
        "Statistics": {_x000D_
          "CreationDate": "2023-09-22T09:51:11.7748675+02:00",_x000D_
          "LastRefreshDate": "2021-02-26T17:22:55.6212489+01:00",_x000D_
          "TotalRefreshCount": 4,_x000D_
          "CustomInfo": {}_x000D_
        }_x000D_
      },_x000D_
      "3801": {_x000D_
        "$type": "Inside.Core.Formula.Definition.DefinitionAC, Inside.Core.Formula",_x000D_
        "ID": 3801,_x000D_
        "Results": [_x000D_
          [_x000D_
            0.0_x000D_
          ]_x000D_
        ],_x000D_
        "Statistics": {_x000D_
          "CreationDate": "2023-09-22T09:51:11.7748675+02:00",_x000D_
          "LastRefreshDate": "2019-12-20T09:57:40.6723459+01:00",_x000D_
          "TotalRefreshCount": 1,_x000D_
          "CustomInfo": {}_x000D_
        }_x000D_
      },_x000D_
      "3802": {_x000D_
        "$type": "Inside.Core.Formula.Definition.DefinitionAC, Inside.Core.Formula",_x000D_
        "ID": 3802,_x000D_
        "Results": [_x000D_
          [_x000D_
            0.0_x000D_
          ]_x000D_
        ],_x000D_
        "Statistics": {_x000D_
          "CreationDate": "2023-09-22T09:51:11.7748675+02:00",_x000D_
          "LastRefreshDate": "2019-12-20T09:57:40.6763258+01:00",_x000D_
          "TotalRefreshCount": 1,_x000D_
          "CustomInfo": {}_x000D_
        }_x000D_
      },_x000D_
      "3803": {_x000D_
        "$type": "Inside.Core.Formula.Definition.DefinitionAC, Inside.Core.Formula",_x000D_
        "ID": 3803,_x000D_
        "Results": [_x000D_
          [_x000D_
            0.0_x000D_
          ]_x000D_
        ],_x000D_
        "Statistics": {_x000D_
          "Crea</t>
  </si>
  <si>
    <t>tionDate": "2023-09-22T09:51:11.7748675+02:00",_x000D_
          "LastRefreshDate": "2021-02-26T17:22:55.7629418+01:00",_x000D_
          "TotalRefreshCount": 4,_x000D_
          "CustomInfo": {}_x000D_
        }_x000D_
      },_x000D_
      "3804": {_x000D_
        "$type": "Inside.Core.Formula.Definition.DefinitionAC, Inside.Core.Formula",_x000D_
        "ID": 3804,_x000D_
        "Results": [_x000D_
          [_x000D_
            1.0_x000D_
          ]_x000D_
        ],_x000D_
        "Statistics": {_x000D_
          "CreationDate": "2023-09-22T09:51:11.7748675+02:00",_x000D_
          "LastRefreshDate": "2021-02-26T17:22:55.9519357+01:00",_x000D_
          "TotalRefreshCount": 4,_x000D_
          "CustomInfo": {}_x000D_
        }_x000D_
      },_x000D_
      "3805": {_x000D_
        "$type": "Inside.Core.Formula.Definition.DefinitionAC, Inside.Core.Formula",_x000D_
        "ID": 3805,_x000D_
        "Results": [_x000D_
          [_x000D_
            0.0_x000D_
          ]_x000D_
        ],_x000D_
        "Statistics": {_x000D_
          "CreationDate": "2023-09-22T09:51:11.7748675+02:00",_x000D_
          "LastRefreshDate": "2019-12-20T09:57:40.6873023+01:00",_x000D_
          "TotalRefreshCount": 1,_x000D_
          "CustomInfo": {}_x000D_
        }_x000D_
      },_x000D_
      "3806": {_x000D_
        "$type": "Inside.Core.Formula.Definition.DefinitionAC, Inside.Core.Formula",_x000D_
        "ID": 3806,_x000D_
        "Results": [_x000D_
          [_x000D_
            0.0_x000D_
          ]_x000D_
        ],_x000D_
        "Statistics": {_x000D_
          "CreationDate": "2023-09-22T09:51:11.7748675+02:00",_x000D_
          "LastRefreshDate": "2019-12-20T09:57:40.6902955+01:00",_x000D_
          "TotalRefreshCount": 1,_x000D_
          "CustomInfo": {}_x000D_
        }_x000D_
      },_x000D_
      "3807": {_x000D_
        "$type": "Inside.Core.Formula.Definition.DefinitionAC, Inside.Core.Formula",_x000D_
        "ID": 3807,_x000D_
        "Results": [_x000D_
          [_x000D_
            0.0_x000D_
          ]_x000D_
        ],_x000D_
        "Statistics": {_x000D_
          "CreationDate": "2023-09-22T09:51:11.7748675+02:00",_x000D_
          "LastRefreshDate": "2021-02-26T17:22:55.7090662+01:00",_x000D_
          "TotalRefreshCount": 4,_x000D_
          "CustomInfo": {}_x000D_
        }_x000D_
      },_x000D_
      "3808": {_x000D_
        "$type": "Inside.Core.Formula.Definition.DefinitionAC, Inside.Core.Formula",_x000D_
        "ID": 3808,_x000D_
        "Results": [_x000D_
          [_x000D_
            0.0_x000D_
          ]_x000D_
        ],_x000D_
        "Statistics": {_x000D_
          "CreationDate": "2023-09-22T09:51:11.7748675+02:00",_x000D_
          "LastRefreshDate": "2019-12-20T09:57:40.6992339+01:00",_x000D_
          "TotalRefreshCount": 1,_x000D_
          "CustomInfo": {}_x000D_
        }_x000D_
      },_x000D_
      "3809": {_x000D_
        "$type": "Inside.Core.Formula.Definition.DefinitionAC, Inside.Core.Formula",_x000D_
        "ID": 3809,_x000D_
        "Results": [_x000D_
          [_x000D_
            0.0_x000D_
          ]_x000D_
        ],_x000D_
        "Statistics": {_x000D_
          "CreationDate": "2023-09-22T09:51:11.7748675+02:00",_x000D_
          "LastRefreshDate": "2019-12-20T09:57:40.7092637+01:00",_x000D_
          "TotalRefreshCount": 1,_x000D_
          "CustomInfo": {}_x000D_
        }_x000D_
      },_x000D_
      "3810": {_x000D_
        "$type": "Inside.Core.Formula.Definition.DefinitionAC, Inside.Core.Formula",_x000D_
        "ID": 3810,_x000D_
        "Results": [_x000D_
          [_x000D_
            0.0_x000D_
          ]_x000D_
        ],_x000D_
        "Statistics": {_x000D_
          "CreationDate": "2023-09-22T09:51:11.7748675+02:00",_x000D_
          "LastRefreshDate": "2021-02-26T17:22:55.5828808+01:00",_x000D_
          "TotalRefreshCount": 4,_x000D_
          "CustomInfo": {}_x000D_
        }_x000D_
      },_x000D_
      "3811": {_x000D_
        "$type": "Inside.Core.Formula.Definition.DefinitionAC, Inside.Core.Formula",_x000D_
        "ID": 3811,_x000D_
        "Results": [_x000D_
          [_x000D_
            0.0_x000D_
          ]_x000D_
        ],_x000D_
        "Statistics": {_x000D_
          "CreationDate": "2023-09-22T09:51:11.7748675+02:00",_x000D_
          "LastRefreshDate": "2019-12-20T09:57:40.7171869+01:00",_x000D_
          "TotalRefreshCount": 1,_x000D_
          "CustomInfo": {}_x000D_
        }_x000D_
      },_x000D_
      "3812": {_x000D_
        "$type": "Inside.Core.Formula.Definition.DefinitionAC, Inside.Core.Formula",_x000D_
        "ID": 3812,_x000D_
        "Results": [_x000D_
          [_x000D_
            0.0_x000D_
          ]_x000D_
        ],_x000D_
        "Statistics": {_x000D_
          "CreationDate": "2023-09-22T09:51:11.7748675+02:00",_x000D_
          "LastRefreshDate": "2019-12-20T09:57:40.7202302+01:00",_x000D_
          "TotalRefreshCount": 1,_x000D_
          "CustomInfo": {}_x000D_
        }_x000D_
      },_x000D_
      "3813": {_x000D_
        "$type": "Inside.Core.Formula.Definition.DefinitionAC, Inside.Core.Formula",_x000D_
        "ID": 3813,_x000D_
        "Results": [_x000D_
          [_x000D_
            0.0_x000D_
          ]_x000D_
        ],_x000D_
        "Statistics": {_x000D_
          "CreationDate": "2023-09-22T09:51:11.7748675+02:00",_x000D_
          "LastRefreshDate": "2019-12-20T09:57:40.7241689+01:00",_x000D_
          "TotalRefreshCount": 1,_x000D_
          "CustomInfo": {}_x000D_
        }_x000D_
      },_x000D_
      "3814": {_x000D_
        "$type": "Inside.Core.Formula.Definition.DefinitionAC, Inside.Core.Formula",_x000D_
        "ID": 3814,_x000D_
        "Results": [_x000D_
          [_x000D_
            13.0_x000D_
          ]_x000D_
        ],_x000D_
        "Statistics": {_x000D_
          "CreationDate": "2023-09-22T09:51:11.7748675+02:00",_x000D_
          "LastRefreshDate": "2021-02-26T17:22:56.5782695+01:00",_x000D_
          "TotalRefreshCount": 4,_x000D_
          "CustomInfo": {}_x000D_
        }_x000D_
      },_x000D_
      "3815": {_x000D_
        "$type": "Inside.Core.Formula.Definition.DefinitionAC, Inside.Core.Formula",_x000D_
        "ID": 3815,_x000D_
        "Results": [_x000D_
          [_x000D_
            9.0_x000D_
          ]_x000D_
        ],_x000D_
        "Statistics": {_x000D_
          "CreationDate": "2023-09-22T09:51:11.7748675+02:00",_x000D_
          "LastRefreshDate": "2021-02-26T17:22:56.5643029+01:00",_x000D_
          "TotalRefreshCount": 4,_x000D_
          "CustomInfo": {}_x000D_
        }_x000D_
      },_x000D_
      "3816": {_x000D_
        "$type": "Inside.Core.Formula.Definition.DefinitionAC, Inside.Core.Formula",_x000D_
        "ID": 3816,_x000D_
        "Results": [_x000D_
          [_x000D_
            0.0_x000D_
          ]_x000D_
        ],_x000D_
        "Statistics": {_x000D_
          "CreationDate": "2023-09-22T09:51:11.7748675+02:00",_x000D_
          "LastRefreshDate": "2019-12-20T09:57:40.7451128+01:00",_x000D_
          "TotalRefreshCount": 1,_x000D_
          "CustomInfo": {}_x000D_
        }_x000D_
      },_x000D_
      "3817": {_x000D_
        "$type": "Inside.Core.Formula.Definition.DefinitionAC, Inside.Core.Formula",_x000D_
        "ID": 3817,_x000D_
        "Results": [_x000D_
          [_x000D_
            0.0_x000D_
          ]_x000D_
        ],_x000D_
        "Statistics": {_x000D_
          "CreationDate": "2023-09-22T09:51:11.7748675+02:00",_x000D_
          "LastRefreshDate": "2019-12-20T09:57:40.7491022+01:00",_x000D_
          "TotalRefreshCount": 1,_x000D_
          "CustomInfo": {}_x000D_
        }_x000D_
      },_x000D_
      "3818": {_x000D_
        "$type": "Inside.Core.Formula.Definition.DefinitionAC, Inside.Core.Formula",_x000D_
        "ID": 3818,_x000D_
        "Results": [_x000D_
          [_x000D_
            2.0_x000D_
          ]_x000D_
        ],_x000D_
        "Statistics": {_x000D_
          "CreationDate": "2023-09-22T09:51:11.7748675+02:00",_x000D_
          "LastRefreshDate": "2021-02-26T17:22:55.6741343+01:00",_x000D_
          "TotalRefreshCount": 4,_x000D_
          "CustomInfo": {}_x000D_
        }_x000D_
      },_x000D_
      "3819": {_x000D_
        "$type": "Inside.Core.Formula.Definition.DefinitionAC, Inside.Core.Formula",_x000D_
        "ID": 3819,_x000D_
        "Results": [_x000D_
          [_x000D_
            0.0_x000D_
          ]_x000D_
        ],_x000D_
        "Statistics": {_x000D_
          "CreationDate": "2023-09-22T09:51:11.7748675+02:00",_x000D_
          "LastRefreshDate": "2019-12-20T09:57:41.1085198+01:00",_x000D_
          "TotalRefreshCount": 1,_x000D_
          "CustomInfo": {}_x000D_
        }_x000D_
      },_x000D_
      "3820": {_x000D_
        "$type": "Inside.Core.Formula.Definition.DefinitionAC, Inside.Core.Formula",_x000D_
        "ID": 3820,_x000D_
        "Results": [_x000D_
          [_x000D_
            0.0_x000D_
          ]_x000D_
        ],_x000D_
        "Statistics": {_x000D_
          "CreationDate": "2023-09-22T09:51:11.7748675+02:00",_x000D_
          "LastRefreshDate": "2019-12-20T09:57:41.1125093+01:00",_x000D_
          "TotalRefreshCount": 1,_x000D_
          "CustomInfo": {}_x000D_
        }_x000D_
      },_x000D_
      "3821": {_x000D_
        "$type": "Inside.Core.Formula.Definition.DefinitionAC, Inside.Core.Formula",_x000D_
        "ID": 3821,_x000D_
        "Results": [_x000D_
          [_x000D_
            0.0_x000D_
          ]_x000D_
        ],_x000D_
        "Statistics": {_x000D_
          "CreationDate": "2023-09-22T09:51:11.7748675+02:00",_x000D_
          "LastRefreshDate": "2019-12-20T09:57:41.1184969+01:00",_x000D_
          "TotalRefreshCount": 1,_x000D_
          "CustomInfo": {}_x000D_
        }_x000D_
      },_x000D_
      "3822": {_x000D_
        "$type": "Inside.Core.Formula.Definition.DefinitionAC, Inside.Core.Formula",_x000D_
        "ID": 3822,_x000D_
        "Results": [_x000D_
          [_x000D_
            0.0_x000D_
          ]_x000D_
        ],_x000D_
        "Statistics": {_x000D_
          "CreationDate": "2023-09-22T09:51:11.7748675+02:00",_x000D_
          "LastRefreshDate": "2019-12-20T09:57:41.1234808+01:00",_x000D_
          "TotalRefreshCount": 1,_x000D_
          "CustomInfo": {}_x000D_
        }_x000D_
      },_x000D_
      "3823": {_x000D_
        "$type": "Inside.Core.Formula.Definition.DefinitionAC, Inside.Core.Formula",_x000D_
        "ID": 3823,_x000D_
        "Results": [_x000D_
          [_x000D_
            0.0_x000D_
          ]_x000D_
        ],_x000D_
        "Statistics": {_x000D_
          "CreationDate": "2023-09-22T09:51:11.7748675+02:00",_x000D_
          "LastRefreshDate": "2019-12-20T09:57:41.1324564+01:00",_x000D_
          "TotalRefreshCount": 1,_x000D_
          "CustomInfo": {}_x000D_
        }_x000D_
      },_x000D_
      "3824": {_x000D_
        "$type": "Inside.Core.Formula.Definition.DefinitionAC, Inside.Core.Formula",_x000D_
        "ID": 3824,_x000D_
        "Results": [_x000D_
          [_x000D_
            0.0_x000D_
          ]_x000D_
        ],_x000D_
        "Statistics": {_x000D_
          "CreationDate": "2023-09-22T09:51:11.7748675+02:00",_x000D_
          "LastRefreshDate": "2019-12-20T09:57:41.1374441+01:00",_x000D_
          "TotalRefreshCount": 1,_x000D_
          "CustomInfo": {}_x000D_
        }_x000D_
      },_x000D_
      "3825": {_x000D_
        "$type": "Inside.Core.Formula.Definition.DefinitionAC, Inside.Core.Formula",_x000D_
        "ID": 3825,_x000D_
        "Results": [_x000D_
          [_x000D_
            0.0_x000D_
          ]_x000D_
        ],_x000D_
        "Statistics": {_x000D_
          "CreationDate": "2023-09-22T09:51:11.7758638+02:00",_x000D_
          "LastRefreshDate": "2019-12-20T09:57:41.1414647+01:00",_x000D_
          "TotalRefreshCount": 1,_x000D_
          "CustomInfo": {}_x000D_
        }_x000D_
      },_x000D_
      "3826": {_x000D_
        "$type": "Inside.Core.Formula.Definition.DefinitionAC, Inside.Core.Formula",_x000D_
        "ID": 3826,_x000D_
        "Results": [_x000D_
          [_x000D_
            0.0_x000D_
          ]_x000D_
        ],_x000D_
        "Statistics": {_x000D_
          "CreationDate": "2023-09-22T09:51:11.7758638+02:00",_x000D_
          "LastRefreshDate": "2019-12-20T09:57:41.1444243+01:00",_x000D_
          "TotalRefreshCount": 1,_x000D_
          "CustomInfo": {}_x000D_
        }_x000D_
      },_x000D_
      "3827": {_x000D_
        "$type": "Inside.Core.Formula.Definition.DefinitionAC, Inside.Core.Formula",_x000D_
        "ID": 3827,_x000D_
        "Results": [_x000D_
          [_x000D_
            0.0_x000D_
          ]_x000D_
        ],_x000D_
        "Statistics": {_x000D_
          "CreationDate": "2023-09-22T09:51:11.7758638+02:00",_x000D_
          "LastRefreshDate": "2019-12-20T09:57:41.1494445+01:00",_x000D_
          "TotalRefreshCount": 1,_x000D_
          "CustomInfo": {}_x000D_
        }_x000D_
      },_x000D_
      "3828": {_x000D_
        "$type": "Inside.Core.Formula.Definition.DefinitionAC, Inside.Core.Formula",_x000D_
        "ID": 3828,_x000D_
        "Results": [_x000D_
          [_x000D_
            0.0_x000D_
          ]_x000D_
        ],_x000D_
        "Statistics": {_x000D_
          "CreationDate": "2023-09-22T09:51:11.7758638+02:00",_x000D_
          "LastRefreshDate": "2019-12-20T09:57:41.1534325+01:00",_x000D_
          "TotalRefreshCount": 1,_x000D_
          "CustomInfo": {}_x000D_
        }_x000D_
      },_x000D_
      "3829": {_x000D_
        "$type": "Inside.Core.Formula.Definition.DefinitionAC, Inside.Core.Formula",_x000D_
        "ID": 3829,_x000D_
        "Results": [_x000D_
          [_x000D_
            0.0_x000D_
          ]_x000D_
        ],_x000D_
        "Statistics": {_x000D_
          "CreationDate": "2023-09-22T09:51:11.7758638+02:00",_x000D_
          "LastRefreshDate": "2019-12-20T09:57:41.1573947+01:00",_x000D_
          "TotalRefreshCount": 1,_x000D_
          "CustomInfo": {}_x000D_
        }_x000D_
      },_x000D_
      "3830": {_x000D_
        "$type": "Inside.Core.Formula.Definition.DefinitionAC, Inside.Core.Formula",_x000D_
        "ID": 3830,_x000D_
        "Results": [_x000D_
          [_x000D_
            0.0_x000D_
          ]_x000D_
        ],_x000D_
        "Statistics": {_x000D_
          "CreationDate": "2023-09-22T09:51:11.7758638+02:00",_x000D_
          "LastRefreshDate": "2019-12-20T09:57:41.1623774+01:00",_x000D_
          "TotalRefreshCount": 1,_x000D_
          "CustomInfo": {}_x000D_
        }_x000D_
      },_x000D_
      "3831": {_x000D_
        "$type": "Inside.Core.Formula.Definition.DefinitionAC, Inside.Core.Formula",_x000D_
        "ID": 3831,_x000D_
        "Results": [_x000D_
          [_x000D_
            0.0_x000D_
          ]_x000D_
        ],_x000D_
        "Statistics": {_x000D_
          "CreationDate": "2023-09-22T09:51:11.7758638+02:00",_x000D_
          "LastRefreshDate": "2019-12-20T09:57:41.1663663+01:00",_x000D_
          "TotalRefreshCount": 1,_x000D_
          "CustomInfo": {}_x000D_
        }_x000D_
      },_x000D_
      "3832": {_x000D_
        "$type": "Inside.Core.Formula.Definition.DefinitionAC, Inside.Core.Formula",_x000D_
        "ID": 3832,_x000D_
        "Results": [_x000D_
          [_x000D_
            0.0_x000D_
          ]_x000D_
        ],_x000D_
        "Statistics": {_x000D_
          "CreationDate": "2023-09-22T09:51:11.7758638+02:00",_x000D_
          "LastRefreshDate": "2019-12-20T09:57:41.1713527+01:00",_x000D_
          "TotalRefreshCount": 1,_x000D_
          "CustomInfo": {}_x000D_
        }_x000D_
      },_x000D_
      "3833": {_x000D_
        "$type": "Inside.Core.Formula.Definition.DefinitionAC, Inside.Core.Formula",_x000D_
        "ID": 3833,_x000D_
        "Results": [_x000D_
          [_x000D_
            0.0_x000D_
          ]_x000D_
        ],_x000D_
        "Statistics": {_x000D_
          "CreationDate": "2023-09-22T09:51:11.7758638+02:00",_x000D_
          "LastRefreshDate": "2019-12-20T09:57:41.1743446+01:00",_x000D_
          "TotalRefreshCount": 1,_x000D_
          "CustomInfo": {}_x000D_
        }_x000D_
      },_x000D_
      "3834": {_x000D_
        "$type": "Inside.Core.Formula.Definition.DefinitionAC, Inside.Core.Formula",_x000D_
        "ID": 3834,_x000D_
        "Results": [_x000D_
          [_x000D_
            0.0_x000D_
          ]_x000D_
        ],_x000D_
        "Statistics": {_x000D_
          "CreationDate": "2023-09-22T09:51:11.7758638+02:00",_x000D_
          "LastRefreshDate": "2019-12-20T09:57:41.1803355+01:00",_x000D_
          "TotalRefreshCount": 1,_x000D_
          "CustomInfo": {}_x000D_
        }_x000D_
      },_x000D_
      "3835": {_x000D_
        "$type": "Inside.Core.Formula.Definition.DefinitionAC, Inside.Core.Formula",_x000D_
        "ID": 3835,_x000D_
        "Results": [_x000D_
          [_x000D_
            0.0_x000D_
          ]_x000D_
        ],_x000D_
        "Statistics": {_x000D_
          "CreationDate": "2023-09-22T09:51:11.7758638+02:00",_x000D_
          "LastRefreshDate": "2019-12-20T09:57:41.1943276+01:00",_x000D_
          "TotalRefreshCount": 1,_x000D_
          "CustomInfo": {}_x000D_
        }_x000D_
      },_x000D_
      "3836": {_x000D_
        "$type": "Inside.Core.Formula.Definition.DefinitionAC, Inside.Core.Formula",_x000D_
        "ID": 3836,_x000D_
        "Results": [_x000D_
          [_x000D_
            0.0_x000D_
          ]_x000D_
        ],_x000D_
        "Statistics": {_x000D_
          "CreationDate": "2023-09-22T09:51:11.7758638+02:00",_x000D_
          "LastRefreshDate": "2019-12-20T09:57:41.1982792+01:00",_x000D_
          "TotalRefreshCount": 1,_x000D_
          "CustomInfo": {}_x000D_
        }_x000D_
      },_x000D_
      "3837": {_x000D_
        "$type": "Inside.Core.Formula.Definition.DefinitionAC, Inside.Core.Formula",_x000D_
        "ID": 3837,_x000D_
        "Results": [_x000D_
          [_x000D_
            0.0_x000D_
          ]_x000D_
        ],_x000D_
        "Statistics": {_x000D_
          "CreationDate": "2023-09-22T09:51:11.7758638+02:00",_x000D_
          "LastRefreshDate": "2019-12-20T09:57:41.2022685+01:00",_x000D_
          "TotalRefreshCount": 1,_x000D_
          "CustomInfo": {}_x000D_
        }_x000D_
      },_x000D_
      "3838": {_x000D_
        "$type": "Inside.Core.Formula.Definition.DefinitionAC, Inside.Core.Formula",_x000D_
        "ID": 3838,_x000D_
        "Results": [_x000D_
          [_x000D_
            0.0_x000D_
          ]_x000D_
        ],_x000D_
        "Statistics": {_x000D_
          "CreationDate": "2023-09-22T09:51:11.7758638+02:00",_x000D_
          "LastRefreshDate": "2019-12-20T09:57:41.2062579+01:00",_x000D_
          "TotalRefreshCount": 1,_x000D_
          "CustomInfo": {}_x000D_
        }_x000D_
      },_x000D_
      "3839": {_x000D_
        "$type": "Inside.Core.Formula.Definition.DefinitionAC, Inside.Core.Formula",_x000D_
        "ID": 3839,_x000D_
        "Results": [_x000D_
          [_x000D_
            0.0_x000D_
          ]_x000D_
        ],_x000D_
        "Statistics": {_x000D_
          "CreationDate": "2023-09-22T09:51:11.7758638+02:00",_x000D_
          "LastRefreshDate": "2019-12-20T09:57:41.2102472+01:00",_x000D_
          "TotalRefreshCount": 1,_x000D_
          "CustomInfo": {}_x000D_
        }_x000D_
      },_x000D_
      "3840": {_x000D_
        "$type": "Inside.Core.Formula.Definition.DefinitionAC, Inside.Core.Formula",_x000D_
        "ID": 3840,_x000D_
        "Results": [_x000D_
          [_x000D_
            0.0_x000D_
          ]_x000D_
        ],_x000D_
        "Statistics": {_x000D_
          "CreationDate": "2023-09-22T09:51:11.7758638+02:00",_x000D_
          "LastRefreshDate": "2019-12-20T09:57:41.2132392+01:00",_x000D_
          "TotalRefreshCount": 1,_x000D_
          "CustomInfo": {}_x000D_
        }_x000D_
      },_x000D_
      "3841": {_x000D_
        "$type": "Inside.Core.Formula.Definition.DefinitionAC, Inside.Core.Formula",_x000D_
        "ID": 3841,_x000D_
        "Results": [_x000D_
          [_x000D_
            0.0_x000D_
          ]_x000D_
        ],_x000D_
        "Statistics": {_x000D_
          "CreationDate": "2023-09-22T09:51:11.7758638+02:00",_x000D_
          "LastRefreshDate": "2019-12-20T09:57:41.2172286+01:00",_x000D_
          "TotalRefreshCount": 1,_x000D_
          "CustomInfo": {}_x000D_
        }_x000D_
      },_x000D_
      "3842": {_x000D_
        "$type": "Inside.Core.Formula.Definition.DefinitionAC, Inside.Core.Formula",_x000D_
        "ID": 3842,_x000D_
        "Results": [_x000D_
          [_x000D_
            0.0_x000D_
          ]_x000D_
        ],_x000D_
        "Statistics": {_x000D_
          "CreationDate": "2023-09-22T09:51:11.7758638+02:00",_x000D_
          "LastRefreshDate": "2019-12-20T09:57:41.2212194+01:00",_x000D_
          "TotalRefreshCount": 1,_x000D_
          "CustomInfo": {}_x000D_
        }_x000D_
      },_x000D_
      "3843": {_x000D_
        "$type": "Inside.Core.Formula.Definition.DefinitionAC, Inside.Core.Formula",_x000D_
        "ID": 3843,_x000D_
        "Results": [_x000D_
          [_x000D_
            0.0_x000D_
          ]_x000D_
        ],_x000D_
        "Statistics": {_x000D_
          "CreationDate": "2023-09-22T09:51:11.7758638+02:00",_x000D_
          "LastRefreshDate": "2019-12-20T09:57:41.2262202+01:00",_x000D_
          "TotalRefreshCount": 1,_x000D_
          "CustomInfo": {}_x000D_
        }_x000D_
      },_x000D_
      "3844": {_x000D_
        "$type": "Inside.Core.Formula.Definition.DefinitionAC, Inside.Core.Formula",_x000D_
        "ID": 3844,_x000D_
        "Results": [_x000D_
          [_x000D_
            0.0_x000D_
          ]_x000D_
        ],_x000D_
        "Statistics": {_x000D_
          "CreationDate": "2023-09-22T09:51:11.7758638+02:00",_x000D_
          "LastRefreshDate": "2019-12-20T09:57:41.2411647+01:00",_x000D_
          "TotalRefreshCount": 1,_x000D_
          "CustomInfo": {}_x000D_
        }_x000D_
      },_x000D_
      "3845": {_x000D_
        "$type": "Inside.Core.Formula.Definition.DefinitionAC, Inside.Core.Formula",_x000D_
        "ID": 3845,_x000D_
        "Results": [_x000D_
          [_x000D_
            0.0_x000D_
          ]_x000D_
        ],_x000D_
        "Statistics": {_x000D_
          "CreationDate": "2023-09-22T09:51:11.7758638+02:00",_x000D_
          "LastRefreshDate": "2019-12-20T09:57:41.2451897+01:00",_x000D_
          "TotalRefreshCount": 1,_x000D_
          "CustomInfo": {}_x000D_
        }_x000D_
      },_x000D_
      "3846": {_x000D_
        "$type": "Inside.Core.Formula.Definition.DefinitionAC, Inside.Core.Formula",_x000D_
        "ID": 3846,_x000D_
        "Results": [_x000D_
          [_x000D_
            0.0_x000D_
          ]_x000D_
        ],_x000D_
        "Statistics": {_x000D_
          "CreationDate": "2023-09-22T09:51:11.7758638+02:00",_x000D_
          "LastRefreshDate": "2019-12-20T09:57:41.2481823+01:00",_x000D_
          "TotalRefreshCount": 1,_x000D_
          "CustomInfo": {}_x000D_
        }_x000D_
      },_x000D_
      "3847": {_x000D_
        "$type": "Inside.Core.Formula.Definition.DefinitionAC, Inside.Core.Formula",_x000D_
        "ID": 3847,_x000D_
        "Results": [_x000D_
          [_x000D_
            0.0_x000D_
          ]_x000D_
        ],_x000D_
        "Statistics": {_x000D_
          "CreationDate": "2023-09-22T09:51:11.7758638+02:00",_x000D_
          "LastRefreshDate": "2019-12-20T09:57:41.252174+01:00",_x000D_
          "TotalRefreshCount": 1,_x000D_
          "CustomInfo": {}_x000D_
        }_x000D_
      },_x000D_
      "3848": {_x000D_
        "$type": "Inside.Core.Formula.Definition.DefinitionAC, Inside.Core.Formula",_x000D_
        "ID": 3848,_x000D_
        "Results": [_x000D_
          [_x000D_
            0.0_x000D_
          ]_x000D_
        ],_x000D_
        "Statistics": {_x000D_
          "CreationDate": "2023-09-22T09:51:11.7758638+02:00",_x000D_
          "LastRefreshDate": "2019-12-20T09:57:41.2561251+01:00",_x000D_
          "TotalRefreshCount": 1,_x000D_
          "CustomInfo": {}_x000D_
        }_x000D_
      },_x000D_
      "3849": {_x000D_
        "$type": "Inside.Core.Formula.Definition.DefinitionAC, Inside.Core.Formula",_x000D_
        "ID": 3849,_x000D_
        "Results": [_x000D_
          [_x000D_
            0.0_x000D_
          ]_x000D_
        ],_x000D_
        "Statistics": {_x000D_
          "CreationDate": "2023-09-22T09:51:11.7758638+02:00",_x000D_
          "LastRefreshDate": "2019-12-20T09:57:41.2591535+01:00",_x000D_
          "TotalRefreshCount": 1,_x000D_
          "CustomInfo": {}_x000D_
        }_x000D_
      },_x000D_
      "3850": {_x000D_
        "$type": "Inside.Core.Formula.Definition.DefinitionAC, Inside.Core.Formula",_x000D_
        "ID": 3850,_x000D_
        "Results": [_x000D_
          [_x000D_
            2.0_x000D_
          ]_x000D_
        ],_x000D_
        "Statistics": {_x000D_
          "CreationDate": "2023-09-22T09:51:11.7758638+02:00",_x000D_
          "LastRefreshDate": "2019-12-20T09:57:41.2711179+01:00",_x000D_
          "TotalRefreshCount": 1,_x000D_
          "CustomInfo": {}_x000D_
        }_x000D_
      },_x000D_
      "3851": {_x000D_
        "$type": "Inside.Core.Formula.Definition.DefinitionAC, Inside.Core.Formula",_x000D_
        "ID": 3851,_x000D_
        "Results": [_x000D_
          [_x000D_
            0.0_x000D_
          ]_x000D_
        ],_x000D_
        "Statistics": {_x000D_
          "CreationDate": "2023-09-22T09:51:11.7758638+02:00",_x000D_
          "LastRefreshDate": "2019-12-20T09:57:41.2751071+01:00",_x000D_
          "TotalRefreshCount": 1,_x000D_
          "CustomInfo": {}_x000D_
        }_x000D_
      },_x000D_
      "3852": {_x000D_
        "$type": "Inside.Core.Formula.Definition.DefinitionAC, Inside.Core.Formula",_x000D_
        "ID": 3852,_x000D_
        "Results": [_x000D_
          [_x000D_
            0.0_x000D_
          ]_x000D_
        ],_x000D_
        "Statistics": {_x000D_
          "CreationDate": "2023-09-22T09:51:11.7758638+02:00",_x000D_
          "LastRefreshDate": "2019-12-20T09:57:41.2791019+01:00",_x000D_
          "TotalRefreshCount": 1,_x000D_
          "CustomInfo": {}_x000D_
        }_x000D_
      },_x000D_
      "3853": {_x000D_
        "$type": "Inside.Core.Formula.Definition.DefinitionAC, Inside.Core.Formula",_x000D_
        "ID": 3853,_x000D_
        "Results": [_x000D_
          [_x000D_
            32.0_x000D_
          ]_x000D_
        ],_x000D_
        "Statistics": {_x000D_
          "CreationDate": "2023-09-22T09:51:11.7758638+02:00",_x000D_
          "LastRefreshDate": "2019-12-20T09:57:41.2880722+01:00",_x000D_
          "TotalRefreshCount": 1,_x000D_
          "CustomInfo": {}_x000D_
        }_x000D_
      },_x000D_
      "3854": {_x000D_
        "$type": "Inside.Core.Formula.Definition.DefinitionAC, Inside.Core.Formula",_x000D_
        "ID": 3854,_x000D_
        "Results": [_x000D_
          [_x000D_
            0.0_x000D_
          ]_x000D_
        ],_x000D_
        "Statistics": {_x000D_
          "CreationDate": "2023-09-22T09:51:11.7758638+02:00",_x000D_
          "LastRefreshDate": "2019-12-20T09:57:41.2910652+01:00",_x000D_
          "TotalRefreshCount": 1,_x000D_
          "CustomInfo": {}_x000D_
        }_x000D_
      },_x000D_
      "3855": {_x000D_
        "$type": "Inside.Core.Formula.Definition.DefinitionAC, Inside.Core.Formula",_x000D_
        "ID": 3855,_x000D_
        "Results": [_x000D_
          [_x000D_
            0.0_x000D_
          ]_x000D_
        ],_x000D_
        "Statistics": {_x000D_
          "CreationDate": "2023-09-22T09:51:11.7758638+02:00",_x000D_
          "LastRefreshDate": "2019-12-20T09:57:41.2950587+01:00",_x000D_
          "TotalRefreshCount": 1,_x000D_
          "CustomInfo": {}_x000D_
        }_x000D_
      },_x000D_
      "3856": {_x000D_
        "$type": "Inside.Core.Formula.Definition.DefinitionAC, Inside.Core.Formula",_x000D_
        "ID": 3856,_x000D_
        "Results": [_x000D_
          [_x000D_
            0.0_x000D_
          ]_x000D_
        ],_x000D_
        "Statistics": {_x000D_
          "CreationDate": "2023-09-22T09:51:11.7758638+02:00",_x000D_
          "LastRefreshDate": "2019-12-20T09:57:41.2990488+01:00",_x000D_
          "TotalRefreshCount": 1,_x000D_
          "CustomInfo": {}_x000D_
        }_x000D_
      },_x000D_
      "3857": {_x000D_
        "$type": "Inside.Core.Formula.Definition.DefinitionAC, Inside.Core.Formula",_x000D_
        "ID": 3857,_x000D_
        "Results": [_x000D_
          [_x000D_
            0.0_x000D_
          ]_x000D_
        ],_x000D_
        "Statistics": {_x000D_
          "CreationDate": "2023-09-22T09:51:11.7758638+02:00",_x000D_
          "LastRefreshDate": "2019-12-20T09:57:41.3039988+01:00",_x000D_
          "TotalRefreshCount": 1,_x000D_
          "CustomInfo": {}_x000D_
        }_x000D_
      },_x000D_
      "3858": {_x000D_
        "$type": "Inside.Core.Formula.Definition.DefinitionAC, Inside.Core.Formula",_x000D_
        "ID": 3858,_x000D_
        "Results": [_x000D_
          [_x000D_
            0.0_x000D_
          ]_x000D_
        ],_x000D_
        "Statistics": {_x000D_
          "CreationDate": "2023-09-22T09:51:11.7758638+02:00",_x000D_
          "LastRefreshDate": "2019-12-20T09:57:41.3090163+01:00",_x000D_
          "TotalRefreshCount": 1,_x000D_
          "CustomInfo": {}_x000D_
        }_x000D_
      },_x000D_
      "3859": {_x000D_
        "$type": "Inside.Core.Formula.Definition.DefinitionAC, Inside.Core.Formula",_x000D_
        "ID": 3859,_x000D_
        "Results": [_x000D_
          [_x000D_
            0.0_x000D_
          ]_x000D_
        ],_x000D_
        "Statistics": {_x000D_
          "CreationDate": "2023-09-22T09:51:11.7758638+02:00",_x000D_
          "LastRefreshDate": "2019-12-20T09:57:41.3130051+01:00",_x000D_
          "TotalRefreshCount": 1,_x000D_
          "CustomInfo": {}_x000D_
        }_x000D_
      },_x000D_
      "3860": {_x000D_
        "$type": "Inside.Core.Formula.Definition.DefinitionAC, Inside.Core.Formula",_x000D_
        "ID": 3860,_x000D_
        "Results": [_x000D_
          [_x000D_
            0.0_x000D_
          ]_x000D_
        ],_x000D_
        "Statistics": {_x000D_
          "CreationDate": "2023-09-22T09:51:11.7758638+02:00",_x000D_
          "LastRefreshDate": "2019-12-20T09:57:41.3169976+01:00",_x000D_
          "TotalRefreshCount": 1,_x000D_
          "CustomInfo": {}_x000D_
        }_x000D_
      },_x000D_
      "3861": {_x000D_
        "$type": "Inside.Core.Formula.Definition.DefinitionAC, Inside.Core.Formula",_x000D_
        "ID": 3861,_x000D_
        "Results": [_x000D_
          [_x000D_
            1.0_x000D_
          ]_x000D_
        ],_x000D_
        "Statistics": {_x000D_
          "CreationDate": "2023-09-22T09:51:11.7758638+02:00",_x000D_
          "LastRefreshDate": "2019-12-20T09:57:41.333948+01:00",_x000D_
          "TotalRefreshCount": 1,_x000D_
          "CustomInfo": {}_x000D_
        }_x000D_
      },_x000D_
      "3862": {_x000D_
        "$type": "Inside.Core.Formula.Definition.DefinitionAC, Inside.Core.Formula",_x000D_
        "ID": 3862,_x000D_
        "Results": [_x000D_
          [_x000D_
            0.0_x000D_
          ]_x000D_
        ],_x000D_
        "Statistics": {_x000D_
          "CreationDate": "2023-09-22T09:51:11.7758638+02:00",_x000D_
          "LastRefreshDate": "2019-12-20T09:57:41.3379064+01:00",_x000D_
          "TotalRefreshCount": 1,_x000D_
          "CustomInfo": {}_x000D_
        }_x000D_
      },_x000D_
      "3863": {_x000D_
        "$type": "Inside.Core.Formula.Definition.DefinitionAC, Inside.Core.Formula",_x000D_
        "ID": 3863,_x000D_
        "Results": [_x000D_
          [_x000D_
            0.0_x000D_
          ]_x000D_
        ],_x000D_
        "Statistics": {_x000D_
          "CreationDate": "2023-09-22T09:51:11.7758638+02:00",_x000D_
          "LastRefreshDate": "2019-12-20T09:57:41.798675+01:00",_x000D_
          "TotalRefreshCount": 2,_x000D_
          "CustomInfo": {}_x000D_
        }_x000D_
      },_x000D_
      "3864": {_x000D_
        "$type": "Inside.Core.Formula.Definition.DefinitionAC, Inside.Core.Formula",_x000D_
        "ID": 3864,_x000D_
        "Results": [_x000D_
          [_x000D_
            0.0_x000D_
          ]_x000D_
        ],_x000D_
        "Statistics": {_x000D_
          "CreationDate": "2023-09-22T09:51:11.7758638+02:00",_x000D_
          "LastRefreshDate": "2019-12-20T09:57:41.3449267+01:00",_x000D_
          "TotalRefreshCount": 1,_x000D_
          "CustomInfo": {}_x000D_
        }_x000D_
      },_x000D_
      "3865": {_x000D_
        "$type": "Inside.Core.Formula.Definition.DefinitionAC, Inside.Core.Formula",_x000D_
        "ID": 3865,_x000D_
        "Results": [_x000D_
          [_x000D_
            0.0_x000D_
          ]_x000D_
        ],_x000D_
        "Statistics": {_x000D_
          "CreationDate": "2023-09-22T09:51:11.7758638+02:00",_x000D_
          "LastRefreshDate": "2019-12-20T09:57:41.3489127+01:00",_x000D_
          "TotalRefreshCount": 1,_x000D_
          "CustomInfo": {}_x000D_
        }_x000D_
      },_x000D_
      "3866": {_x000D_
        "$type": "Inside.Core.Formula.Definition.DefinitionAC, Inside.Core.Formula",_x000D_
        "ID": 3866,_x000D_
        "Results": [_x000D_
          [_x000D_
            0.0_x000D_
          ]_x000D_
        ],_x000D_
        "Statistics": {_x000D_
          "CreationDate": "2023-09-22T09:51:11.7758638+02:00",_x000D_
          "LastRefreshDate": "2019-12-20T09:57:41.3528675+01:00",_x000D_
          "TotalRefreshCount": 1,_x000D_
          "CustomInfo": {}_x000D_
        }_x000D_
      },_x000D_
      "3867": {_x000D_
        "$type": "Inside.Core.Formula.Definition.DefinitionAC, Inside.Core.Formula",_x000D_
        "ID": 3867,_x000D_
        "Results": [_x000D_
          [_x000D_
            0.0_x000D_
          ]_x000D_
        ],_x000D_
        "Statistics": {_x000D_
          "CreationDate": "2023-09-22T09:51:11.7758638+02:00",_x000D_
          "LastRefreshDate": "2019-12-20T09:57:41.3578894+01:00",_x000D_
          "TotalRefreshCount": 1,_x000D_
          "CustomInfo": {}_x000D_
        }_x000D_
      },_x000D_
      "3868": {_x000D_
        "$type": "Inside.Core.Formula.Definition.DefinitionAC, Inside.Core.Formula",_x000D_
        "ID": 3868,_x000D_
        "Results": [_x000D_
          [_x000D_
            0.0_x000D_
          ]_x000D_
        ],_x000D_
        "Statistics": {_x000D_
          "CreationDate": "2023-09-22T09:51:11.7758638+02:00",_x000D_
          "LastRefreshDate": "2019-12-20T09:57:41.366862+01:00",_x000D_
          "TotalRefreshCount": 1,_x000D_
          "CustomInfo": {}_x000D_
        }_x000D_
      },_x000D_
      "3869": {_x000D_
        "$type": "Inside.Core.Formula.Definition.DefinitionAC, Inside.Core.Formula",_x000D_
        "ID": 3869,_x000D_
        "Results": [_x000D_
          [_x000D_
            0.0_x000D_
          ]_x000D_
        ],_x000D_
        "Statistics": {_x000D_
          "CreationDate": "2023-09-22T09:51:11.7758638+02:00",_x000D_
          "LastRefreshDate": "2019-12-20T09:57:41.3708497+01:00",_x000D_
          "TotalRefreshCount": 1,_x000D_
          "CustomInfo": {}_x000D_
        }_x000D_
      },_x000D_
      "3870": {_x000D_
        "$type": "Inside.Core.Formula.Definition.DefinitionAC, Inside.Core.Formula",_x000D_
        "ID": 3870,_x000D_
        "Results": [_x000D_
          [_x000D_
            0.0_x000D_
          ]_x000D_
        ],_x000D_
        "Statistics": {_x000D_
          "CreationDate": "2023-09-22T09:51:11.7758638+02:00",_x000D_
          "LastRefreshDate": "2019-12-20T09:57:41.3748453+01:00",_x000D_
          "TotalRefreshCount": 1,_x000D_
          "CustomInfo": {}_x000D_
        }_x000D_
      },_x000D_
      "3871": {_x000D_
        "$type": "Inside.Core.Formula.Definition.DefinitionAC, Inside.Core.Formula",_x000D_
        "ID": 3871,_x000D_
        "Results": [_x000D_
          [_x000D_
            0.0_x000D_
          ]_x000D_
        ],_x000D_
        "Statistics": {_x000D_
          "CreationDate": "2023-09-22T09:51:11.7758638+02:00",_x000D_
          "LastRefreshDate": "2019-12-20T09:57:41.3778374+01:00",_x000D_
          "TotalRefreshCount": 1,_x000D_
          "CustomInfo": {}_x000D_
        }_x000D_
      },_x000D_
      "3872": {_x000D_
        "$type": "Inside.Core.Formula.Definition.DefinitionAC, Inside.Core.Formula",_x000D_
        "ID": 3872,_x000D_
        "Results": [_x000D_
          [_x000D_
            0.0_x000D_
          ]_x000D_
        ],_x000D_
        "Statistics": {_x000D_
          "CreationDate": "2023-09-22T09:51:11.7758638+02:00",_x000D_
          "LastRefreshDate": "2019-12-20T09:57:41.3827866+01:00",_x000D_
          "TotalRefreshCount": 1,_x000D_
          "CustomInfo": {}_x000D_
        }_x000D_
      },_x000D_
      "3873": {_x000D_
        "$type": "Inside.Core.Formula.Definition.DefinitionAC, Inside.Core.Formula",_x000D_
        "ID": 3873,_x000D_
        "Results": [_x000D_
          [_x000D_
            0.0_x000D_
          ]_x000D_
        ],_x000D_
        "Statistics": {_x000D_
          "CreationDate": "2023-09-22T09:51:11.7758638+02:00",_x000D_
          "LastRefreshDate": "2019-12-20T09:57:41.386812+01:00",_x000D_
          "TotalRefreshCount": 1,_x000D_
          "CustomInfo": {}_x000D_
        }_x000D_
      },_x000D_
      "3874": {_x000D_
        "$type": "Inside.Core.Formula.Definition.DefinitionAC, Inside.Core.Formula",_x000D_
        "ID": 3874,_x000D_
        "Results": [_x000D_
          [_x000D_
            0.0_x000D_
          ]_x000D_
        ],_x000D_
        "Statistics": {_x000D_
          "CreationDate": "2023-09-22T09:51:11.7758638+02:00",_x000D_
          "LastRefreshDate": "2019-12-20T09:57:41.390803+01:00",_x000D_
          "TotalRefreshCount": 1,_x000D_
          "CustomInfo": {}_x000D_
        }_x000D_
      },_x000D_
      "3875": {_x000D_
        "$type": "Inside.Core.Formula.Definition.DefinitionAC, Inside.Core.Formula",_x000D_
        "ID": 3875,_x000D_
        "Results": [_x000D_
          [_x000D_
            33.0_x000D_
          ]_x000D_
        ],_x000D_
        "Statistics": {_x000D_
          "CreationDate": "2023-09-22T09:51:11.7758638+02:00",_x000D_
          "LastRefreshDate": "2019-12-20T09:57:41.394791+01:00",_x000D_
          "TotalRefreshCount": 1,_x000D_
          "CustomInfo": {}_x000D_
        }_x000D_
      },_x000D_
      "3876": {_x000D_
        "$type": "Inside.Core.Formula.Definition.DefinitionAC, Inside.Core.Formula",_x000D_
        "ID": 3876,_x000D_
        "Results": [_x000D_
          [_x000D_
            0.0_x000D_
          ]_x000D_
        ],_x000D_
        "Statistics": {_x000D_
          "CreationDate": "2023-09-22T09:51:11.7758638+02:00",_x000D_
          "LastRefreshDate": "2019-12-20T09:57:41.3987814+01:00",_x000D_
          "TotalRefreshCount": 1,_x000D_
          "CustomInfo": {}_x000D_
        }_x000D_
      },_x000D_
      "3877": {_x000D_
        "$type": "Inside.Core.Formula.Definition.DefinitionAC, Inside.Core.Formula",_x000D_
        "ID": 3877,_x000D_
        "Results": [_x000D_
          [_x000D_
            0.0_x000D_
          ]_x000D_
        ],_x000D_
        "Statistics": {_x000D_
          "CreationDate": "2023-09-22T09:51:11.7758638+02:00",_x000D_
          "LastRefreshDate": "2019-12-20T09:57:41.4027699+01:00",_x000D_
          "TotalRefre</t>
  </si>
  <si>
    <t>shCount": 1,_x000D_
          "CustomInfo": {}_x000D_
        }_x000D_
      },_x000D_
      "3878": {_x000D_
        "$type": "Inside.Core.Formula.Definition.DefinitionAC, Inside.Core.Formula",_x000D_
        "ID": 3878,_x000D_
        "Results": [_x000D_
          [_x000D_
            0.0_x000D_
          ]_x000D_
        ],_x000D_
        "Statistics": {_x000D_
          "CreationDate": "2023-09-22T09:51:11.7758638+02:00",_x000D_
          "LastRefreshDate": "2019-12-20T09:57:41.4057256+01:00",_x000D_
          "TotalRefreshCount": 1,_x000D_
          "CustomInfo": {}_x000D_
        }_x000D_
      },_x000D_
      "3879": {_x000D_
        "$type": "Inside.Core.Formula.Definition.DefinitionAC, Inside.Core.Formula",_x000D_
        "ID": 3879,_x000D_
        "Results": [_x000D_
          [_x000D_
            0.0_x000D_
          ]_x000D_
        ],_x000D_
        "Statistics": {_x000D_
          "CreationDate": "2023-09-22T09:51:11.7758638+02:00",_x000D_
          "LastRefreshDate": "2019-12-20T09:57:41.4107167+01:00",_x000D_
          "TotalRefreshCount": 1,_x000D_
          "CustomInfo": {}_x000D_
        }_x000D_
      },_x000D_
      "3880": {_x000D_
        "$type": "Inside.Core.Formula.Definition.DefinitionAC, Inside.Core.Formula",_x000D_
        "ID": 3880,_x000D_
        "Results": [_x000D_
          [_x000D_
            0.0_x000D_
          ]_x000D_
        ],_x000D_
        "Statistics": {_x000D_
          "CreationDate": "2023-09-22T09:51:11.7758638+02:00",_x000D_
          "LastRefreshDate": "2019-12-20T09:57:41.4157228+01:00",_x000D_
          "TotalRefreshCount": 1,_x000D_
          "CustomInfo": {}_x000D_
        }_x000D_
      },_x000D_
      "3881": {_x000D_
        "$type": "Inside.Core.Formula.Definition.DefinitionAC, Inside.Core.Formula",_x000D_
        "ID": 3881,_x000D_
        "Results": [_x000D_
          [_x000D_
            0.0_x000D_
          ]_x000D_
        ],_x000D_
        "Statistics": {_x000D_
          "CreationDate": "2023-09-22T09:51:11.7758638+02:00",_x000D_
          "LastRefreshDate": "2019-12-20T09:57:41.4187214+01:00",_x000D_
          "TotalRefreshCount": 1,_x000D_
          "CustomInfo": {}_x000D_
        }_x000D_
      },_x000D_
      "3882": {_x000D_
        "$type": "Inside.Core.Formula.Definition.DefinitionAC, Inside.Core.Formula",_x000D_
        "ID": 3882,_x000D_
        "Results": [_x000D_
          [_x000D_
            0.0_x000D_
          ]_x000D_
        ],_x000D_
        "Statistics": {_x000D_
          "CreationDate": "2023-09-22T09:51:11.7758638+02:00",_x000D_
          "LastRefreshDate": "2019-12-20T09:57:41.4246745+01:00",_x000D_
          "TotalRefreshCount": 1,_x000D_
          "CustomInfo": {}_x000D_
        }_x000D_
      },_x000D_
      "3883": {_x000D_
        "$type": "Inside.Core.Formula.Definition.DefinitionAC, Inside.Core.Formula",_x000D_
        "ID": 3883,_x000D_
        "Results": [_x000D_
          [_x000D_
            0.0_x000D_
          ]_x000D_
        ],_x000D_
        "Statistics": {_x000D_
          "CreationDate": "2023-09-22T09:51:11.7758638+02:00",_x000D_
          "LastRefreshDate": "2019-12-20T09:57:41.4436613+01:00",_x000D_
          "TotalRefreshCount": 1,_x000D_
          "CustomInfo": {}_x000D_
        }_x000D_
      },_x000D_
      "3884": {_x000D_
        "$type": "Inside.Core.Formula.Definition.DefinitionAC, Inside.Core.Formula",_x000D_
        "ID": 3884,_x000D_
        "Results": [_x000D_
          [_x000D_
            0.0_x000D_
          ]_x000D_
        ],_x000D_
        "Statistics": {_x000D_
          "CreationDate": "2023-09-22T09:51:11.7758638+02:00",_x000D_
          "LastRefreshDate": "2019-12-20T09:57:41.4476459+01:00",_x000D_
          "TotalRefreshCount": 1,_x000D_
          "CustomInfo": {}_x000D_
        }_x000D_
      },_x000D_
      "3885": {_x000D_
        "$type": "Inside.Core.Formula.Definition.DefinitionAC, Inside.Core.Formula",_x000D_
        "ID": 3885,_x000D_
        "Results": [_x000D_
          [_x000D_
            0.0_x000D_
          ]_x000D_
        ],_x000D_
        "Statistics": {_x000D_
          "CreationDate": "2023-09-22T09:51:11.7758638+02:00",_x000D_
          "LastRefreshDate": "2019-12-20T09:57:41.4516024+01:00",_x000D_
          "TotalRefreshCount": 1,_x000D_
          "CustomInfo": {}_x000D_
        }_x000D_
      },_x000D_
      "3886": {_x000D_
        "$type": "Inside.Core.Formula.Definition.DefinitionAC, Inside.Core.Formula",_x000D_
        "ID": 3886,_x000D_
        "Results": [_x000D_
          [_x000D_
            0.0_x000D_
          ]_x000D_
        ],_x000D_
        "Statistics": {_x000D_
          "CreationDate": "2023-09-22T09:51:11.7758638+02:00",_x000D_
          "LastRefreshDate": "2019-12-20T09:57:41.4556278+01:00",_x000D_
          "TotalRefreshCount": 1,_x000D_
          "CustomInfo": {}_x000D_
        }_x000D_
      },_x000D_
      "3887": {_x000D_
        "$type": "Inside.Core.Formula.Definition.DefinitionAC, Inside.Core.Formula",_x000D_
        "ID": 3887,_x000D_
        "Results": [_x000D_
          [_x000D_
            0.0_x000D_
          ]_x000D_
        ],_x000D_
        "Statistics": {_x000D_
          "CreationDate": "2023-09-22T09:51:11.7758638+02:00",_x000D_
          "LastRefreshDate": "2019-12-20T09:57:41.4596189+01:00",_x000D_
          "TotalRefreshCount": 1,_x000D_
          "CustomInfo": {}_x000D_
        }_x000D_
      },_x000D_
      "3888": {_x000D_
        "$type": "Inside.Core.Formula.Definition.DefinitionAC, Inside.Core.Formula",_x000D_
        "ID": 3888,_x000D_
        "Results": [_x000D_
          [_x000D_
            0.0_x000D_
          ]_x000D_
        ],_x000D_
        "Statistics": {_x000D_
          "CreationDate": "2023-09-22T09:51:11.7758638+02:00",_x000D_
          "LastRefreshDate": "2019-12-20T09:57:41.4635707+01:00",_x000D_
          "TotalRefreshCount": 1,_x000D_
          "CustomInfo": {}_x000D_
        }_x000D_
      },_x000D_
      "3889": {_x000D_
        "$type": "Inside.Core.Formula.Definition.DefinitionAC, Inside.Core.Formula",_x000D_
        "ID": 3889,_x000D_
        "Results": [_x000D_
          [_x000D_
            0.0_x000D_
          ]_x000D_
        ],_x000D_
        "Statistics": {_x000D_
          "CreationDate": "2023-09-22T09:51:11.7758638+02:00",_x000D_
          "LastRefreshDate": "2019-12-20T09:57:41.4666018+01:00",_x000D_
          "TotalRefreshCount": 1,_x000D_
          "CustomInfo": {}_x000D_
        }_x000D_
      },_x000D_
      "3890": {_x000D_
        "$type": "Inside.Core.Formula.Definition.DefinitionAC, Inside.Core.Formula",_x000D_
        "ID": 3890,_x000D_
        "Results": [_x000D_
          [_x000D_
            0.0_x000D_
          ]_x000D_
        ],_x000D_
        "Statistics": {_x000D_
          "CreationDate": "2023-09-22T09:51:11.7758638+02:00",_x000D_
          "LastRefreshDate": "2019-12-20T09:57:41.4705889+01:00",_x000D_
          "TotalRefreshCount": 1,_x000D_
          "CustomInfo": {}_x000D_
        }_x000D_
      },_x000D_
      "3891": {_x000D_
        "$type": "Inside.Core.Formula.Definition.DefinitionAC, Inside.Core.Formula",_x000D_
        "ID": 3891,_x000D_
        "Results": [_x000D_
          [_x000D_
            0.0_x000D_
          ]_x000D_
        ],_x000D_
        "Statistics": {_x000D_
          "CreationDate": "2023-09-22T09:51:11.7758638+02:00",_x000D_
          "LastRefreshDate": "2019-12-20T09:57:41.4745777+01:00",_x000D_
          "TotalRefreshCount": 1,_x000D_
          "CustomInfo": {}_x000D_
        }_x000D_
      },_x000D_
      "3892": {_x000D_
        "$type": "Inside.Core.Formula.Definition.DefinitionAC, Inside.Core.Formula",_x000D_
        "ID": 3892,_x000D_
        "Results": [_x000D_
          [_x000D_
            0.0_x000D_
          ]_x000D_
        ],_x000D_
        "Statistics": {_x000D_
          "CreationDate": "2023-09-22T09:51:11.7758638+02:00",_x000D_
          "LastRefreshDate": "2019-12-20T09:57:41.4785671+01:00",_x000D_
          "TotalRefreshCount": 1,_x000D_
          "CustomInfo": {}_x000D_
        }_x000D_
      },_x000D_
      "3893": {_x000D_
        "$type": "Inside.Core.Formula.Definition.DefinitionAC, Inside.Core.Formula",_x000D_
        "ID": 3893,_x000D_
        "Results": [_x000D_
          [_x000D_
            0.0_x000D_
          ]_x000D_
        ],_x000D_
        "Statistics": {_x000D_
          "CreationDate": "2023-09-22T09:51:11.7758638+02:00",_x000D_
          "LastRefreshDate": "2019-12-20T09:57:41.4835561+01:00",_x000D_
          "TotalRefreshCount": 1,_x000D_
          "CustomInfo": {}_x000D_
        }_x000D_
      },_x000D_
      "3894": {_x000D_
        "$type": "Inside.Core.Formula.Definition.DefinitionAC, Inside.Core.Formula",_x000D_
        "ID": 3894,_x000D_
        "Results": [_x000D_
          [_x000D_
            0.0_x000D_
          ]_x000D_
        ],_x000D_
        "Statistics": {_x000D_
          "CreationDate": "2023-09-22T09:51:11.7758638+02:00",_x000D_
          "LastRefreshDate": "2019-12-20T09:57:41.4885119+01:00",_x000D_
          "TotalRefreshCount": 1,_x000D_
          "CustomInfo": {}_x000D_
        }_x000D_
      },_x000D_
      "3895": {_x000D_
        "$type": "Inside.Core.Formula.Definition.DefinitionAC, Inside.Core.Formula",_x000D_
        "ID": 3895,_x000D_
        "Results": [_x000D_
          [_x000D_
            0.0_x000D_
          ]_x000D_
        ],_x000D_
        "Statistics": {_x000D_
          "CreationDate": "2023-09-22T09:51:11.7758638+02:00",_x000D_
          "LastRefreshDate": "2019-12-20T09:57:41.5074906+01:00",_x000D_
          "TotalRefreshCount": 1,_x000D_
          "CustomInfo": {}_x000D_
        }_x000D_
      },_x000D_
      "3896": {_x000D_
        "$type": "Inside.Core.Formula.Definition.DefinitionAC, Inside.Core.Formula",_x000D_
        "ID": 3896,_x000D_
        "Results": [_x000D_
          [_x000D_
            0.0_x000D_
          ]_x000D_
        ],_x000D_
        "Statistics": {_x000D_
          "CreationDate": "2023-09-22T09:51:11.7758638+02:00",_x000D_
          "LastRefreshDate": "2019-12-20T09:57:41.5104442+01:00",_x000D_
          "TotalRefreshCount": 1,_x000D_
          "CustomInfo": {}_x000D_
        }_x000D_
      },_x000D_
      "3897": {_x000D_
        "$type": "Inside.Core.Formula.Definition.DefinitionAC, Inside.Core.Formula",_x000D_
        "ID": 3897,_x000D_
        "Results": [_x000D_
          [_x000D_
            0.0_x000D_
          ]_x000D_
        ],_x000D_
        "Statistics": {_x000D_
          "CreationDate": "2023-09-22T09:51:11.7758638+02:00",_x000D_
          "LastRefreshDate": "2019-12-20T09:57:41.5174277+01:00",_x000D_
          "TotalRefreshCount": 1,_x000D_
          "CustomInfo": {}_x000D_
        }_x000D_
      },_x000D_
      "3898": {_x000D_
        "$type": "Inside.Core.Formula.Definition.DefinitionAC, Inside.Core.Formula",_x000D_
        "ID": 3898,_x000D_
        "Results": [_x000D_
          [_x000D_
            0.0_x000D_
          ]_x000D_
        ],_x000D_
        "Statistics": {_x000D_
          "CreationDate": "2023-09-22T09:51:11.7758638+02:00",_x000D_
          "LastRefreshDate": "2019-12-20T09:57:41.5234513+01:00",_x000D_
          "TotalRefreshCount": 1,_x000D_
          "CustomInfo": {}_x000D_
        }_x000D_
      },_x000D_
      "3899": {_x000D_
        "$type": "Inside.Core.Formula.Definition.DefinitionAC, Inside.Core.Formula",_x000D_
        "ID": 3899,_x000D_
        "Results": [_x000D_
          [_x000D_
            0.0_x000D_
          ]_x000D_
        ],_x000D_
        "Statistics": {_x000D_
          "CreationDate": "2023-09-22T09:51:11.7758638+02:00",_x000D_
          "LastRefreshDate": "2019-12-20T09:57:41.5264453+01:00",_x000D_
          "TotalRefreshCount": 1,_x000D_
          "CustomInfo": {}_x000D_
        }_x000D_
      },_x000D_
      "3900": {_x000D_
        "$type": "Inside.Core.Formula.Definition.DefinitionAC, Inside.Core.Formula",_x000D_
        "ID": 3900,_x000D_
        "Results": [_x000D_
          [_x000D_
            0.0_x000D_
          ]_x000D_
        ],_x000D_
        "Statistics": {_x000D_
          "CreationDate": "2023-09-22T09:51:11.7758638+02:00",_x000D_
          "LastRefreshDate": "2019-12-20T09:57:41.530392+01:00",_x000D_
          "TotalRefreshCount": 1,_x000D_
          "CustomInfo": {}_x000D_
        }_x000D_
      },_x000D_
      "3901": {_x000D_
        "$type": "Inside.Core.Formula.Definition.DefinitionAC, Inside.Core.Formula",_x000D_
        "ID": 3901,_x000D_
        "Results": [_x000D_
          [_x000D_
            0.0_x000D_
          ]_x000D_
        ],_x000D_
        "Statistics": {_x000D_
          "CreationDate": "2023-09-22T09:51:11.7758638+02:00",_x000D_
          "LastRefreshDate": "2019-12-20T09:57:41.5343816+01:00",_x000D_
          "TotalRefreshCount": 1,_x000D_
          "CustomInfo": {}_x000D_
        }_x000D_
      },_x000D_
      "3902": {_x000D_
        "$type": "Inside.Core.Formula.Definition.DefinitionAC, Inside.Core.Formula",_x000D_
        "ID": 3902,_x000D_
        "Results": [_x000D_
          [_x000D_
            0.0_x000D_
          ]_x000D_
        ],_x000D_
        "Statistics": {_x000D_
          "CreationDate": "2023-09-22T09:51:11.7758638+02:00",_x000D_
          "LastRefreshDate": "2019-12-20T09:57:41.538371+01:00",_x000D_
          "TotalRefreshCount": 1,_x000D_
          "CustomInfo": {}_x000D_
        }_x000D_
      },_x000D_
      "3903": {_x000D_
        "$type": "Inside.Core.Formula.Definition.DefinitionAC, Inside.Core.Formula",_x000D_
        "ID": 3903,_x000D_
        "Results": [_x000D_
          [_x000D_
            0.0_x000D_
          ]_x000D_
        ],_x000D_
        "Statistics": {_x000D_
          "CreationDate": "2023-09-22T09:51:11.7758638+02:00",_x000D_
          "LastRefreshDate": "2019-12-20T09:57:41.5413635+01:00",_x000D_
          "TotalRefreshCount": 1,_x000D_
          "CustomInfo": {}_x000D_
        }_x000D_
      },_x000D_
      "3904": {_x000D_
        "$type": "Inside.Core.Formula.Definition.DefinitionAC, Inside.Core.Formula",_x000D_
        "ID": 3904,_x000D_
        "Results": [_x000D_
          [_x000D_
            0.0_x000D_
          ]_x000D_
        ],_x000D_
        "Statistics": {_x000D_
          "CreationDate": "2023-09-22T09:51:11.7758638+02:00",_x000D_
          "LastRefreshDate": "2019-12-20T09:57:41.5463496+01:00",_x000D_
          "TotalRefreshCount": 1,_x000D_
          "CustomInfo": {}_x000D_
        }_x000D_
      },_x000D_
      "3905": {_x000D_
        "$type": "Inside.Core.Formula.Definition.DefinitionAC, Inside.Core.Formula",_x000D_
        "ID": 3905,_x000D_
        "Results": [_x000D_
          [_x000D_
            0.0_x000D_
          ]_x000D_
        ],_x000D_
        "Statistics": {_x000D_
          "CreationDate": "2023-09-22T09:51:11.7758638+02:00",_x000D_
          "LastRefreshDate": "2019-12-20T09:57:41.5533683+01:00",_x000D_
          "TotalRefreshCount": 1,_x000D_
          "CustomInfo": {}_x000D_
        }_x000D_
      },_x000D_
      "3906": {_x000D_
        "$type": "Inside.Core.Formula.Definition.DefinitionAC, Inside.Core.Formula",_x000D_
        "ID": 3906,_x000D_
        "Results": [_x000D_
          [_x000D_
            0.0_x000D_
          ]_x000D_
        ],_x000D_
        "Statistics": {_x000D_
          "CreationDate": "2023-09-22T09:51:11.7758638+02:00",_x000D_
          "LastRefreshDate": "2019-12-20T09:57:41.5563546+01:00",_x000D_
          "TotalRefreshCount": 1,_x000D_
          "CustomInfo": {}_x000D_
        }_x000D_
      },_x000D_
      "3907": {_x000D_
        "$type": "Inside.Core.Formula.Definition.DefinitionAC, Inside.Core.Formula",_x000D_
        "ID": 3907,_x000D_
        "Results": [_x000D_
          [_x000D_
            0.0_x000D_
          ]_x000D_
        ],_x000D_
        "Statistics": {_x000D_
          "CreationDate": "2023-09-22T09:51:11.7758638+02:00",_x000D_
          "LastRefreshDate": "2019-12-20T09:57:41.5603457+01:00",_x000D_
          "TotalRefreshCount": 1,_x000D_
          "CustomInfo": {}_x000D_
        }_x000D_
      },_x000D_
      "3908": {_x000D_
        "$type": "Inside.Core.Formula.Definition.DefinitionAC, Inside.Core.Formula",_x000D_
        "ID": 3908,_x000D_
        "Results": [_x000D_
          [_x000D_
            0.0_x000D_
          ]_x000D_
        ],_x000D_
        "Statistics": {_x000D_
          "CreationDate": "2023-09-22T09:51:11.7758638+02:00",_x000D_
          "LastRefreshDate": "2019-12-20T09:57:41.5643387+01:00",_x000D_
          "TotalRefreshCount": 1,_x000D_
          "CustomInfo": {}_x000D_
        }_x000D_
      },_x000D_
      "3909": {_x000D_
        "$type": "Inside.Core.Formula.Definition.DefinitionAC, Inside.Core.Formula",_x000D_
        "ID": 3909,_x000D_
        "Results": [_x000D_
          [_x000D_
            0.0_x000D_
          ]_x000D_
        ],_x000D_
        "Statistics": {_x000D_
          "CreationDate": "2023-09-22T09:51:11.7758638+02:00",_x000D_
          "LastRefreshDate": "2019-12-20T09:57:41.5673297+01:00",_x000D_
          "TotalRefreshCount": 1,_x000D_
          "CustomInfo": {}_x000D_
        }_x000D_
      },_x000D_
      "3910": {_x000D_
        "$type": "Inside.Core.Formula.Definition.DefinitionAC, Inside.Core.Formula",_x000D_
        "ID": 3910,_x000D_
        "Results": [_x000D_
          [_x000D_
            0.0_x000D_
          ]_x000D_
        ],_x000D_
        "Statistics": {_x000D_
          "CreationDate": "2023-09-22T09:51:11.7758638+02:00",_x000D_
          "LastRefreshDate": "2019-12-20T09:57:41.5713218+01:00",_x000D_
          "TotalRefreshCount": 1,_x000D_
          "CustomInfo": {}_x000D_
        }_x000D_
      },_x000D_
      "3911": {_x000D_
        "$type": "Inside.Core.Formula.Definition.DefinitionAC, Inside.Core.Formula",_x000D_
        "ID": 3911,_x000D_
        "Results": [_x000D_
          [_x000D_
            0.0_x000D_
          ]_x000D_
        ],_x000D_
        "Statistics": {_x000D_
          "CreationDate": "2023-09-22T09:51:11.7758638+02:00",_x000D_
          "LastRefreshDate": "2019-12-20T09:57:41.5753075+01:00",_x000D_
          "TotalRefreshCount": 1,_x000D_
          "CustomInfo": {}_x000D_
        }_x000D_
      },_x000D_
      "3912": {_x000D_
        "$type": "Inside.Core.Formula.Definition.DefinitionAC, Inside.Core.Formula",_x000D_
        "ID": 3912,_x000D_
        "Results": [_x000D_
          [_x000D_
            0.0_x000D_
          ]_x000D_
        ],_x000D_
        "Statistics": {_x000D_
          "CreationDate": "2023-09-22T09:51:11.7758638+02:00",_x000D_
          "LastRefreshDate": "2019-12-20T09:57:41.5793078+01:00",_x000D_
          "TotalRefreshCount": 1,_x000D_
          "CustomInfo": {}_x000D_
        }_x000D_
      },_x000D_
      "3913": {_x000D_
        "$type": "Inside.Core.Formula.Definition.DefinitionAC, Inside.Core.Formula",_x000D_
        "ID": 3913,_x000D_
        "Results": [_x000D_
          [_x000D_
            0.0_x000D_
          ]_x000D_
        ],_x000D_
        "Statistics": {_x000D_
          "CreationDate": "2023-09-22T09:51:11.7758638+02:00",_x000D_
          "LastRefreshDate": "2019-12-20T09:57:41.5842868+01:00",_x000D_
          "TotalRefreshCount": 1,_x000D_
          "CustomInfo": {}_x000D_
        }_x000D_
      },_x000D_
      "3914": {_x000D_
        "$type": "Inside.Core.Formula.Definition.DefinitionAC, Inside.Core.Formula",_x000D_
        "ID": 3914,_x000D_
        "Results": [_x000D_
          [_x000D_
            0.0_x000D_
          ]_x000D_
        ],_x000D_
        "Statistics": {_x000D_
          "CreationDate": "2023-09-22T09:51:11.7758638+02:00",_x000D_
          "LastRefreshDate": "2019-12-20T09:57:41.5992421+01:00",_x000D_
          "TotalRefreshCount": 1,_x000D_
          "CustomInfo": {}_x000D_
        }_x000D_
      },_x000D_
      "3915": {_x000D_
        "$type": "Inside.Core.Formula.Definition.DefinitionAC, Inside.Core.Formula",_x000D_
        "ID": 3915,_x000D_
        "Results": [_x000D_
          [_x000D_
            0.0_x000D_
          ]_x000D_
        ],_x000D_
        "Statistics": {_x000D_
          "CreationDate": "2023-09-22T09:51:11.7758638+02:00",_x000D_
          "LastRefreshDate": "2019-12-20T09:57:41.603234+01:00",_x000D_
          "TotalRefreshCount": 1,_x000D_
          "CustomInfo": {}_x000D_
        }_x000D_
      },_x000D_
      "3916": {_x000D_
        "$type": "Inside.Core.Formula.Definition.DefinitionAC, Inside.Core.Formula",_x000D_
        "ID": 3916,_x000D_
        "Results": [_x000D_
          [_x000D_
            0.0_x000D_
          ]_x000D_
        ],_x000D_
        "Statistics": {_x000D_
          "CreationDate": "2023-09-22T09:51:11.7768601+02:00",_x000D_
          "LastRefreshDate": "2019-12-20T09:57:41.6072236+01:00",_x000D_
          "TotalRefreshCount": 1,_x000D_
          "CustomInfo": {}_x000D_
        }_x000D_
      },_x000D_
      "3917": {_x000D_
        "$type": "Inside.Core.Formula.Definition.DefinitionAC, Inside.Core.Formula",_x000D_
        "ID": 3917,_x000D_
        "Results": [_x000D_
          [_x000D_
            0.0_x000D_
          ]_x000D_
        ],_x000D_
        "Statistics": {_x000D_
          "CreationDate": "2023-09-22T09:51:11.7768601+02:00",_x000D_
          "LastRefreshDate": "2019-12-20T09:57:41.6112128+01:00",_x000D_
          "TotalRefreshCount": 1,_x000D_
          "CustomInfo": {}_x000D_
        }_x000D_
      },_x000D_
      "3918": {_x000D_
        "$type": "Inside.Core.Formula.Definition.DefinitionAC, Inside.Core.Formula",_x000D_
        "ID": 3918,_x000D_
        "Results": [_x000D_
          [_x000D_
            0.0_x000D_
          ]_x000D_
        ],_x000D_
        "Statistics": {_x000D_
          "CreationDate": "2023-09-22T09:51:11.7768601+02:00",_x000D_
          "LastRefreshDate": "2019-12-20T09:57:41.6152031+01:00",_x000D_
          "TotalRefreshCount": 1,_x000D_
          "CustomInfo": {}_x000D_
        }_x000D_
      },_x000D_
      "3919": {_x000D_
        "$type": "Inside.Core.Formula.Definition.DefinitionAC, Inside.Core.Formula",_x000D_
        "ID": 3919,_x000D_
        "Results": [_x000D_
          [_x000D_
            0.0_x000D_
          ]_x000D_
        ],_x000D_
        "Statistics": {_x000D_
          "CreationDate": "2023-09-22T09:51:11.7768601+02:00",_x000D_
          "LastRefreshDate": "2019-12-20T09:57:41.6192009+01:00",_x000D_
          "TotalRefreshCount": 1,_x000D_
          "CustomInfo": {}_x000D_
        }_x000D_
      },_x000D_
      "3920": {_x000D_
        "$type": "Inside.Core.Formula.Definition.DefinitionAC, Inside.Core.Formula",_x000D_
        "ID": 3920,_x000D_
        "Results": [_x000D_
          [_x000D_
            0.0_x000D_
          ]_x000D_
        ],_x000D_
        "Statistics": {_x000D_
          "CreationDate": "2023-09-22T09:51:11.7768601+02:00",_x000D_
          "LastRefreshDate": "2019-12-20T09:57:41.6221835+01:00",_x000D_
          "TotalRefreshCount": 1,_x000D_
          "CustomInfo": {}_x000D_
        }_x000D_
      },_x000D_
      "3921": {_x000D_
        "$type": "Inside.Core.Formula.Definition.DefinitionAC, Inside.Core.Formula",_x000D_
        "ID": 3921,_x000D_
        "Results": [_x000D_
          [_x000D_
            0.0_x000D_
          ]_x000D_
        ],_x000D_
        "Statistics": {_x000D_
          "CreationDate": "2023-09-22T09:51:11.7768601+02:00",_x000D_
          "LastRefreshDate": "2019-12-20T09:57:41.6261354+01:00",_x000D_
          "TotalRefreshCount": 1,_x000D_
          "CustomInfo": {}_x000D_
        }_x000D_
      },_x000D_
      "3922": {_x000D_
        "$type": "Inside.Core.Formula.Definition.DefinitionAC, Inside.Core.Formula",_x000D_
        "ID": 3922,_x000D_
        "Results": [_x000D_
          [_x000D_
            0.0_x000D_
          ]_x000D_
        ],_x000D_
        "Statistics": {_x000D_
          "CreationDate": "2023-09-22T09:51:11.7768601+02:00",_x000D_
          "LastRefreshDate": "2019-12-20T09:57:41.6460822+01:00",_x000D_
          "TotalRefreshCount": 1,_x000D_
          "CustomInfo": {}_x000D_
        }_x000D_
      },_x000D_
      "3923": {_x000D_
        "$type": "Inside.Core.Formula.Definition.DefinitionAC, Inside.Core.Formula",_x000D_
        "ID": 3923,_x000D_
        "Results": [_x000D_
          [_x000D_
            0.0_x000D_
          ]_x000D_
        ],_x000D_
        "Statistics": {_x000D_
          "CreationDate": "2023-09-22T09:51:11.7768601+02:00",_x000D_
          "LastRefreshDate": "2019-12-20T09:57:41.6501088+01:00",_x000D_
          "TotalRefreshCount": 1,_x000D_
          "CustomInfo": {}_x000D_
        }_x000D_
      },_x000D_
      "3924": {_x000D_
        "$type": "Inside.Core.Formula.Definition.DefinitionAC, Inside.Core.Formula",_x000D_
        "ID": 3924,_x000D_
        "Results": [_x000D_
          [_x000D_
            0.0_x000D_
          ]_x000D_
        ],_x000D_
        "Statistics": {_x000D_
          "CreationDate": "2023-09-22T09:51:11.7768601+02:00",_x000D_
          "LastRefreshDate": "2019-12-20T09:57:41.6540978+01:00",_x000D_
          "TotalRefreshCount": 1,_x000D_
          "CustomInfo": {}_x000D_
        }_x000D_
      },_x000D_
      "3925": {_x000D_
        "$type": "Inside.Core.Formula.Definition.DefinitionAC, Inside.Core.Formula",_x000D_
        "ID": 3925,_x000D_
        "Results": [_x000D_
          [_x000D_
            0.0_x000D_
          ]_x000D_
        ],_x000D_
        "Statistics": {_x000D_
          "CreationDate": "2023-09-22T09:51:11.7768601+02:00",_x000D_
          "LastRefreshDate": "2019-12-20T09:57:41.6570535+01:00",_x000D_
          "TotalRefreshCount": 1,_x000D_
          "CustomInfo": {}_x000D_
        }_x000D_
      },_x000D_
      "3926": {_x000D_
        "$type": "Inside.Core.Formula.Definition.DefinitionAC, Inside.Core.Formula",_x000D_
        "ID": 3926,_x000D_
        "Results": [_x000D_
          [_x000D_
            0.0_x000D_
          ]_x000D_
        ],_x000D_
        "Statistics": {_x000D_
          "CreationDate": "2023-09-22T09:51:11.7768601+02:00",_x000D_
          "LastRefreshDate": "2019-12-20T09:57:41.661043+01:00",_x000D_
          "TotalRefreshCount": 1,_x000D_
          "CustomInfo": {}_x000D_
        }_x000D_
      },_x000D_
      "3927": {_x000D_
        "$type": "Inside.Core.Formula.Definition.DefinitionAC, Inside.Core.Formula",_x000D_
        "ID": 3927,_x000D_
        "Results": [_x000D_
          [_x000D_
            0.0_x000D_
          ]_x000D_
        ],_x000D_
        "Statistics": {_x000D_
          "CreationDate": "2023-09-22T09:51:11.7768601+02:00",_x000D_
          "LastRefreshDate": "2019-12-20T09:57:41.6650322+01:00",_x000D_
          "TotalRefreshCount": 1,_x000D_
          "CustomInfo": {}_x000D_
        }_x000D_
      },_x000D_
      "3928": {_x000D_
        "$type": "Inside.Core.Formula.Definition.DefinitionAC, Inside.Core.Formula",_x000D_
        "ID": 3928,_x000D_
        "Results": [_x000D_
          [_x000D_
            0.0_x000D_
          ]_x000D_
        ],_x000D_
        "Statistics": {_x000D_
          "CreationDate": "2023-09-22T09:51:11.7768601+02:00",_x000D_
          "LastRefreshDate": "2019-12-20T09:57:41.6690217+01:00",_x000D_
          "TotalRefreshCount": 1,_x000D_
          "CustomInfo": {}_x000D_
        }_x000D_
      },_x000D_
      "3929": {_x000D_
        "$type": "Inside.Core.Formula.Definition.DefinitionAC, Inside.Core.Formula",_x000D_
        "ID": 3929,_x000D_
        "Results": [_x000D_
          [_x000D_
            32.0_x000D_
          ]_x000D_
        ],_x000D_
        "Statistics": {_x000D_
          "CreationDate": "2023-09-22T09:51:11.7768601+02:00",_x000D_
          "LastRefreshDate": "2019-12-20T09:57:41.6740082+01:00",_x000D_
          "TotalRefreshCount": 1,_x000D_
          "CustomInfo": {}_x000D_
        }_x000D_
      },_x000D_
      "3930": {_x000D_
        "$type": "Inside.Core.Formula.Definition.DefinitionAC, Inside.Core.Formula",_x000D_
        "ID": 3930,_x000D_
        "Results": [_x000D_
          [_x000D_
            0.0_x000D_
          ]_x000D_
        ],_x000D_
        "Statistics": {_x000D_
          "CreationDate": "2023-09-22T09:51:11.7768601+02:00",_x000D_
          "LastRefreshDate": "2019-12-20T09:57:41.6929919+01:00",_x000D_
          "TotalRefreshCount": 1,_x000D_
          "CustomInfo": {}_x000D_
        }_x000D_
      },_x000D_
      "3931": {_x000D_
        "$type": "Inside.Core.Formula.Definition.DefinitionAC, Inside.Core.Formula",_x000D_
        "ID": 3931,_x000D_
        "Results": [_x000D_
          [_x000D_
            0.0_x000D_
          ]_x000D_
        ],_x000D_
        "Statistics": {_x000D_
          "CreationDate": "2023-09-22T09:51:11.7768601+02:00",_x000D_
          "LastRefreshDate": "2019-12-20T09:57:41.6969532+01:00",_x000D_
          "TotalRefreshCount": 1,_x000D_
          "CustomInfo": {}_x000D_
        }_x000D_
      },_x000D_
      "3932": {_x000D_
        "$type": "Inside.Core.Formula.Definition.DefinitionAC, Inside.Core.Formula",_x000D_
        "ID": 3932,_x000D_
        "Results": [_x000D_
          [_x000D_
            0.0_x000D_
          ]_x000D_
        ],_x000D_
        "Statistics": {_x000D_
          "CreationDate": "2023-09-22T09:51:11.7768601+02:00",_x000D_
          "LastRefreshDate": "2019-12-20T09:57:41.7009705+01:00",_x000D_
          "TotalRefreshCount": 1,_x000D_
          "CustomInfo": {}_x000D_
        }_x000D_
      },_x000D_
      "3933": {_x000D_
        "$type": "Inside.Core.Formula.Definition.DefinitionAC, Inside.Core.Formula",_x000D_
        "ID": 3933,_x000D_
        "Results": [_x000D_
          [_x000D_
            0.0_x000D_
          ]_x000D_
        ],_x000D_
        "Statistics": {_x000D_
          "CreationDate": "2023-09-22T09:51:11.7768601+02:00",_x000D_
          "LastRefreshDate": "2019-12-20T09:57:41.7049388+01:00",_x000D_
          "TotalRefreshCount": 1,_x000D_
          "CustomInfo": {}_x000D_
        }_x000D_
      },_x000D_
      "3934": {_x000D_
        "$type": "Inside.Core.Formula.Definition.DefinitionAC, Inside.Core.Formula",_x000D_
        "ID": 3934,_x000D_
        "Results": [_x000D_
          [_x000D_
            34.0_x000D_
          ]_x000D_
        ],_x000D_
        "Statistics": {_x000D_
          "CreationDate": "2023-09-22T09:51:11.7768601+02:00",_x000D_
          "LastRefreshDate": "2019-12-20T09:57:41.7089532+01:00",_x000D_
          "TotalRefreshCount": 1,_x000D_
          "CustomInfo": {}_x000D_
        }_x000D_
      },_x000D_
      "3935": {_x000D_
        "$type": "Inside.Core.Formula.Definition.DefinitionAC, Inside.Core.Formula",_x000D_
        "ID": 3935,_x000D_
        "Results": [_x000D_
          [_x000D_
            0.0_x000D_
          ]_x000D_
        ],_x000D_
        "Statistics": {_x000D_
          "CreationDate": "2023-09-22T09:51:11.7768601+02:00",_x000D_
          "LastRefreshDate": "2019-12-20T09:57:41.7119449+01:00",_x000D_
          "TotalRefreshCount": 1,_x000D_
          "CustomInfo": {}_x000D_
        }_x000D_
      },_x000D_
      "3936": {_x000D_
        "$type": "Inside.Core.Formula.Definition.DefinitionAC, Inside.Core.Formula",_x000D_
        "ID": 3936,_x000D_
        "Results": [_x000D_
          [_x000D_
            0.0_x000D_
          ]_x000D_
        ],_x000D_
        "Statistics": {_x000D_
          "CreationDate": "2023-09-22T09:51:11.7768601+02:00",_x000D_
          "LastRefreshDate": "2019-12-20T09:57:41.7169294+01:00",_x000D_
          "TotalRefreshCount": 1,_x000D_
          "CustomInfo": {}_x000D_
        }_x000D_
      },_x000D_
      "3937": {_x000D_
        "$type": "Inside.Core.Formula.Definition.DefinitionAC, Inside.Core.Formula",_x000D_
        "ID": 3937,_x000D_
        "Results": [_x000D_
          [_x000D_
            0.0_x000D_
          ]_x000D_
        ],_x000D_
        "Statistics": {_x000D_
          "CreationDate": "2023-09-22T09:51:11.7768601+02:00",_x000D_
          "LastRefreshDate": "2019-12-20T09:57:41.7199203+01:00",_x000D_
          "TotalRefreshCount": 1,_x000D_
          "CustomInfo": {}_x000D_
        }_x000D_
      },_x000D_
      "3938": {_x000D_
        "$type": "Inside.Core.Formula.Definition.DefinitionAC, Inside.Core.Formula",_x000D_
        "ID": 3938,_x000D_
        "Results": [_x000D_
          [_x000D_
            0.0_x000D_
          ]_x000D_
        ],_x000D_
        "Statistics": {_x000D_
          "CreationDate": "2023-09-22T09:51:11.7768601+02:00",_x000D_
          "LastRefreshDate": "2019-12-20T09:57:41.7408601+01:00",_x000D_
          "TotalRefreshCount": 1,_x000D_
          "CustomInfo": {}_x000D_
        }_x000D_
      },_x000D_
      "3939": {_x000D_
        "$type": "Inside.Core.Formula.Definition.DefinitionAC, Inside.Core.Formula",_x000D_
        "ID": 3939,_x000D_
        "Results": [_x000D_
          [_x000D_
            0.0_x000D_
          ]_x000D_
        ],_x000D_
        "Statistics": {_x000D_
          "CreationDate": "2023-09-22T09:51:11.7768601+02:00",_x000D_
          "LastRefreshDate": "2019-12-20T09:57:41.7448532+01:00",_x000D_
          "TotalRefreshCount": 1,_x000D_
          "CustomInfo": {}_x000D_
        }_x000D_
      },_x000D_
      "3940": {_x000D_
        "$type": "Inside.Core.Formula.Definition.DefinitionAC, Inside.Core.Formula",_x000D_
        "ID": 3940,_x000D_
        "Results": [_x000D_
          [_x000D_
            0.0_x000D_
          ]_x000D_
        ],_x000D_
        "Statistics": {_x000D_
          "CreationDate": "2023-09-22T09:51:11.7768601+02:00",_x000D_
          "LastRefreshDate": "2019-12-20T09:57:41.7488432+01:00",_x000D_
          "TotalRefreshCount": 1,_x000D_
          "CustomInfo": {}_x000D_
        }_x000D_
      },_x000D_
      "3941": {_x000D_
        "$type": "Inside.Core.Formula.Definition.DefinitionAC, Inside.Core.Formula",_x000D_
        "ID": 3941,_x000D_
        "Results": [_x000D_
          [_x000D_
            0.0_x000D_
          ]_x000D_
        ],_x000D_
        "Statistics": {_x000D_
          "CreationDate": "2023-09-22T09:51:11.7768601+02:00",_x000D_
          "LastRefreshDate": "2019-12-20T09:57:41.7537952+01:00",_x000D_
          "TotalRefreshCount": 1,_x000D_
          "CustomInfo": {}_x000D_
        }_x000D_
      },_x000D_
      "3942": {_x000D_
        "$type": "Inside.Core.Formula.Definition.DefinitionAC, Inside.Core.Formula",_x000D_
        "ID": 3942,_x000D_
        "Results": [_x000D_
          [_x000D_
            0.0_x000D_
          ]_x000D_
        ],_x000D_
        "Statistics": {_x000D_
          "CreationDate": "2023-09-22T09:51:11.7768601+02:00",_x000D_
          "LastRefreshDate": "2019-12-20T09:57:41.7577834+01:00",_x000D_
          "TotalRefreshCount": 1,_x000D_
          "CustomInfo": {}_x000D_
        }_x000D_
      },_x000D_
      "3943": {_x000D_
        "$type": "Inside.Core.Formula.Definition.DefinitionAC, Inside.Core.Formula",_x000D_
        "ID": 3943,_x000D_
        "Results": [_x000D_
          [_x000D_
            0.0_x000D_
          ]_x000D_
        ],_x000D_
        "Statistics": {_x000D_
          "CreationDate": "2023-09-22T09:51:11.7768601+02:00",_x000D_
          "LastRefreshDate": "2019-12-20T09:57:41.7618097+01:00",_x000D_
          "TotalRefreshCount": 1,_x000D_
          "CustomInfo": {}_x000D_
        }_x000D_
      },_x000D_
      "3944": {_x000D_
        "$type": "Inside.Core.Formula.Definition.DefinitionAC, Inside.Core.Formula",_x000D_
        "ID": 3944,_x000D_
        "Results": [_x000D_
          [_x000D_
            0.0_x000D_
          ]_x000D_
        ],_x000D_
        "Statistics": {_x000D_
          "CreationDate": "2023-09-22T09:51:11.7768601+02:00",_x000D_
          "LastRefreshDate": "2019-12-20T09:57:41.7667594+01:00",_x000D_
          "TotalRefreshCount": 1,_x000D_
          "CustomInfo": {}_x000D_
        }_x000D_
      },_x000D_
      "3945": {_x000D_
        "$type": "Inside.Core.Formula.Definition.DefinitionAC, Inside.Core.Formula",_x000D_
        "ID": 3945,_x000D_
        "Results": [_x000D_
          [_x000D_
            0.0_x000D_
          ]_x000D_
        ],_x000D_
        "Statistics": {_x000D_
          "CreationDate": "2023-09-22T09:51:11.7768601+02:00",_x000D_
          "LastRefreshDate": "2019-12-20T09:57:41.7718018+01:00",_x000D_
          "TotalRefreshCount": 1,_x000D_
          "CustomInfo": {}_x000D_
        }_x000D_
      },_x000D_
      "3946": {_x000D_
        "$type": "Inside.Core.Formula.Definition.DefinitionAC, Inside.Core.Formula",_x000D_
        "ID": 3946,_x000D_
        "Results": [_x000D_
          [_x000D_
            0.0_x000D_
          ]_x000D_
        ],_x000D_
        "Statistics": {_x000D_
          "CreationDate": "2023-09-22T09:51:11.7768601+02:00",_x000D_
          "LastRefreshDate": "2019-12-20T09:57:41.7887016+01:00",_x000D_
          "TotalRefreshCount": 1,_x000D_
          "CustomInfo": {}_x000D_
        }_x000D_
      },_x000D_
      "3947": {_x000D_
        "$type": "Inside.Core.Formula.Definition.DefinitionAC, Inside.Core.Formula",_x000D_
        "ID": 3947,_x000D_
        "Results": [_x000D_
          [_x000D_
            0.0_x000D_
          ]_x000D_
        ],_x000D_
        "Statistics": {_x000D_
          "CreationDate": "2023-09-22T09:51:11.7768601+02:00",_x000D_
          "LastRefreshDate": "2019-12-20T09:57:41.7956827+01:00",_x000D_
          "TotalRefreshCount": 1,_x000D_
          "CustomInfo": {}_x000D_
        }_x000D_
      },_x000D_
      "3948": {_x000D_
        "$type": "Inside.Core.Formula.Definition.DefinitionAC, Inside.Core.Formula",_x000D_
        "ID": 3948,_x000D_
        "Results": [_x000D_
          [_x000D_
            0.0_x000D_
          ]_x000D_
        ],_x000D_
        "Statistics": {_x000D_
          "CreationDate": "2023-09-22T09:51:11.7768601+02:00",_x000D_
          "LastRefreshDate": "2019-12-20T09:57:41.8026986+01:00",_x000D_
          "TotalRefreshCount": 1,_x000D_
          "CustomInfo": {}_x000D_
        }_x000D_
      },_x000D_
      "3949": {_x000D_
        "$type": "Inside.Core.Formula.Definition.DefinitionAC, Inside.Core.Formula",_x000D_
        "ID": 3949,_x000D_
        "Results": [_x000D_
          [_x000D_
            0.0_x000D_
          ]_x000D_
        ],_x000D_
        "Statistics": {_x000D_
          "CreationDate": "2023-09-22T09:51:11.7768601+02:00",_x000D_
          "LastRefreshDate": "2019-12-20T09:57:41.8066836+01:00",_x000D_
          "TotalRefreshCount": 1,_x000D_
          "CustomInfo": {}_x000D_
        }_x000D_
      },_x000D_
      "3950": {_x000D_
        "$type": "Inside.Core.Formula.Definition.DefinitionAC, Inside.Core.Formula",_x000D_
        "ID": 3950,_x000D_
        "Results": [_x000D_
          [_x000D_
            0.0_x000D_
          ]_x000D_
        ],_x000D_
        "Statistics": {_x000D_
          "CreationDate": "2023-09-22T09:51:11.7768601+02:00",_x000D_
          "LastRefreshDate": "2019-12-20T09:57:41.809646+01:00",_x000D_
          "TotalRefreshCount": 1,_x000D_
          "CustomInfo": {}_x000D_
        }_x000D_
      },_x000D_
      "3951": {_x000D_
        "$type": "Inside.Core.Formula.Definition.DefinitionAC, Inside.Core.Formula",_x000D_
        "ID": 3951,_x000D_
        "Results": [_x000D_
          [_x000D_
            0.0_x000D_
          ]_x000D_
        ],_x000D_
        "Statistics": {_x000D_
          "CreationDate": "2023-09-22T09:51:11.7768601+02:00",_x000D_
          "LastRefreshDate": "2019-12-20T09:57:41.8136438+01:00",_x000D_
          "TotalRefreshCount": 1,_x000D_
          "CustomInfo": {}_x000D_
        }_x000D_
      },_x000D_
      "3952": {_x000D_
        "$type": "Inside.Core.Formula.Definition.Definit</t>
  </si>
  <si>
    <t xml:space="preserve">ionAC, Inside.Core.Formula",_x000D_
        "ID": 3952,_x000D_
        "Results": [_x000D_
          [_x000D_
            0.0_x000D_
          ]_x000D_
        ],_x000D_
        "Statistics": {_x000D_
          "CreationDate": "2023-09-22T09:51:11.7768601+02:00",_x000D_
          "LastRefreshDate": "2019-12-20T09:57:41.8176581+01:00",_x000D_
          "TotalRefreshCount": 1,_x000D_
          "CustomInfo": {}_x000D_
        }_x000D_
      },_x000D_
      "3953": {_x000D_
        "$type": "Inside.Core.Formula.Definition.DefinitionAC, Inside.Core.Formula",_x000D_
        "ID": 3953,_x000D_
        "Results": [_x000D_
          [_x000D_
            0.0_x000D_
          ]_x000D_
        ],_x000D_
        "Statistics": {_x000D_
          "CreationDate": "2023-09-22T09:51:11.7768601+02:00",_x000D_
          "LastRefreshDate": "2019-12-20T09:57:41.8216499+01:00",_x000D_
          "TotalRefreshCount": 1,_x000D_
          "CustomInfo": {}_x000D_
        }_x000D_
      },_x000D_
      "3954": {_x000D_
        "$type": "Inside.Core.Formula.Definition.DefinitionAC, Inside.Core.Formula",_x000D_
        "ID": 3954,_x000D_
        "Results": [_x000D_
          [_x000D_
            0.0_x000D_
          ]_x000D_
        ],_x000D_
        "Statistics": {_x000D_
          "CreationDate": "2023-09-22T09:51:11.7768601+02:00",_x000D_
          "LastRefreshDate": "2019-12-20T09:57:41.8256027+01:00",_x000D_
          "TotalRefreshCount": 1,_x000D_
          "CustomInfo": {}_x000D_
        }_x000D_
      },_x000D_
      "3955": {_x000D_
        "$type": "Inside.Core.Formula.Definition.DefinitionAC, Inside.Core.Formula",_x000D_
        "ID": 3955,_x000D_
        "Results": [_x000D_
          [_x000D_
            0.0_x000D_
          ]_x000D_
        ],_x000D_
        "Statistics": {_x000D_
          "CreationDate": "2023-09-22T09:51:11.7768601+02:00",_x000D_
          "LastRefreshDate": "2019-12-20T09:57:41.8285949+01:00",_x000D_
          "TotalRefreshCount": 1,_x000D_
          "CustomInfo": {}_x000D_
        }_x000D_
      },_x000D_
      "3956": {_x000D_
        "$type": "Inside.Core.Formula.Definition.DefinitionAC, Inside.Core.Formula",_x000D_
        "ID": 3956,_x000D_
        "Results": [_x000D_
          [_x000D_
            0.0_x000D_
          ]_x000D_
        ],_x000D_
        "Statistics": {_x000D_
          "CreationDate": "2023-09-22T09:51:11.7768601+02:00",_x000D_
          "LastRefreshDate": "2019-12-20T09:57:41.8325841+01:00",_x000D_
          "TotalRefreshCount": 1,_x000D_
          "CustomInfo": {}_x000D_
        }_x000D_
      },_x000D_
      "3957": {_x000D_
        "$type": "Inside.Core.Formula.Definition.DefinitionAC, Inside.Core.Formula",_x000D_
        "ID": 3957,_x000D_
        "Results": [_x000D_
          [_x000D_
            0.0_x000D_
          ]_x000D_
        ],_x000D_
        "Statistics": {_x000D_
          "CreationDate": "2023-09-22T09:51:11.7768601+02:00",_x000D_
          "LastRefreshDate": "2019-12-20T09:57:41.8365734+01:00",_x000D_
          "TotalRefreshCount": 1,_x000D_
          "CustomInfo": {}_x000D_
        }_x000D_
      },_x000D_
      "3958": {_x000D_
        "$type": "Inside.Core.Formula.Definition.DefinitionAC, Inside.Core.Formula",_x000D_
        "ID": 3958,_x000D_
        "Results": [_x000D_
          [_x000D_
            0.0_x000D_
          ]_x000D_
        ],_x000D_
        "Statistics": {_x000D_
          "CreationDate": "2023-09-22T09:51:11.7768601+02:00",_x000D_
          "LastRefreshDate": "2019-12-20T09:57:41.8405628+01:00",_x000D_
          "TotalRefreshCount": 1,_x000D_
          "CustomInfo": {}_x000D_
        }_x000D_
      },_x000D_
      "3959": {_x000D_
        "$type": "Inside.Core.Formula.Definition.DefinitionAC, Inside.Core.Formula",_x000D_
        "ID": 3959,_x000D_
        "Results": [_x000D_
          [_x000D_
            0.0_x000D_
          ]_x000D_
        ],_x000D_
        "Statistics": {_x000D_
          "CreationDate": "2023-09-22T09:51:11.7768601+02:00",_x000D_
          "LastRefreshDate": "2019-12-20T09:57:41.8445504+01:00",_x000D_
          "TotalRefreshCount": 1,_x000D_
          "CustomInfo": {}_x000D_
        }_x000D_
      },_x000D_
      "3960": {_x000D_
        "$type": "Inside.Core.Formula.Definition.DefinitionAC, Inside.Core.Formula",_x000D_
        "ID": 3960,_x000D_
        "Results": [_x000D_
          [_x000D_
            0.0_x000D_
          ]_x000D_
        ],_x000D_
        "Statistics": {_x000D_
          "CreationDate": "2023-09-22T09:51:11.7768601+02:00",_x000D_
          "LastRefreshDate": "2019-12-20T09:57:41.8495374+01:00",_x000D_
          "TotalRefreshCount": 1,_x000D_
          "CustomInfo": {}_x000D_
        }_x000D_
      },_x000D_
      "3961": {_x000D_
        "$type": "Inside.Core.Formula.Definition.DefinitionAC, Inside.Core.Formula",_x000D_
        "ID": 3961,_x000D_
        "Results": [_x000D_
          [_x000D_
            0.0_x000D_
          ]_x000D_
        ],_x000D_
        "Statistics": {_x000D_
          "CreationDate": "2023-09-22T09:51:11.7768601+02:00",_x000D_
          "LastRefreshDate": "2019-12-20T09:57:41.8674907+01:00",_x000D_
          "TotalRefreshCount": 1,_x000D_
          "CustomInfo": {}_x000D_
        }_x000D_
      },_x000D_
      "3962": {_x000D_
        "$type": "Inside.Core.Formula.Definition.DefinitionAC, Inside.Core.Formula",_x000D_
        "ID": 3962,_x000D_
        "Results": [_x000D_
          [_x000D_
            0.0_x000D_
          ]_x000D_
        ],_x000D_
        "Statistics": {_x000D_
          "CreationDate": "2023-09-22T09:51:11.7768601+02:00",_x000D_
          "LastRefreshDate": "2019-12-20T09:57:41.8704826+01:00",_x000D_
          "TotalRefreshCount": 1,_x000D_
          "CustomInfo": {}_x000D_
        }_x000D_
      },_x000D_
      "3963": {_x000D_
        "$type": "Inside.Core.Formula.Definition.DefinitionAC, Inside.Core.Formula",_x000D_
        "ID": 3963,_x000D_
        "Results": [_x000D_
          [_x000D_
            0.0_x000D_
          ]_x000D_
        ],_x000D_
        "Statistics": {_x000D_
          "CreationDate": "2023-09-22T09:51:11.7768601+02:00",_x000D_
          "LastRefreshDate": "2019-12-20T09:57:41.874472+01:00",_x000D_
          "TotalRefreshCount": 1,_x000D_
          "CustomInfo": {}_x000D_
        }_x000D_
      },_x000D_
      "3964": {_x000D_
        "$type": "Inside.Core.Formula.Definition.DefinitionAC, Inside.Core.Formula",_x000D_
        "ID": 3964,_x000D_
        "Results": [_x000D_
          [_x000D_
            0.0_x000D_
          ]_x000D_
        ],_x000D_
        "Statistics": {_x000D_
          "CreationDate": "2023-09-22T09:51:11.7768601+02:00",_x000D_
          "LastRefreshDate": "2019-12-20T09:57:41.8784614+01:00",_x000D_
          "TotalRefreshCount": 1,_x000D_
          "CustomInfo": {}_x000D_
        }_x000D_
      },_x000D_
      "3965": {_x000D_
        "$type": "Inside.Core.Formula.Definition.DefinitionAC, Inside.Core.Formula",_x000D_
        "ID": 3965,_x000D_
        "Results": [_x000D_
          [_x000D_
            0.0_x000D_
          ]_x000D_
        ],_x000D_
        "Statistics": {_x000D_
          "CreationDate": "2023-09-22T09:51:11.7768601+02:00",_x000D_
          "LastRefreshDate": "2019-12-20T09:57:41.889431+01:00",_x000D_
          "TotalRefreshCount": 1,_x000D_
          "CustomInfo": {}_x000D_
        }_x000D_
      },_x000D_
      "3966": {_x000D_
        "$type": "Inside.Core.Formula.Definition.DefinitionAC, Inside.Core.Formula",_x000D_
        "ID": 3966,_x000D_
        "Results": [_x000D_
          [_x000D_
            0.0_x000D_
          ]_x000D_
        ],_x000D_
        "Statistics": {_x000D_
          "CreationDate": "2023-09-22T09:51:11.7768601+02:00",_x000D_
          "LastRefreshDate": "2019-12-20T09:57:41.8994044+01:00",_x000D_
          "TotalRefreshCount": 1,_x000D_
          "CustomInfo": {}_x000D_
        }_x000D_
      },_x000D_
      "3967": {_x000D_
        "$type": "Inside.Core.Formula.Definition.DefinitionAC, Inside.Core.Formula",_x000D_
        "ID": 3967,_x000D_
        "Results": [_x000D_
          [_x000D_
            0.0_x000D_
          ]_x000D_
        ],_x000D_
        "Statistics": {_x000D_
          "CreationDate": "2023-09-22T09:51:11.7768601+02:00",_x000D_
          "LastRefreshDate": "2019-12-20T09:57:41.9024374+01:00",_x000D_
          "TotalRefreshCount": 1,_x000D_
          "CustomInfo": {}_x000D_
        }_x000D_
      },_x000D_
      "3968": {_x000D_
        "$type": "Inside.Core.Formula.Definition.DefinitionAC, Inside.Core.Formula",_x000D_
        "ID": 3968,_x000D_
        "Results": [_x000D_
          [_x000D_
            0.0_x000D_
          ]_x000D_
        ],_x000D_
        "Statistics": {_x000D_
          "CreationDate": "2023-09-22T09:51:11.7768601+02:00",_x000D_
          "LastRefreshDate": "2021-02-26T17:02:24.1465297+01:00",_x000D_
          "TotalRefreshCount": 36,_x000D_
          "CustomInfo": {}_x000D_
        }_x000D_
      },_x000D_
      "3969": {_x000D_
        "$type": "Inside.Core.Formula.Definition.DefinitionAC, Inside.Core.Formula",_x000D_
        "ID": 3969,_x000D_
        "Results": [_x000D_
          [_x000D_
            0.0_x000D_
          ]_x000D_
        ],_x000D_
        "Statistics": {_x000D_
          "CreationDate": "2023-09-22T09:51:11.7768601+02:00",_x000D_
          "LastRefreshDate": "2019-12-20T09:57:41.9183546+01:00",_x000D_
          "TotalRefreshCount": 1,_x000D_
          "CustomInfo": {}_x000D_
        }_x000D_
      },_x000D_
      "3970": {_x000D_
        "$type": "Inside.Core.Formula.Definition.DefinitionAC, Inside.Core.Formula",_x000D_
        "ID": 3970,_x000D_
        "Results": [_x000D_
          [_x000D_
            0.0_x000D_
          ]_x000D_
        ],_x000D_
        "Statistics": {_x000D_
          "CreationDate": "2023-09-22T09:51:11.7768601+02:00",_x000D_
          "LastRefreshDate": "2019-12-20T09:57:41.921372+01:00",_x000D_
          "TotalRefreshCount": 1,_x000D_
          "CustomInfo": {}_x000D_
        }_x000D_
      },_x000D_
      "3971": {_x000D_
        "$type": "Inside.Core.Formula.Definition.DefinitionAC, Inside.Core.Formula",_x000D_
        "ID": 3971,_x000D_
        "Results": [_x000D_
          [_x000D_
            0.0_x000D_
          ]_x000D_
        ],_x000D_
        "Statistics": {_x000D_
          "CreationDate": "2023-09-22T09:51:11.7768601+02:00",_x000D_
          "LastRefreshDate": "2019-12-20T09:57:41.9333133+01:00",_x000D_
          "TotalRefreshCount": 1,_x000D_
          "CustomInfo": {}_x000D_
        }_x000D_
      },_x000D_
      "3972": {_x000D_
        "$type": "Inside.Core.Formula.Definition.DefinitionAC, Inside.Core.Formula",_x000D_
        "ID": 3972,_x000D_
        "Results": [_x000D_
          [_x000D_
            0.0_x000D_
          ]_x000D_
        ],_x000D_
        "Statistics": {_x000D_
          "CreationDate": "2023-09-22T09:51:11.7768601+02:00",_x000D_
          "LastRefreshDate": "2021-02-26T17:02:18.9559604+01:00",_x000D_
          "TotalRefreshCount": 35,_x000D_
          "CustomInfo": {}_x000D_
        }_x000D_
      },_x000D_
      "3973": {_x000D_
        "$type": "Inside.Core.Formula.Definition.DefinitionAC, Inside.Core.Formula",_x000D_
        "ID": 3973,_x000D_
        "Results": [_x000D_
          [_x000D_
            0.0_x000D_
          ]_x000D_
        ],_x000D_
        "Statistics": {_x000D_
          "CreationDate": "2023-09-22T09:51:11.7768601+02:00",_x000D_
          "LastRefreshDate": "2019-12-20T09:57:41.9602417+01:00",_x000D_
          "TotalRefreshCount": 1,_x000D_
          "CustomInfo": {}_x000D_
        }_x000D_
      },_x000D_
      "3974": {_x000D_
        "$type": "Inside.Core.Formula.Definition.DefinitionAC, Inside.Core.Formula",_x000D_
        "ID": 3974,_x000D_
        "Results": [_x000D_
          [_x000D_
            0.0_x000D_
          ]_x000D_
        ],_x000D_
        "Statistics": {_x000D_
          "CreationDate": "2023-09-22T09:51:11.7768601+02:00",_x000D_
          "LastRefreshDate": "2019-12-20T09:57:41.9632693+01:00",_x000D_
          "TotalRefreshCount": 1,_x000D_
          "CustomInfo": {}_x000D_
        }_x000D_
      },_x000D_
      "3975": {_x000D_
        "$type": "Inside.Core.Formula.Definition.DefinitionAC, Inside.Core.Formula",_x000D_
        "ID": 3975,_x000D_
        "Results": [_x000D_
          [_x000D_
            0.0_x000D_
          ]_x000D_
        ],_x000D_
        "Statistics": {_x000D_
          "CreationDate": "2023-09-22T09:51:11.7768601+02:00",_x000D_
          "LastRefreshDate": "2021-02-26T17:02:18.9041228+01:00",_x000D_
          "TotalRefreshCount": 36,_x000D_
          "CustomInfo": {}_x000D_
        }_x000D_
      },_x000D_
      "3976": {_x000D_
        "$type": "Inside.Core.Formula.Definition.DefinitionAC, Inside.Core.Formula",_x000D_
        "ID": 3976,_x000D_
        "Results": [_x000D_
          [_x000D_
            0.0_x000D_
          ]_x000D_
        ],_x000D_
        "Statistics": {_x000D_
          "CreationDate": "2023-09-22T09:51:11.7768601+02:00",_x000D_
          "LastRefreshDate": "2019-12-20T09:57:41.9712483+01:00",_x000D_
          "TotalRefreshCount": 1,_x000D_
          "CustomInfo": {}_x000D_
        }_x000D_
      },_x000D_
      "3977": {_x000D_
        "$type": "Inside.Core.Formula.Definition.DefinitionAC, Inside.Core.Formula",_x000D_
        "ID": 3977,_x000D_
        "Results": [_x000D_
          [_x000D_
            0.0_x000D_
          ]_x000D_
        ],_x000D_
        "Statistics": {_x000D_
          "CreationDate": "2023-09-22T09:51:11.7768601+02:00",_x000D_
          "LastRefreshDate": "2019-12-20T09:57:41.9752373+01:00",_x000D_
          "TotalRefreshCount": 1,_x000D_
          "CustomInfo": {}_x000D_
        }_x000D_
      },_x000D_
      "3978": {_x000D_
        "$type": "Inside.Core.Formula.Definition.DefinitionAC, Inside.Core.Formula",_x000D_
        "ID": 3978,_x000D_
        "Results": [_x000D_
          [_x000D_
            0.0_x000D_
          ]_x000D_
        ],_x000D_
        "Statistics": {_x000D_
          "CreationDate": "2023-09-22T09:51:11.7768601+02:00",_x000D_
          "LastRefreshDate": "2019-12-20T09:57:41.9792276+01:00",_x000D_
          "TotalRefreshCount": 1,_x000D_
          "CustomInfo": {}_x000D_
        }_x000D_
      },_x000D_
      "3979": {_x000D_
        "$type": "Inside.Core.Formula.Definition.DefinitionAC, Inside.Core.Formula",_x000D_
        "ID": 3979,_x000D_
        "Results": [_x000D_
          [_x000D_
            0.0_x000D_
          ]_x000D_
        ],_x000D_
        "Statistics": {_x000D_
          "CreationDate": "2023-09-22T09:51:11.7768601+02:00",_x000D_
          "LastRefreshDate": "2019-12-20T09:57:41.9822195+01:00",_x000D_
          "TotalRefreshCount": 1,_x000D_
          "CustomInfo": {}_x000D_
        }_x000D_
      },_x000D_
      "3980": {_x000D_
        "$type": "Inside.Core.Formula.Definition.DefinitionAC, Inside.Core.Formula",_x000D_
        "ID": 3980,_x000D_
        "Results": [_x000D_
          [_x000D_
            0.0_x000D_
          ]_x000D_
        ],_x000D_
        "Statistics": {_x000D_
          "CreationDate": "2023-09-22T09:51:11.7768601+02:00",_x000D_
          "LastRefreshDate": "2019-12-20T09:57:41.9861724+01:00",_x000D_
          "TotalRefreshCount": 1,_x000D_
          "CustomInfo": {}_x000D_
        }_x000D_
      },_x000D_
      "3981": {_x000D_
        "$type": "Inside.Core.Formula.Definition.DefinitionAC, Inside.Core.Formula",_x000D_
        "ID": 3981,_x000D_
        "Results": [_x000D_
          [_x000D_
            0.0_x000D_
          ]_x000D_
        ],_x000D_
        "Statistics": {_x000D_
          "CreationDate": "2023-09-22T09:51:11.7768601+02:00",_x000D_
          "LastRefreshDate": "2019-12-20T09:57:41.9891637+01:00",_x000D_
          "TotalRefreshCount": 1,_x000D_
          "CustomInfo": {}_x000D_
        }_x000D_
      },_x000D_
      "3982": {_x000D_
        "$type": "Inside.Core.Formula.Definition.DefinitionAC, Inside.Core.Formula",_x000D_
        "ID": 3982,_x000D_
        "Results": [_x000D_
          [_x000D_
            0.0_x000D_
          ]_x000D_
        ],_x000D_
        "Statistics": {_x000D_
          "CreationDate": "2023-09-22T09:51:11.7768601+02:00",_x000D_
          "LastRefreshDate": "2019-12-20T09:57:41.9931534+01:00",_x000D_
          "TotalRefreshCount": 1,_x000D_
          "CustomInfo": {}_x000D_
        }_x000D_
      },_x000D_
      "3983": {_x000D_
        "$type": "Inside.Core.Formula.Definition.DefinitionAC, Inside.Core.Formula",_x000D_
        "ID": 3983,_x000D_
        "Results": [_x000D_
          [_x000D_
            0.0_x000D_
          ]_x000D_
        ],_x000D_
        "Statistics": {_x000D_
          "CreationDate": "2023-09-22T09:51:11.7768601+02:00",_x000D_
          "LastRefreshDate": "2019-12-20T09:57:42.0081509+01:00",_x000D_
          "TotalRefreshCount": 1,_x000D_
          "CustomInfo": {}_x000D_
        }_x000D_
      },_x000D_
      "3984": {_x000D_
        "$type": "Inside.Core.Formula.Definition.DefinitionAC, Inside.Core.Formula",_x000D_
        "ID": 3984,_x000D_
        "Results": [_x000D_
          [_x000D_
            0.0_x000D_
          ]_x000D_
        ],_x000D_
        "Statistics": {_x000D_
          "CreationDate": "2023-09-22T09:51:11.7768601+02:00",_x000D_
          "LastRefreshDate": "2019-12-20T09:57:42.012103+01:00",_x000D_
          "TotalRefreshCount": 1,_x000D_
          "CustomInfo": {}_x000D_
        }_x000D_
      },_x000D_
      "3985": {_x000D_
        "$type": "Inside.Core.Formula.Definition.DefinitionAC, Inside.Core.Formula",_x000D_
        "ID": 3985,_x000D_
        "Results": [_x000D_
          [_x000D_
            0.0_x000D_
          ]_x000D_
        ],_x000D_
        "Statistics": {_x000D_
          "CreationDate": "2023-09-22T09:51:11.7768601+02:00",_x000D_
          "LastRefreshDate": "2019-12-20T09:57:42.0151341+01:00",_x000D_
          "TotalRefreshCount": 1,_x000D_
          "CustomInfo": {}_x000D_
        }_x000D_
      },_x000D_
      "3986": {_x000D_
        "$type": "Inside.Core.Formula.Definition.DefinitionAC, Inside.Core.Formula",_x000D_
        "ID": 3986,_x000D_
        "Results": [_x000D_
          [_x000D_
            0.0_x000D_
          ]_x000D_
        ],_x000D_
        "Statistics": {_x000D_
          "CreationDate": "2023-09-22T09:51:11.7768601+02:00",_x000D_
          "LastRefreshDate": "2019-12-20T09:57:42.0190846+01:00",_x000D_
          "TotalRefreshCount": 1,_x000D_
          "CustomInfo": {}_x000D_
        }_x000D_
      },_x000D_
      "3987": {_x000D_
        "$type": "Inside.Core.Formula.Definition.DefinitionAC, Inside.Core.Formula",_x000D_
        "ID": 3987,_x000D_
        "Results": [_x000D_
          [_x000D_
            0.0_x000D_
          ]_x000D_
        ],_x000D_
        "Statistics": {_x000D_
          "CreationDate": "2023-09-22T09:51:11.7768601+02:00",_x000D_
          "LastRefreshDate": "2019-12-20T09:57:42.0231138+01:00",_x000D_
          "TotalRefreshCount": 1,_x000D_
          "CustomInfo": {}_x000D_
        }_x000D_
      },_x000D_
      "3988": {_x000D_
        "$type": "Inside.Core.Formula.Definition.DefinitionAC, Inside.Core.Formula",_x000D_
        "ID": 3988,_x000D_
        "Results": [_x000D_
          [_x000D_
            0.0_x000D_
          ]_x000D_
        ],_x000D_
        "Statistics": {_x000D_
          "CreationDate": "2023-09-22T09:51:11.7768601+02:00",_x000D_
          "LastRefreshDate": "2021-02-26T17:02:18.823336+01:00",_x000D_
          "TotalRefreshCount": 36,_x000D_
          "CustomInfo": {}_x000D_
        }_x000D_
      },_x000D_
      "3989": {_x000D_
        "$type": "Inside.Core.Formula.Definition.DefinitionAC, Inside.Core.Formula",_x000D_
        "ID": 3989,_x000D_
        "Results": [_x000D_
          [_x000D_
            0.0_x000D_
          ]_x000D_
        ],_x000D_
        "Statistics": {_x000D_
          "CreationDate": "2023-09-22T09:51:11.7768601+02:00",_x000D_
          "LastRefreshDate": "2019-12-20T09:57:42.0300911+01:00",_x000D_
          "TotalRefreshCount": 1,_x000D_
          "CustomInfo": {}_x000D_
        }_x000D_
      },_x000D_
      "3990": {_x000D_
        "$type": "Inside.Core.Formula.Definition.DefinitionAC, Inside.Core.Formula",_x000D_
        "ID": 3990,_x000D_
        "Results": [_x000D_
          [_x000D_
            0.0_x000D_
          ]_x000D_
        ],_x000D_
        "Statistics": {_x000D_
          "CreationDate": "2023-09-22T09:51:11.7768601+02:00",_x000D_
          "LastRefreshDate": "2021-02-26T17:02:05.9853147+01:00",_x000D_
          "TotalRefreshCount": 36,_x000D_
          "CustomInfo": {}_x000D_
        }_x000D_
      },_x000D_
      "3991": {_x000D_
        "$type": "Inside.Core.Formula.Definition.DefinitionAC, Inside.Core.Formula",_x000D_
        "ID": 3991,_x000D_
        "Results": [_x000D_
          [_x000D_
            0.0_x000D_
          ]_x000D_
        ],_x000D_
        "Statistics": {_x000D_
          "CreationDate": "2023-09-22T09:51:11.7768601+02:00",_x000D_
          "LastRefreshDate": "2019-12-20T09:57:42.0380708+01:00",_x000D_
          "TotalRefreshCount": 1,_x000D_
          "CustomInfo": {}_x000D_
        }_x000D_
      },_x000D_
      "3992": {_x000D_
        "$type": "Inside.Core.Formula.Definition.DefinitionAC, Inside.Core.Formula",_x000D_
        "ID": 3992,_x000D_
        "Results": [_x000D_
          [_x000D_
            0.0_x000D_
          ]_x000D_
        ],_x000D_
        "Statistics": {_x000D_
          "CreationDate": "2023-09-22T09:51:11.7768601+02:00",_x000D_
          "LastRefreshDate": "2021-02-26T17:02:06.3447138+01:00",_x000D_
          "TotalRefreshCount": 36,_x000D_
          "CustomInfo": {}_x000D_
        }_x000D_
      },_x000D_
      "3993": {_x000D_
        "$type": "Inside.Core.Formula.Definition.DefinitionAC, Inside.Core.Formula",_x000D_
        "ID": 3993,_x000D_
        "Results": [_x000D_
          [_x000D_
            0.0_x000D_
          ]_x000D_
        ],_x000D_
        "Statistics": {_x000D_
          "CreationDate": "2023-09-22T09:51:11.7768601+02:00",_x000D_
          "LastRefreshDate": "2019-12-20T09:57:42.047052+01:00",_x000D_
          "TotalRefreshCount": 1,_x000D_
          "CustomInfo": {}_x000D_
        }_x000D_
      },_x000D_
      "3994": {_x000D_
        "$type": "Inside.Core.Formula.Definition.DefinitionAC, Inside.Core.Formula",_x000D_
        "ID": 3994,_x000D_
        "Results": [_x000D_
          [_x000D_
            0.0_x000D_
          ]_x000D_
        ],_x000D_
        "Statistics": {_x000D_
          "CreationDate": "2023-09-22T09:51:11.7768601+02:00",_x000D_
          "LastRefreshDate": "2019-12-20T09:57:42.0539905+01:00",_x000D_
          "TotalRefreshCount": 1,_x000D_
          "CustomInfo": {}_x000D_
        }_x000D_
      },_x000D_
      "3995": {_x000D_
        "$type": "Inside.Core.Formula.Definition.DefinitionAC, Inside.Core.Formula",_x000D_
        "ID": 3995,_x000D_
        "Results": [_x000D_
          [_x000D_
            0.0_x000D_
          ]_x000D_
        ],_x000D_
        "Statistics": {_x000D_
          "CreationDate": "2023-09-22T09:51:11.7768601+02:00",_x000D_
          "LastRefreshDate": "2019-12-20T09:57:42.0579798+01:00",_x000D_
          "TotalRefreshCount": 1,_x000D_
          "CustomInfo": {}_x000D_
        }_x000D_
      },_x000D_
      "3996": {_x000D_
        "$type": "Inside.Core.Formula.Definition.DefinitionAC, Inside.Core.Formula",_x000D_
        "ID": 3996,_x000D_
        "Results": [_x000D_
          [_x000D_
            0.0_x000D_
          ]_x000D_
        ],_x000D_
        "Statistics": {_x000D_
          "CreationDate": "2023-09-22T09:51:11.7768601+02:00",_x000D_
          "LastRefreshDate": "2019-12-20T09:57:42.0609718+01:00",_x000D_
          "TotalRefreshCount": 1,_x000D_
          "CustomInfo": {}_x000D_
        }_x000D_
      },_x000D_
      "3997": {_x000D_
        "$type": "Inside.Core.Formula.Definition.DefinitionAC, Inside.Core.Formula",_x000D_
        "ID": 3997,_x000D_
        "Results": [_x000D_
          [_x000D_
            0.0_x000D_
          ]_x000D_
        ],_x000D_
        "Statistics": {_x000D_
          "CreationDate": "2023-09-22T09:51:11.7768601+02:00",_x000D_
          "LastRefreshDate": "2021-02-26T17:02:19.0587531+01:00",_x000D_
          "TotalRefreshCount": 37,_x000D_
          "CustomInfo": {}_x000D_
        }_x000D_
      },_x000D_
      "3998": {_x000D_
        "$type": "Inside.Core.Formula.Definition.DefinitionAC, Inside.Core.Formula",_x000D_
        "ID": 3998,_x000D_
        "Results": [_x000D_
          [_x000D_
            0.0_x000D_
          ]_x000D_
        ],_x000D_
        "Statistics": {_x000D_
          "CreationDate": "2023-09-22T09:51:11.7768601+02:00",_x000D_
          "LastRefreshDate": "2021-02-26T17:02:24.0483973+01:00",_x000D_
          "TotalRefreshCount": 37,_x000D_
          "CustomInfo": {}_x000D_
        }_x000D_
      },_x000D_
      "3999": {_x000D_
        "$type": "Inside.Core.Formula.Definition.DefinitionAC, Inside.Core.Formula",_x000D_
        "ID": 3999,_x000D_
        "Results": [_x000D_
          [_x000D_
            0.0_x000D_
          ]_x000D_
        ],_x000D_
        "Statistics": {_x000D_
          "CreationDate": "2023-09-22T09:51:11.7768601+02:00",_x000D_
          "LastRefreshDate": "2019-12-20T09:57:42.0719445+01:00",_x000D_
          "TotalRefreshCount": 1,_x000D_
          "CustomInfo": {}_x000D_
        }_x000D_
      },_x000D_
      "4000": {_x000D_
        "$type": "Inside.Core.Formula.Definition.DefinitionAC, Inside.Core.Formula",_x000D_
        "ID": 4000,_x000D_
        "Results": [_x000D_
          [_x000D_
            0.0_x000D_
          ]_x000D_
        ],_x000D_
        "Statistics": {_x000D_
          "CreationDate": "2023-09-22T09:51:11.7768601+02:00",_x000D_
          "LastRefreshDate": "2019-12-20T09:57:42.0759331+01:00",_x000D_
          "TotalRefreshCount": 1,_x000D_
          "CustomInfo": {}_x000D_
        }_x000D_
      },_x000D_
      "4001": {_x000D_
        "$type": "Inside.Core.Formula.Definition.DefinitionAC, Inside.Core.Formula",_x000D_
        "ID": 4001,_x000D_
        "Results": [_x000D_
          [_x000D_
            0.0_x000D_
          ]_x000D_
        ],_x000D_
        "Statistics": {_x000D_
          "CreationDate": "2023-09-22T09:51:11.7768601+02:00",_x000D_
          "LastRefreshDate": "2019-12-20T09:57:42.0799226+01:00",_x000D_
          "TotalRefreshCount": 1,_x000D_
          "CustomInfo": {}_x000D_
        }_x000D_
      },_x000D_
      "4002": {_x000D_
        "$type": "Inside.Core.Formula.Definition.DefinitionAC, Inside.Core.Formula",_x000D_
        "ID": 4002,_x000D_
        "Results": [_x000D_
          [_x000D_
            0.0_x000D_
          ]_x000D_
        ],_x000D_
        "Statistics": {_x000D_
          "CreationDate": "2023-09-22T09:51:11.7768601+02:00",_x000D_
          "LastRefreshDate": "2019-12-20T09:57:42.0859073+01:00",_x000D_
          "TotalRefreshCount": 1,_x000D_
          "CustomInfo": {}_x000D_
        }_x000D_
      },_x000D_
      "4003": {_x000D_
        "$type": "Inside.Core.Formula.Definition.DefinitionAC, Inside.Core.Formula",_x000D_
        "ID": 4003,_x000D_
        "Results": [_x000D_
          [_x000D_
            0.0_x000D_
          ]_x000D_
        ],_x000D_
        "Statistics": {_x000D_
          "CreationDate": "2023-09-22T09:51:11.7768601+02:00",_x000D_
          "LastRefreshDate": "2019-12-20T09:57:42.0989033+01:00",_x000D_
          "TotalRefreshCount": 1,_x000D_
          "CustomInfo": {}_x000D_
        }_x000D_
      },_x000D_
      "4004": {_x000D_
        "$type": "Inside.Core.Formula.Definition.DefinitionAC, Inside.Core.Formula",_x000D_
        "ID": 4004,_x000D_
        "Results": [_x000D_
          [_x000D_
            0.0_x000D_
          ]_x000D_
        ],_x000D_
        "Statistics": {_x000D_
          "CreationDate": "2023-09-22T09:51:11.7778671+02:00",_x000D_
          "LastRefreshDate": "2019-12-20T09:57:42.1028925+01:00",_x000D_
          "TotalRefreshCount": 1,_x000D_
          "CustomInfo": {}_x000D_
        }_x000D_
      },_x000D_
      "4005": {_x000D_
        "$type": "Inside.Core.Formula.Definition.DefinitionAC, Inside.Core.Formula",_x000D_
        "ID": 4005,_x000D_
        "Results": [_x000D_
          [_x000D_
            0.0_x000D_
          ]_x000D_
        ],_x000D_
        "Statistics": {_x000D_
          "CreationDate": "2023-09-22T09:51:11.7778671+02:00",_x000D_
          "LastRefreshDate": "2019-12-20T09:57:42.1068853+01:00",_x000D_
          "TotalRefreshCount": 1,_x000D_
          "CustomInfo": {}_x000D_
        }_x000D_
      },_x000D_
      "4006": {_x000D_
        "$type": "Inside.Core.Formula.Definition.DefinitionAC, Inside.Core.Formula",_x000D_
        "ID": 4006,_x000D_
        "Results": [_x000D_
          [_x000D_
            0.0_x000D_
          ]_x000D_
        ],_x000D_
        "Statistics": {_x000D_
          "CreationDate": "2023-09-22T09:51:11.7778671+02:00",_x000D_
          "LastRefreshDate": "2021-02-26T17:02:19.105637+01:00",_x000D_
          "TotalRefreshCount": 35,_x000D_
          "CustomInfo": {}_x000D_
        }_x000D_
      },_x000D_
      "4007": {_x000D_
        "$type": "Inside.Core.Formula.Definition.DefinitionAC, Inside.Core.Formula",_x000D_
        "ID": 4007,_x000D_
        "Results": [_x000D_
          [_x000D_
            0.0_x000D_
          ]_x000D_
        ],_x000D_
        "Statistics": {_x000D_
          "CreationDate": "2023-09-22T09:51:11.7778671+02:00",_x000D_
          "LastRefreshDate": "2021-02-26T17:02:19.0477822+01:00",_x000D_
          "TotalRefreshCount": 35,_x000D_
          "CustomInfo": {}_x000D_
        }_x000D_
      },_x000D_
      "4008": {_x000D_
        "$type": "Inside.Core.Formula.Definition.DefinitionAC, Inside.Core.Formula",_x000D_
        "ID": 4008,_x000D_
        "Results": [_x000D_
          [_x000D_
            0.0_x000D_
          ]_x000D_
        ],_x000D_
        "Statistics": {_x000D_
          "CreationDate": "2023-09-22T09:51:11.7778671+02:00",_x000D_
          "LastRefreshDate": "2019-12-20T09:57:42.1178197+01:00",_x000D_
          "TotalRefreshCount": 1,_x000D_
          "CustomInfo": {}_x000D_
        }_x000D_
      },_x000D_
      "4009": {_x000D_
        "$type": "Inside.Core.Formula.Definition.DefinitionAC, Inside.Core.Formula",_x000D_
        "ID": 4009,_x000D_
        "Results": [_x000D_
          [_x000D_
            0.0_x000D_
          ]_x000D_
        ],_x000D_
        "Statistics": {_x000D_
          "CreationDate": "2023-09-22T09:51:11.7778671+02:00",_x000D_
          "LastRefreshDate": "2019-12-20T09:57:42.1218092+01:00",_x000D_
          "TotalRefreshCount": 1,_x000D_
          "CustomInfo": {}_x000D_
        }_x000D_
      },_x000D_
      "4010": {_x000D_
        "$type": "Inside.Core.Formula.Definition.DefinitionAC, Inside.Core.Formula",_x000D_
        "ID": 4010,_x000D_
        "Results": [_x000D_
          [_x000D_
            0.0_x000D_
          ]_x000D_
        ],_x000D_
        "Statistics": {_x000D_
          "CreationDate": "2023-09-22T09:51:11.7778671+02:00",_x000D_
          "LastRefreshDate": "2019-12-20T09:57:42.1257983+01:00",_x000D_
          "TotalRefreshCount": 1,_x000D_
          "CustomInfo": {}_x000D_
        }_x000D_
      },_x000D_
      "4011": {_x000D_
        "$type": "Inside.Core.Formula.Definition.DefinitionAC, Inside.Core.Formula",_x000D_
        "ID": 4011,_x000D_
        "Results": [_x000D_
          [_x000D_
            0.0_x000D_
          ]_x000D_
        ],_x000D_
        "Statistics": {_x000D_
          "CreationDate": "2023-09-22T09:51:11.7778671+02:00",_x000D_
          "LastRefreshDate": "2019-12-20T09:57:42.1297878+01:00",_x000D_
          "TotalRefreshCount": 1,_x000D_
          "CustomInfo": {}_x000D_
        }_x000D_
      },_x000D_
      "4012": {_x000D_
        "$type": "Inside.Core.Formula.Definition.DefinitionAC, Inside.Core.Formula",_x000D_
        "ID": 4012,_x000D_
        "Results": [_x000D_
          [_x000D_
            0.0_x000D_
          ]_x000D_
        ],_x000D_
        "Statistics": {_x000D_
          "CreationDate": "2023-09-22T09:51:11.7778671+02:00",_x000D_
          "LastRefreshDate": "2019-12-20T09:57:42.146776+01:00",_x000D_
          "TotalRefreshCount": 1,_x000D_
          "CustomInfo": {}_x000D_
        }_x000D_
      },_x000D_
      "4013": {_x000D_
        "$type": "Inside.Core.Formula.Definition.DefinitionAC, Inside.Core.Formula",_x000D_
        "ID": 4013,_x000D_
        "Results": [_x000D_
          [_x000D_
            0.0_x000D_
          ]_x000D_
        ],_x000D_
        "Statistics": {_x000D_
          "CreationDate": "2023-09-22T09:51:11.7778671+02:00",_x000D_
          "LastRefreshDate": "2019-12-20T09:57:42.1507652+01:00",_x000D_
          "TotalRefreshCount": 1,_x000D_
          "CustomInfo": {}_x000D_
        }_x000D_
      },_x000D_
      "4014": {_x000D_
        "$type": "Inside.Core.Formula.Definition.DefinitionAC, Inside.Core.Formula",_x000D_
        "ID": 4014,_x000D_
        "Results": [_x000D_
          [_x000D_
            0.0_x000D_
          ]_x000D_
        ],_x000D_
        "Statistics": {_x000D_
          "CreationDate": "2023-09-22T09:51:11.7778671+02:00",_x000D_
          "LastRefreshDate": "2019-12-20T09:57:42.1547207+01:00",_x000D_
          "TotalRefreshCount": 1,_x000D_
          "CustomInfo": {}_x000D_
        }_x000D_
      },_x000D_
      "4015": {_x000D_
        "$type": "Inside.Core.Formula.Definition.DefinitionAC, Inside.Core.Formula",_x000D_
        "ID": 4015,_x000D_
        "Results": [_x000D_
          [_x000D_
            0.0_x000D_
          ]_x000D_
        ],_x000D_
        "Statistics": {_x000D_
          "CreationDate": "2023-09-22T09:51:11.7778671+02:00",_x000D_
          "LastRefreshDate": "2019-12-20T09:57:42.1577544+01:00",_x000D_
          "TotalRefreshCount": 1,_x000D_
          "CustomInfo": {}_x000D_
        }_x000D_
      },_x000D_
      "4016": {_x000D_
        "$type": "Inside.Core.Formula.Definition.DefinitionAC, Inside.Core.Formula",_x000D_
        "ID": 4016,_x000D_
        "Results": [_x000D_
          [_x000D_
            0.0_x000D_
          ]_x000D_
        ],_x000D_
        "Statistics": {_x000D_
          "CreationDate": "2023-09-22T09:51:11.7778671+02:00",_x000D_
          "LastRefreshDate": "2019-12-20T09:57:42.1617407+01:00",_x000D_
          "TotalRefreshCount": 1,_x000D_
          "CustomInfo": {}_x000D_
        }_x000D_
      },_x000D_
      "4017": {_x000D_
        "$type": "Inside.Core.Formula.Definition.DefinitionAC, Inside.Core.Formula",_x000D_
        "ID": 4017,_x000D_
        "Results": [_x000D_
          [_x000D_
            0.0_x000D_
          ]_x000D_
        ],_x000D_
        "Statistics": {_x000D_
          "CreationDate": "2023-09-22T09:51:11.7778671+02:00",_x000D_
          "LastRefreshDate": "2019-12-20T09:57:42.1666901+01:00",_x000D_
          "TotalRefreshCount": 1,_x000D_
          "CustomInfo": {}_x000D_
        }_x000D_
      },_x000D_
      "4018": {_x000D_
        "$type": "Inside.Core.Formula.Definition.DefinitionAC, Inside.Core.Formula",_x000D_
        "ID": 4018,_x000D_
        "Results": [_x000D_
          [_x000D_
            0.0_x000D_
          ]_x000D_
        ],_x000D_
        "Statistics": {_x000D_
          "CreationDate": "2023-09-22T09:51:11.7778671+02:00",_x000D_
          "LastRefreshDate": "2019-12-20T09:57:42.1707126+01:00",_x000D_
          "TotalRefreshCount": 1,_x000D_
          "CustomInfo": {}_x000D_
        }_x000D_
      },_x000D_
      "4019": {_x000D_
        "$type": "Inside.Core.Formula.Definition.DefinitionAC, Inside.Core.Formula",_x000D_
        "ID": 4019,_x000D_
        "Results": [_x000D_
          [_x000D_
            0.0_x000D_
          ]_x000D_
        ],_x000D_
        "Statistics": {_x000D_
          "CreationDate": "2023-09-22T09:51:11.7778671+02:00",_x000D_
          "LastRefreshDate": "2019-12-20T09:57:42.1746683+01:00",_x000D_
          "TotalRefreshCount": 1,_x000D_
          "CustomInfo": {}_x000D_
        }_x000D_
      },_x000D_
      "4020": {_x000D_
        "$type": "Inside.Core.Formula.Definition.DefinitionAC, Inside.Core.Formula",_x000D_
        "ID": 4020,_x000D_
        "Results": [_x000D_
          [_x000D_
            0.0_x000D_
          ]_x000D_
        ],_x000D_
        "Statistics": {_x000D_
          "CreationDate": "2023-09-22T09:51:11.7778671+02:00",_x000D_
          "LastRefreshDate": "2019-12-20T09:57:42.179692+01:00",_x000D_
          "TotalRefreshCount": 1,_x000D_
          "CustomInfo": {}_x000D_
        }_x000D_
      },_x000D_
      "4021": {_x000D_
        "$type": "Inside.Core.Formula.Definition.DefinitionAC, Inside.Core.Formula",_x000D_
        "ID": 4021,_x000D_
        "Results": [_x000D_
          [_x000D_
            0.0_x000D_
          ]_x000D_
        ],_x000D_
        "Statistics": {_x000D_
          "CreationDate": "2023-09-22T09:51:11.7778671+02:00",_x000D_
          "LastRefreshDate": "2019-12-20T09:57:42.1946499+01:00",_x000D_
          "TotalRefreshCount": 1,_x000D_
          "CustomInfo": {}_x000D_
        }_x000D_
      },_x000D_
      "4022": {_x000D_
        "$type": "Inside.Core.Formula.Definition.DefinitionAC, Inside.Core.Formula",_x000D_
        "ID": 4022,_x000D_
        "Results": [_x000D_
          [_x000D_
            0.0_x000D_
          ]_x000D_
        ],_x000D_
        "Statistics": {_x000D_
          "CreationDate": "2023-09-22T09:51:11.7778671+02:00",_x000D_
          "LastRefreshDate": "2019-12-20T09:57:42.1986435+01:00",_x000D_
          "TotalRefreshCount": 1,_x000D_
          "CustomInfo": {}_x000D_
        }_x000D_
      },_x000D_
      "4023": {_x000D_
        "$type": "Inside.Core.Formula.Definition.DefinitionAC, Inside.Core.Formula",_x000D_
        "ID": 4023,_x000D_
        "Results": [_x000D_
          [_x000D_
            0.0_x000D_
          ]_x000D_
        ],_x000D_
        "Statistics": {_x000D_
          "CreationDate": "2023-09-22T09:51:11.7778671+02:00",_x000D_
          "LastRefreshDate": "2019-12-20T09:57:42.2035919+01:00",_x000D_
          "TotalRefreshCount": 1,_x000D_
          "CustomInfo": {}_x000D_
        }_x000D_
      },_x000D_
      "4024": {_x000D_
        "$type": "Inside.Core.Formula.Definition.DefinitionAC, Inside.Core.Formula",_x000D_
        "ID": 4024,_x000D_
        "Results": [_x000D_
          [_x000D_
            0.0_x000D_
          ]_x000D_
        ],_x000D_
        "Statistics": {_x000D_
          "CreationDate": "2023-09-22T09:51:11.7778671+02:00",_x000D_
          "LastRefreshDate": "2019-12-20T09:57:42.207582+01:00",_x000D_
          "TotalRefreshCount": 1,_x000D_
          "CustomInfo": {}_x000D_
        }_x000D_
      },_x000D_
      "4025": {_x000D_
        "$type": "Inside.Core.Formula.Definition.DefinitionAC, Inside.Core.Formula",_x000D_
        "ID": 4025,_x000D_
        "Results": [_x000D_
          [_x000D_
            0.0_x000D_
          ]_x000D_
        ],_x000D_
        "Statistics": {_x000D_
          "CreationDate": "2023-09-22T09:51:11.7778671+02:00",_x000D_
          "LastRefreshDate": "2019-12-20T09:57:42.2116079+01:00",_x000D_
          "TotalRefreshCount": 1,_x000D_
          "CustomInfo": {}_x000D_
        }_x000D_
      },_x000D_
      "4026": {_x000D_
        "$type": "Inside.Core.Formula.Definition.DefinitionAC, Inside.Core.Formula",_x000D_
        "ID": 4026,_x000D_
        "Results": [_x000D_
          [_x000D_
            0.0_x000D_
          ]_x000D_
        ],_x000D_
     </t>
  </si>
  <si>
    <t xml:space="preserve">   "Statistics": {_x000D_
          "CreationDate": "2023-09-22T09:51:11.7778671+02:00",_x000D_
          "LastRefreshDate": "2019-12-20T09:57:42.2155982+01:00",_x000D_
          "TotalRefreshCount": 1,_x000D_
          "CustomInfo": {}_x000D_
        }_x000D_
      },_x000D_
      "4027": {_x000D_
        "$type": "Inside.Core.Formula.Definition.DefinitionAC, Inside.Core.Formula",_x000D_
        "ID": 4027,_x000D_
        "Results": [_x000D_
          [_x000D_
            0.0_x000D_
          ]_x000D_
        ],_x000D_
        "Statistics": {_x000D_
          "CreationDate": "2023-09-22T09:51:11.7778671+02:00",_x000D_
          "LastRefreshDate": "2019-12-20T09:57:42.2195859+01:00",_x000D_
          "TotalRefreshCount": 1,_x000D_
          "CustomInfo": {}_x000D_
        }_x000D_
      },_x000D_
      "4028": {_x000D_
        "$type": "Inside.Core.Formula.Definition.DefinitionAC, Inside.Core.Formula",_x000D_
        "ID": 4028,_x000D_
        "Results": [_x000D_
          [_x000D_
            0.0_x000D_
          ]_x000D_
        ],_x000D_
        "Statistics": {_x000D_
          "CreationDate": "2023-09-22T09:51:11.7778671+02:00",_x000D_
          "LastRefreshDate": "2019-12-20T09:57:42.2394951+01:00",_x000D_
          "TotalRefreshCount": 1,_x000D_
          "CustomInfo": {}_x000D_
        }_x000D_
      },_x000D_
      "4029": {_x000D_
        "$type": "Inside.Core.Formula.Definition.DefinitionAC, Inside.Core.Formula",_x000D_
        "ID": 4029,_x000D_
        "Results": [_x000D_
          [_x000D_
            0.0_x000D_
          ]_x000D_
        ],_x000D_
        "Statistics": {_x000D_
          "CreationDate": "2023-09-22T09:51:11.7778671+02:00",_x000D_
          "LastRefreshDate": "2019-12-20T09:57:42.2435226+01:00",_x000D_
          "TotalRefreshCount": 1,_x000D_
          "CustomInfo": {}_x000D_
        }_x000D_
      },_x000D_
      "4030": {_x000D_
        "$type": "Inside.Core.Formula.Definition.DefinitionAC, Inside.Core.Formula",_x000D_
        "ID": 4030,_x000D_
        "Results": [_x000D_
          [_x000D_
            0.0_x000D_
          ]_x000D_
        ],_x000D_
        "Statistics": {_x000D_
          "CreationDate": "2023-09-22T09:51:11.7778671+02:00",_x000D_
          "LastRefreshDate": "2019-12-20T09:57:42.2465149+01:00",_x000D_
          "TotalRefreshCount": 1,_x000D_
          "CustomInfo": {}_x000D_
        }_x000D_
      },_x000D_
      "4031": {_x000D_
        "$type": "Inside.Core.Formula.Definition.DefinitionAC, Inside.Core.Formula",_x000D_
        "ID": 4031,_x000D_
        "Results": [_x000D_
          [_x000D_
            0.0_x000D_
          ]_x000D_
        ],_x000D_
        "Statistics": {_x000D_
          "CreationDate": "2023-09-22T09:51:11.7778671+02:00",_x000D_
          "LastRefreshDate": "2019-12-20T09:57:42.250503+01:00",_x000D_
          "TotalRefreshCount": 1,_x000D_
          "CustomInfo": {}_x000D_
        }_x000D_
      },_x000D_
      "4032": {_x000D_
        "$type": "Inside.Core.Formula.Definition.DefinitionAC, Inside.Core.Formula",_x000D_
        "ID": 4032,_x000D_
        "Results": [_x000D_
          [_x000D_
            0.0_x000D_
          ]_x000D_
        ],_x000D_
        "Statistics": {_x000D_
          "CreationDate": "2023-09-22T09:51:11.7778671+02:00",_x000D_
          "LastRefreshDate": "2019-12-20T09:57:42.2544939+01:00",_x000D_
          "TotalRefreshCount": 1,_x000D_
          "CustomInfo": {}_x000D_
        }_x000D_
      },_x000D_
      "4033": {_x000D_
        "$type": "Inside.Core.Formula.Definition.DefinitionAC, Inside.Core.Formula",_x000D_
        "ID": 4033,_x000D_
        "Results": [_x000D_
          [_x000D_
            5_x000D_
          ]_x000D_
        ],_x000D_
        "Statistics": {_x000D_
          "CreationDate": "2023-09-22T09:51:11.7778671+02:00",_x000D_
          "LastRefreshDate": "2021-02-26T17:02:24.0653514+01:00",_x000D_
          "TotalRefreshCount": 36,_x000D_
          "CustomInfo": {}_x000D_
        }_x000D_
      },_x000D_
      "4034": {_x000D_
        "$type": "Inside.Core.Formula.Definition.DefinitionAC, Inside.Core.Formula",_x000D_
        "ID": 4034,_x000D_
        "Results": [_x000D_
          [_x000D_
            0.0_x000D_
          ]_x000D_
        ],_x000D_
        "Statistics": {_x000D_
          "CreationDate": "2023-09-22T09:51:11.7778671+02:00",_x000D_
          "LastRefreshDate": "2019-12-20T09:57:42.2624769+01:00",_x000D_
          "TotalRefreshCount": 1,_x000D_
          "CustomInfo": {}_x000D_
        }_x000D_
      },_x000D_
      "4035": {_x000D_
        "$type": "Inside.Core.Formula.Definition.DefinitionAC, Inside.Core.Formula",_x000D_
        "ID": 4035,_x000D_
        "Results": [_x000D_
          [_x000D_
            0.0_x000D_
          ]_x000D_
        ],_x000D_
        "Statistics": {_x000D_
          "CreationDate": "2023-09-22T09:51:11.7778671+02:00",_x000D_
          "LastRefreshDate": "2019-12-20T09:57:42.2654627+01:00",_x000D_
          "TotalRefreshCount": 1,_x000D_
          "CustomInfo": {}_x000D_
        }_x000D_
      },_x000D_
      "4036": {_x000D_
        "$type": "Inside.Core.Formula.Definition.DefinitionAC, Inside.Core.Formula",_x000D_
        "ID": 4036,_x000D_
        "Results": [_x000D_
          [_x000D_
            0.0_x000D_
          ]_x000D_
        ],_x000D_
        "Statistics": {_x000D_
          "CreationDate": "2023-09-22T09:51:11.7778671+02:00",_x000D_
          "LastRefreshDate": "2019-12-20T09:57:42.2883994+01:00",_x000D_
          "TotalRefreshCount": 1,_x000D_
          "CustomInfo": {}_x000D_
        }_x000D_
      },_x000D_
      "4037": {_x000D_
        "$type": "Inside.Core.Formula.Definition.DefinitionAC, Inside.Core.Formula",_x000D_
        "ID": 4037,_x000D_
        "Results": [_x000D_
          [_x000D_
            0.0_x000D_
          ]_x000D_
        ],_x000D_
        "Statistics": {_x000D_
          "CreationDate": "2023-09-22T09:51:11.7778671+02:00",_x000D_
          "LastRefreshDate": "2019-12-20T09:57:42.2913971+01:00",_x000D_
          "TotalRefreshCount": 1,_x000D_
          "CustomInfo": {}_x000D_
        }_x000D_
      },_x000D_
      "4038": {_x000D_
        "$type": "Inside.Core.Formula.Definition.DefinitionAC, Inside.Core.Formula",_x000D_
        "ID": 4038,_x000D_
        "Results": [_x000D_
          [_x000D_
            0.0_x000D_
          ]_x000D_
        ],_x000D_
        "Statistics": {_x000D_
          "CreationDate": "2023-09-22T09:51:11.7778671+02:00",_x000D_
          "LastRefreshDate": "2019-12-20T09:57:42.5905934+01:00",_x000D_
          "TotalRefreshCount": 2,_x000D_
          "CustomInfo": {}_x000D_
        }_x000D_
      },_x000D_
      "4039": {_x000D_
        "$type": "Inside.Core.Formula.Definition.DefinitionAC, Inside.Core.Formula",_x000D_
        "ID": 4039,_x000D_
        "Results": [_x000D_
          [_x000D_
            0.0_x000D_
          ]_x000D_
        ],_x000D_
        "Statistics": {_x000D_
          "CreationDate": "2023-09-22T09:51:11.7778671+02:00",_x000D_
          "LastRefreshDate": "2019-12-20T09:57:42.2983783+01:00",_x000D_
          "TotalRefreshCount": 1,_x000D_
          "CustomInfo": {}_x000D_
        }_x000D_
      },_x000D_
      "4040": {_x000D_
        "$type": "Inside.Core.Formula.Definition.DefinitionAC, Inside.Core.Formula",_x000D_
        "ID": 4040,_x000D_
        "Results": [_x000D_
          [_x000D_
            0.0_x000D_
          ]_x000D_
        ],_x000D_
        "Statistics": {_x000D_
          "CreationDate": "2023-09-22T09:51:11.7778671+02:00",_x000D_
          "LastRefreshDate": "2019-12-20T09:57:42.3023274+01:00",_x000D_
          "TotalRefreshCount": 1,_x000D_
          "CustomInfo": {}_x000D_
        }_x000D_
      },_x000D_
      "4041": {_x000D_
        "$type": "Inside.Core.Formula.Definition.DefinitionAC, Inside.Core.Formula",_x000D_
        "ID": 4041,_x000D_
        "Results": [_x000D_
          [_x000D_
            0.0_x000D_
          ]_x000D_
        ],_x000D_
        "Statistics": {_x000D_
          "CreationDate": "2023-09-22T09:51:11.7778671+02:00",_x000D_
          "LastRefreshDate": "2019-12-20T09:57:42.3063533+01:00",_x000D_
          "TotalRefreshCount": 1,_x000D_
          "CustomInfo": {}_x000D_
        }_x000D_
      },_x000D_
      "4042": {_x000D_
        "$type": "Inside.Core.Formula.Definition.DefinitionAC, Inside.Core.Formula",_x000D_
        "ID": 4042,_x000D_
        "Results": [_x000D_
          [_x000D_
            0.0_x000D_
          ]_x000D_
        ],_x000D_
        "Statistics": {_x000D_
          "CreationDate": "2023-09-22T09:51:11.7778671+02:00",_x000D_
          "LastRefreshDate": "2019-12-20T09:57:42.3093465+01:00",_x000D_
          "TotalRefreshCount": 1,_x000D_
          "CustomInfo": {}_x000D_
        }_x000D_
      },_x000D_
      "4043": {_x000D_
        "$type": "Inside.Core.Formula.Definition.DefinitionAC, Inside.Core.Formula",_x000D_
        "ID": 4043,_x000D_
        "Results": [_x000D_
          [_x000D_
            0.0_x000D_
          ]_x000D_
        ],_x000D_
        "Statistics": {_x000D_
          "CreationDate": "2023-09-22T09:51:11.7778671+02:00",_x000D_
          "LastRefreshDate": "2019-12-20T09:57:42.314337+01:00",_x000D_
          "TotalRefreshCount": 1,_x000D_
          "CustomInfo": {}_x000D_
        }_x000D_
      },_x000D_
      "4044": {_x000D_
        "$type": "Inside.Core.Formula.Definition.DefinitionAC, Inside.Core.Formula",_x000D_
        "ID": 4044,_x000D_
        "Results": [_x000D_
          [_x000D_
            0.0_x000D_
          ]_x000D_
        ],_x000D_
        "Statistics": {_x000D_
          "CreationDate": "2023-09-22T09:51:11.7778671+02:00",_x000D_
          "LastRefreshDate": "2019-12-20T09:57:42.3352749+01:00",_x000D_
          "TotalRefreshCount": 1,_x000D_
          "CustomInfo": {}_x000D_
        }_x000D_
      },_x000D_
      "4045": {_x000D_
        "$type": "Inside.Core.Formula.Definition.DefinitionAC, Inside.Core.Formula",_x000D_
        "ID": 4045,_x000D_
        "Results": [_x000D_
          [_x000D_
            0.0_x000D_
          ]_x000D_
        ],_x000D_
        "Statistics": {_x000D_
          "CreationDate": "2023-09-22T09:51:11.7778671+02:00",_x000D_
          "LastRefreshDate": "2021-02-26T17:02:06.4617212+01:00",_x000D_
          "TotalRefreshCount": 35,_x000D_
          "CustomInfo": {}_x000D_
        }_x000D_
      },_x000D_
      "4046": {_x000D_
        "$type": "Inside.Core.Formula.Definition.DefinitionAC, Inside.Core.Formula",_x000D_
        "ID": 4046,_x000D_
        "Results": [_x000D_
          [_x000D_
            0.0_x000D_
          ]_x000D_
        ],_x000D_
        "Statistics": {_x000D_
          "CreationDate": "2023-09-22T09:51:11.7778671+02:00",_x000D_
          "LastRefreshDate": "2019-12-20T09:57:42.3422584+01:00",_x000D_
          "TotalRefreshCount": 1,_x000D_
          "CustomInfo": {}_x000D_
        }_x000D_
      },_x000D_
      "4047": {_x000D_
        "$type": "Inside.Core.Formula.Definition.DefinitionAC, Inside.Core.Formula",_x000D_
        "ID": 4047,_x000D_
        "Results": [_x000D_
          [_x000D_
            0.0_x000D_
          ]_x000D_
        ],_x000D_
        "Statistics": {_x000D_
          "CreationDate": "2023-09-22T09:51:11.7778671+02:00",_x000D_
          "LastRefreshDate": "2021-02-26T17:02:19.0148807+01:00",_x000D_
          "TotalRefreshCount": 37,_x000D_
          "CustomInfo": {}_x000D_
        }_x000D_
      },_x000D_
      "4048": {_x000D_
        "$type": "Inside.Core.Formula.Definition.DefinitionAC, Inside.Core.Formula",_x000D_
        "ID": 4048,_x000D_
        "Results": [_x000D_
          [_x000D_
            0.0_x000D_
          ]_x000D_
        ],_x000D_
        "Statistics": {_x000D_
          "CreationDate": "2023-09-22T09:51:11.7778671+02:00",_x000D_
          "LastRefreshDate": "2019-12-20T09:57:42.3492378+01:00",_x000D_
          "TotalRefreshCount": 1,_x000D_
          "CustomInfo": {}_x000D_
        }_x000D_
      },_x000D_
      "4049": {_x000D_
        "$type": "Inside.Core.Formula.Definition.DefinitionAC, Inside.Core.Formula",_x000D_
        "ID": 4049,_x000D_
        "Results": [_x000D_
          [_x000D_
            0.0_x000D_
          ]_x000D_
        ],_x000D_
        "Statistics": {_x000D_
          "CreationDate": "2023-09-22T09:51:11.7778671+02:00",_x000D_
          "LastRefreshDate": "2021-02-26T17:02:19.0557612+01:00",_x000D_
          "TotalRefreshCount": 37,_x000D_
          "CustomInfo": {}_x000D_
        }_x000D_
      },_x000D_
      "4050": {_x000D_
        "$type": "Inside.Core.Formula.Definition.DefinitionAC, Inside.Core.Formula",_x000D_
        "ID": 4050,_x000D_
        "Results": [_x000D_
          [_x000D_
            0.0_x000D_
          ]_x000D_
        ],_x000D_
        "Statistics": {_x000D_
          "CreationDate": "2023-09-22T09:51:11.7778671+02:00",_x000D_
          "LastRefreshDate": "2019-12-20T09:57:42.3572195+01:00",_x000D_
          "TotalRefreshCount": 1,_x000D_
          "CustomInfo": {}_x000D_
        }_x000D_
      },_x000D_
      "4051": {_x000D_
        "$type": "Inside.Core.Formula.Definition.DefinitionAC, Inside.Core.Formula",_x000D_
        "ID": 4051,_x000D_
        "Results": [_x000D_
          [_x000D_
            0.0_x000D_
          ]_x000D_
        ],_x000D_
        "Statistics": {_x000D_
          "CreationDate": "2023-09-22T09:51:11.7778671+02:00",_x000D_
          "LastRefreshDate": "2019-12-20T09:57:42.3621682+01:00",_x000D_
          "TotalRefreshCount": 1,_x000D_
          "CustomInfo": {}_x000D_
        }_x000D_
      },_x000D_
      "4052": {_x000D_
        "$type": "Inside.Core.Formula.Definition.DefinitionAC, Inside.Core.Formula",_x000D_
        "ID": 4052,_x000D_
        "Results": [_x000D_
          [_x000D_
            0.0_x000D_
          ]_x000D_
        ],_x000D_
        "Statistics": {_x000D_
          "CreationDate": "2023-09-22T09:51:11.7778671+02:00",_x000D_
          "LastRefreshDate": "2019-12-20T09:57:42.3811175+01:00",_x000D_
          "TotalRefreshCount": 1,_x000D_
          "CustomInfo": {}_x000D_
        }_x000D_
      },_x000D_
      "4053": {_x000D_
        "$type": "Inside.Core.Formula.Definition.DefinitionAC, Inside.Core.Formula",_x000D_
        "ID": 4053,_x000D_
        "Results": [_x000D_
          [_x000D_
            0.0_x000D_
          ]_x000D_
        ],_x000D_
        "Statistics": {_x000D_
          "CreationDate": "2023-09-22T09:51:11.7778671+02:00",_x000D_
          "LastRefreshDate": "2021-02-26T17:02:18.9061025+01:00",_x000D_
          "TotalRefreshCount": 36,_x000D_
          "CustomInfo": {}_x000D_
        }_x000D_
      },_x000D_
      "4054": {_x000D_
        "$type": "Inside.Core.Formula.Definition.DefinitionAC, Inside.Core.Formula",_x000D_
        "ID": 4054,_x000D_
        "Results": [_x000D_
          [_x000D_
            0.0_x000D_
          ]_x000D_
        ],_x000D_
        "Statistics": {_x000D_
          "CreationDate": "2023-09-22T09:51:11.7778671+02:00",_x000D_
          "LastRefreshDate": "2019-12-20T09:57:42.3890957+01:00",_x000D_
          "TotalRefreshCount": 1,_x000D_
          "CustomInfo": {}_x000D_
        }_x000D_
      },_x000D_
      "4055": {_x000D_
        "$type": "Inside.Core.Formula.Definition.DefinitionAC, Inside.Core.Formula",_x000D_
        "ID": 4055,_x000D_
        "Results": [_x000D_
          [_x000D_
            0.0_x000D_
          ]_x000D_
        ],_x000D_
        "Statistics": {_x000D_
          "CreationDate": "2023-09-22T09:51:11.7778671+02:00",_x000D_
          "LastRefreshDate": "2019-12-20T09:57:42.3930849+01:00",_x000D_
          "TotalRefreshCount": 1,_x000D_
          "CustomInfo": {}_x000D_
        }_x000D_
      },_x000D_
      "4056": {_x000D_
        "$type": "Inside.Core.Formula.Definition.DefinitionAC, Inside.Core.Formula",_x000D_
        "ID": 4056,_x000D_
        "Results": [_x000D_
          [_x000D_
            0.0_x000D_
          ]_x000D_
        ],_x000D_
        "Statistics": {_x000D_
          "CreationDate": "2023-09-22T09:51:11.7778671+02:00",_x000D_
          "LastRefreshDate": "2021-02-26T17:02:19.0777031+01:00",_x000D_
          "TotalRefreshCount": 37,_x000D_
          "CustomInfo": {}_x000D_
        }_x000D_
      },_x000D_
      "4057": {_x000D_
        "$type": "Inside.Core.Formula.Definition.DefinitionAC, Inside.Core.Formula",_x000D_
        "ID": 4057,_x000D_
        "Results": [_x000D_
          [_x000D_
            0.0_x000D_
          ]_x000D_
        ],_x000D_
        "Statistics": {_x000D_
          "CreationDate": "2023-09-22T09:51:11.7778671+02:00",_x000D_
          "LastRefreshDate": "2021-02-26T17:02:24.0143289+01:00",_x000D_
          "TotalRefreshCount": 37,_x000D_
          "CustomInfo": {}_x000D_
        }_x000D_
      },_x000D_
      "4058": {_x000D_
        "$type": "Inside.Core.Formula.Definition.DefinitionAC, Inside.Core.Formula",_x000D_
        "ID": 4058,_x000D_
        "Results": [_x000D_
          [_x000D_
            0.0_x000D_
          ]_x000D_
        ],_x000D_
        "Statistics": {_x000D_
          "CreationDate": "2023-09-22T09:51:11.7778671+02:00",_x000D_
          "LastRefreshDate": "2019-12-20T09:57:42.4030583+01:00",_x000D_
          "TotalRefreshCount": 1,_x000D_
          "CustomInfo": {}_x000D_
        }_x000D_
      },_x000D_
      "4059": {_x000D_
        "$type": "Inside.Core.Formula.Definition.DefinitionAC, Inside.Core.Formula",_x000D_
        "ID": 4059,_x000D_
        "Results": [_x000D_
          [_x000D_
            5_x000D_
          ]_x000D_
        ],_x000D_
        "Statistics": {_x000D_
          "CreationDate": "2023-09-22T09:51:11.7778671+02:00",_x000D_
          "LastRefreshDate": "2021-02-26T17:02:24.1369807+01:00",_x000D_
          "TotalRefreshCount": 36,_x000D_
          "CustomInfo": {}_x000D_
        }_x000D_
      },_x000D_
      "4060": {_x000D_
        "$type": "Inside.Core.Formula.Definition.DefinitionAC, Inside.Core.Formula",_x000D_
        "ID": 4060,_x000D_
        "Results": [_x000D_
          [_x000D_
            0.0_x000D_
          ]_x000D_
        ],_x000D_
        "Statistics": {_x000D_
          "CreationDate": "2023-09-22T09:51:11.7778671+02:00",_x000D_
          "LastRefreshDate": "2021-02-26T17:02:16.5218246+01:00",_x000D_
          "TotalRefreshCount": 38,_x000D_
          "CustomInfo": {}_x000D_
        }_x000D_
      },_x000D_
      "4061": {_x000D_
        "$type": "Inside.Core.Formula.Definition.DefinitionAC, Inside.Core.Formula",_x000D_
        "ID": 4061,_x000D_
        "Results": [_x000D_
          [_x000D_
            0.0_x000D_
          ]_x000D_
        ],_x000D_
        "Statistics": {_x000D_
          "CreationDate": "2023-09-22T09:51:11.7778671+02:00",_x000D_
          "LastRefreshDate": "2019-12-20T09:57:42.4150263+01:00",_x000D_
          "TotalRefreshCount": 1,_x000D_
          "CustomInfo": {}_x000D_
        }_x000D_
      },_x000D_
      "4062": {_x000D_
        "$type": "Inside.Core.Formula.Definition.DefinitionAC, Inside.Core.Formula",_x000D_
        "ID": 4062,_x000D_
        "Results": [_x000D_
          [_x000D_
            0.0_x000D_
          ]_x000D_
        ],_x000D_
        "Statistics": {_x000D_
          "CreationDate": "2023-09-22T09:51:11.7778671+02:00",_x000D_
          "LastRefreshDate": "2021-02-26T17:02:19.0038933+01:00",_x000D_
          "TotalRefreshCount": 37,_x000D_
          "CustomInfo": {}_x000D_
        }_x000D_
      },_x000D_
      "4063": {_x000D_
        "$type": "Inside.Core.Formula.Definition.DefinitionAC, Inside.Core.Formula",_x000D_
        "ID": 4063,_x000D_
        "Results": [_x000D_
          [_x000D_
            0.0_x000D_
          ]_x000D_
        ],_x000D_
        "Statistics": {_x000D_
          "CreationDate": "2023-09-22T09:51:11.7778671+02:00",_x000D_
          "LastRefreshDate": "2019-12-20T09:57:42.4240022+01:00",_x000D_
          "TotalRefreshCount": 1,_x000D_
          "CustomInfo": {}_x000D_
        }_x000D_
      },_x000D_
      "4064": {_x000D_
        "$type": "Inside.Core.Formula.Definition.DefinitionAC, Inside.Core.Formula",_x000D_
        "ID": 4064,_x000D_
        "Results": [_x000D_
          [_x000D_
            0.0_x000D_
          ]_x000D_
        ],_x000D_
        "Statistics": {_x000D_
          "CreationDate": "2023-09-22T09:51:11.7778671+02:00",_x000D_
          "LastRefreshDate": "2019-12-20T09:57:42.442986+01:00",_x000D_
          "TotalRefreshCount": 1,_x000D_
          "CustomInfo": {}_x000D_
        }_x000D_
      },_x000D_
      "4065": {_x000D_
        "$type": "Inside.Core.Formula.Definition.DefinitionAC, Inside.Core.Formula",_x000D_
        "ID": 4065,_x000D_
        "Results": [_x000D_
          [_x000D_
            0.0_x000D_
          ]_x000D_
        ],_x000D_
        "Statistics": {_x000D_
          "CreationDate": "2023-09-22T09:51:11.7778671+02:00",_x000D_
          "LastRefreshDate": "2019-12-20T09:57:42.4469762+01:00",_x000D_
          "TotalRefreshCount": 1,_x000D_
          "CustomInfo": {}_x000D_
        }_x000D_
      },_x000D_
      "4066": {_x000D_
        "$type": "Inside.Core.Formula.Definition.DefinitionAC, Inside.Core.Formula",_x000D_
        "ID": 4066,_x000D_
        "Results": [_x000D_
          [_x000D_
            0.0_x000D_
          ]_x000D_
        ],_x000D_
        "Statistics": {_x000D_
          "CreationDate": "2023-09-22T09:51:11.7778671+02:00",_x000D_
          "LastRefreshDate": "2019-12-20T09:57:42.4509663+01:00",_x000D_
          "TotalRefreshCount": 1,_x000D_
          "CustomInfo": {}_x000D_
        }_x000D_
      },_x000D_
      "4067": {_x000D_
        "$type": "Inside.Core.Formula.Definition.DefinitionAC, Inside.Core.Formula",_x000D_
        "ID": 4067,_x000D_
        "Results": [_x000D_
          [_x000D_
            0.0_x000D_
          ]_x000D_
        ],_x000D_
        "Statistics": {_x000D_
          "CreationDate": "2023-09-22T09:51:11.7788593+02:00",_x000D_
          "LastRefreshDate": "2019-12-20T09:57:42.4539564+01:00",_x000D_
          "TotalRefreshCount": 1,_x000D_
          "CustomInfo": {}_x000D_
        }_x000D_
      },_x000D_
      "4068": {_x000D_
        "$type": "Inside.Core.Formula.Definition.DefinitionAC, Inside.Core.Formula",_x000D_
        "ID": 4068,_x000D_
        "Results": [_x000D_
          [_x000D_
            0.0_x000D_
          ]_x000D_
        ],_x000D_
        "Statistics": {_x000D_
          "CreationDate": "2023-09-22T09:51:11.7788593+02:00",_x000D_
          "LastRefreshDate": "2021-02-26T17:02:19.1255764+01:00",_x000D_
          "TotalRefreshCount": 37,_x000D_
          "CustomInfo": {}_x000D_
        }_x000D_
      },_x000D_
      "4069": {_x000D_
        "$type": "Inside.Core.Formula.Definition.DefinitionAC, Inside.Core.Formula",_x000D_
        "ID": 4069,_x000D_
        "Results": [_x000D_
          [_x000D_
            0.0_x000D_
          ]_x000D_
        ],_x000D_
        "Statistics": {_x000D_
          "CreationDate": "2023-09-22T09:51:11.7788593+02:00",_x000D_
          "LastRefreshDate": "2019-12-20T09:57:42.4619388+01:00",_x000D_
          "TotalRefreshCount": 1,_x000D_
          "CustomInfo": {}_x000D_
        }_x000D_
      },_x000D_
      "4070": {_x000D_
        "$type": "Inside.Core.Formula.Definition.DefinitionAC, Inside.Core.Formula",_x000D_
        "ID": 4070,_x000D_
        "Results": [_x000D_
          [_x000D_
            0.0_x000D_
          ]_x000D_
        ],_x000D_
        "Statistics": {_x000D_
          "CreationDate": "2023-09-22T09:51:11.7788593+02:00",_x000D_
          "LastRefreshDate": "2019-12-20T09:57:42.4659213+01:00",_x000D_
          "TotalRefreshCount": 1,_x000D_
          "CustomInfo": {}_x000D_
        }_x000D_
      },_x000D_
      "4071": {_x000D_
        "$type": "Inside.Core.Formula.Definition.DefinitionAC, Inside.Core.Formula",_x000D_
        "ID": 4071,_x000D_
        "Results": [_x000D_
          [_x000D_
            0.0_x000D_
          ]_x000D_
        ],_x000D_
        "Statistics": {_x000D_
          "CreationDate": "2023-09-22T09:51:11.7788593+02:00",_x000D_
          "LastRefreshDate": "2019-12-20T09:57:42.4698796+01:00",_x000D_
          "TotalRefreshCount": 1,_x000D_
          "CustomInfo": {}_x000D_
        }_x000D_
      },_x000D_
      "4072": {_x000D_
        "$type": "Inside.Core.Formula.Definition.DefinitionAC, Inside.Core.Formula",_x000D_
        "ID": 4072,_x000D_
        "Results": [_x000D_
          [_x000D_
            0.0_x000D_
          ]_x000D_
        ],_x000D_
        "Statistics": {_x000D_
          "CreationDate": "2023-09-22T09:51:11.7788593+02:00",_x000D_
          "LastRefreshDate": "2019-12-20T09:57:42.4738689+01:00",_x000D_
          "TotalRefreshCount": 1,_x000D_
          "CustomInfo": {}_x000D_
        }_x000D_
      },_x000D_
      "4073": {_x000D_
        "$type": "Inside.Core.Formula.Definition.DefinitionAC, Inside.Core.Formula",_x000D_
        "ID": 4073,_x000D_
        "Results": [_x000D_
          [_x000D_
            0.0_x000D_
          ]_x000D_
        ],_x000D_
        "Statistics": {_x000D_
          "CreationDate": "2023-09-22T09:51:11.7788593+02:00",_x000D_
          "LastRefreshDate": "2019-12-20T09:57:42.4918657+01:00",_x000D_
          "TotalRefreshCount": 1,_x000D_
          "CustomInfo": {}_x000D_
        }_x000D_
      },_x000D_
      "4074": {_x000D_
        "$type": "Inside.Core.Formula.Definition.DefinitionAC, Inside.Core.Formula",_x000D_
        "ID": 4074,_x000D_
        "Results": [_x000D_
          [_x000D_
            0.0_x000D_
          ]_x000D_
        ],_x000D_
        "Statistics": {_x000D_
          "CreationDate": "2023-09-22T09:51:11.7788593+02:00",_x000D_
          "LastRefreshDate": "2021-02-26T17:02:06.4304859+01:00",_x000D_
          "TotalRefreshCount": 35,_x000D_
          "CustomInfo": {}_x000D_
        }_x000D_
      },_x000D_
      "4075": {_x000D_
        "$type": "Inside.Core.Formula.Definition.DefinitionAC, Inside.Core.Formula",_x000D_
        "ID": 4075,_x000D_
        "Results": [_x000D_
          [_x000D_
            0.0_x000D_
          ]_x000D_
        ],_x000D_
        "Statistics": {_x000D_
          "CreationDate": "2023-09-22T09:51:11.7788593+02:00",_x000D_
          "LastRefreshDate": "2019-12-20T09:57:42.4988517+01:00",_x000D_
          "TotalRefreshCount": 1,_x000D_
          "CustomInfo": {}_x000D_
        }_x000D_
      },_x000D_
      "4076": {_x000D_
        "$type": "Inside.Core.Formula.Definition.DefinitionAC, Inside.Core.Formula",_x000D_
        "ID": 4076,_x000D_
        "Results": [_x000D_
          [_x000D_
            0.0_x000D_
          ]_x000D_
        ],_x000D_
        "Statistics": {_x000D_
          "CreationDate": "2023-09-22T09:51:11.7788593+02:00",_x000D_
          "LastRefreshDate": "2019-12-20T09:57:42.5018437+01:00",_x000D_
          "TotalRefreshCount": 1,_x000D_
          "CustomInfo": {}_x000D_
        }_x000D_
      },_x000D_
      "4077": {_x000D_
        "$type": "Inside.Core.Formula.Definition.DefinitionAC, Inside.Core.Formula",_x000D_
        "ID": 4077,_x000D_
        "Results": [_x000D_
          [_x000D_
            0.0_x000D_
          ]_x000D_
        ],_x000D_
        "Statistics": {_x000D_
          "CreationDate": "2023-09-22T09:51:11.7788593+02:00",_x000D_
          "LastRefreshDate": "2019-12-20T09:57:42.5058319+01:00",_x000D_
          "TotalRefreshCount": 1,_x000D_
          "CustomInfo": {}_x000D_
        }_x000D_
      },_x000D_
      "4078": {_x000D_
        "$type": "Inside.Core.Formula.Definition.DefinitionAC, Inside.Core.Formula",_x000D_
        "ID": 4078,_x000D_
        "Results": [_x000D_
          [_x000D_
            5_x000D_
          ]_x000D_
        ],_x000D_
        "Statistics": {_x000D_
          "CreationDate": "2023-09-22T09:51:11.7788593+02:00",_x000D_
          "LastRefreshDate": "2021-02-26T17:02:06.3896019+01:00",_x000D_
          "TotalRefreshCount": 35,_x000D_
          "CustomInfo": {}_x000D_
        }_x000D_
      },_x000D_
      "4079": {_x000D_
        "$type": "Inside.Core.Formula.Definition.DefinitionAC, Inside.Core.Formula",_x000D_
        "ID": 4079,_x000D_
        "Results": [_x000D_
          [_x000D_
            15_x000D_
          ]_x000D_
        ],_x000D_
        "Statistics": {_x000D_
          "CreationDate": "2023-09-22T09:51:11.7788593+02:00",_x000D_
          "LastRefreshDate": "2021-02-26T17:02:06.4567476+01:00",_x000D_
          "TotalRefreshCount": 35,_x000D_
          "CustomInfo": {}_x000D_
        }_x000D_
      },_x000D_
      "4080": {_x000D_
        "$type": "Inside.Core.Formula.Definition.DefinitionAC, Inside.Core.Formula",_x000D_
        "ID": 4080,_x000D_
        "Results": [_x000D_
          [_x000D_
            0.0_x000D_
          ]_x000D_
        ],_x000D_
        "Statistics": {_x000D_
          "CreationDate": "2023-09-22T09:51:11.7788593+02:00",_x000D_
          "LastRefreshDate": "2019-12-20T09:57:42.5167893+01:00",_x000D_
          "TotalRefreshCount": 1,_x000D_
          "CustomInfo": {}_x000D_
        }_x000D_
      },_x000D_
      "4081": {_x000D_
        "$type": "Inside.Core.Formula.Definition.DefinitionAC, Inside.Core.Formula",_x000D_
        "ID": 4081,_x000D_
        "Results": [_x000D_
          [_x000D_
            0.0_x000D_
          ]_x000D_
        ],_x000D_
        "Statistics": {_x000D_
          "CreationDate": "2023-09-22T09:51:11.7788593+02:00",_x000D_
          "LastRefreshDate": "2021-02-26T17:02:19.0068903+01:00",_x000D_
          "TotalRefreshCount": 35,_x000D_
          "CustomInfo": {}_x000D_
        }_x000D_
      },_x000D_
      "4082": {_x000D_
        "$type": "Inside.Core.Formula.Definition.DefinitionAC, Inside.Core.Formula",_x000D_
        "ID": 4082,_x000D_
        "Results": [_x000D_
          [_x000D_
            0.0_x000D_
          ]_x000D_
        ],_x000D_
        "Statistics": {_x000D_
          "CreationDate": "2023-09-22T09:51:11.7788593+02:00",_x000D_
          "LastRefreshDate": "2021-02-26T17:02:18.8512575+01:00",_x000D_
          "TotalRefreshCount": 36,_x000D_
          "CustomInfo": {}_x000D_
        }_x000D_
      },_x000D_
      "4083": {_x000D_
        "$type": "Inside.Core.Formula.Definition.DefinitionAC, Inside.Core.Formula",_x000D_
        "ID": 4083,_x000D_
        "Results": [_x000D_
          [_x000D_
            0.0_x000D_
          ]_x000D_
        ],_x000D_
        "Statistics": {_x000D_
          "CreationDate": "2023-09-22T09:51:11.7788593+02:00",_x000D_
          "LastRefreshDate": "2019-12-20T09:57:42.5427153+01:00",_x000D_
          "TotalRefreshCount": 1,_x000D_
          "CustomInfo": {}_x000D_
        }_x000D_
      },_x000D_
      "4084": {_x000D_
        "$type": "Inside.Core.Formula.Definition.DefinitionAC, Inside.Core.Formula",_x000D_
        "ID": 4084,_x000D_
        "Results": [_x000D_
          [_x000D_
            0.0_x000D_
          ]_x000D_
        ],_x000D_
        "Statistics": {_x000D_
          "CreationDate": "2023-09-22T09:51:11.7788593+02:00",_x000D_
          "LastRefreshDate": "2019-12-20T09:57:42.5457062+01:00",_x000D_
          "TotalRefreshCount": 1,_x000D_
          "CustomInfo": {}_x000D_
        }_x000D_
      },_x000D_
      "4085": {_x000D_
        "$type": "Inside.Core.Formula.Definition.DefinitionAC, Inside.Core.Formula",_x000D_
        "ID": 4085,_x000D_
        "Results": [_x000D_
          [_x000D_
            0.0_x000D_
          ]_x000D_
        ],_x000D_
        "Statistics": {_x000D_
          "CreationDate": "2023-09-22T09:51:11.7788593+02:00",_x000D_
          "LastRefreshDate": "2019-12-20T09:57:42.5496655+01:00",_x000D_
          "TotalRefreshCount": 1,_x000D_
          "CustomInfo": {}_x000D_
        }_x000D_
      },_x000D_
      "4086": {_x000D_
        "$type": "Inside.Core.Formula.Definition.DefinitionAC, Inside.Core.Formula",_x000D_
        "ID": 4086,_x000D_
        "Results": [_x000D_
          [_x000D_
            0.0_x000D_
          ]_x000D_
        ],_x000D_
        "Statistics": {_x000D_
          "CreationDate": "2023-09-22T09:51:11.7788593+02:00",_x000D_
          "LastRefreshDate": "2019-12-20T09:57:42.5546536+01:00",_x000D_
          "TotalRefreshCount": 1,_x000D_
          "CustomInfo": {}_x000D_
        }_x000D_
      },_x000D_
      "4087": {_x000D_
        "$type": "Inside.Core.Formula.Definition.DefinitionAC, Inside.Core.Formula",_x000D_
        "ID": 4087,_x000D_
        "Results": [_x000D_
          [_x000D_
            0.0_x000D_
          ]_x000D_
        ],_x000D_
        "Statistics": {_x000D_
          "CreationDate": "2023-09-22T09:51:11.7788593+02:00",_x000D_
          "LastRefreshDate": "2021-02-26T17:02:19.117598+01:00",_x000D_
          "TotalRefreshCount": 35,_x000D_
          "CustomInfo": {}_x000D_
        }_x000D_
      },_x000D_
      "4088": {_x000D_
        "$type": "Inside.Core.Formula.Definition.DefinitionAC, Inside.Core.Formula",_x000D_
        "ID": 4088,_x000D_
        "Results": [_x000D_
          [_x000D_
            0.0_x000D_
          ]_x000D_
        ],_x000D_
        "Statistics": {_x000D_
          "CreationDate": "2023-09-22T09:51:11.7788593+02:00",_x000D_
          "LastRefreshDate": "2019-12-20T09:57:42.5626314+01:00",_x000D_
          "TotalRefreshCount": 1,_x000D_
          "CustomInfo": {}_x000D_
        }_x000D_
      },_x000D_
      "4089": {_x000D_
        "$type": "Inside.Core.Formula.Definition.DefinitionAC, Inside.Core.Formula",_x000D_
        "ID": 4089,_x000D_
        "Results": [_x000D_
          [_x000D_
            0.0_x000D_
          ]_x000D_
        ],_x000D_
        "Statistics": {_x000D_
          "CreationDate": "2023-09-22T09:51:11.7788593+02:00",_x000D_
          "LastRefreshDate": "2019-12-20T09:57:42.5666208+01:00",_x000D_
          "TotalRefreshCount": 1,_x000D_
          "CustomInfo": {}_x000D_
        }_x000D_
      },_x000D_
      "4090": {_x000D_
        "$type": "Inside.Core.Formula.Definition.DefinitionAC, Inside.Core.Formula",_x000D_
        "ID": 4090,_x000D_
        "Results": [_x000D_
          [_x000D_
            0.0_x000D_
          ]_x000D_
        ],_x000D_
        "Statistics": {_x000D_
          "CreationDate": "2023-09-22T09:51:11.7788593+02:00",_x000D_
          "LastRefreshDate": "2019-12-20T09:57:42.5845718+01:00",_x000D_
          "TotalRefreshCount": 1,_x000D_
          "CustomInfo": {}_x000D_
        }_x000D_
      },_x000D_
      "4091": {_x000D_
        "$type": "Inside.Core.Formula.Definition.DefinitionAC, Inside.Core.Formula",_x000D_
        "ID": 4091,_x000D_
        "Results": [_x000D_
          [_x000D_
            0.0_x000D_
          ]_x000D_
        ],_x000D_
        "Statistics": {_x000D_
          "CreationDate": "2023-09-22T09:51:11.7788593+02:00",_x000D_
          "LastRefreshDate": "2021-02-26T17:02:19.1605106+01:00",_x000D_
          "TotalRefreshCount": 37,_x000D_
          "CustomInfo": {}_x000D_
        }_x000D_
      },_x000D_
      "4092": {_x000D_
        "$type": "Inside.Core.Formula.Definition.DefinitionAC, Inside.Core.Formula",_x000D_
        "ID": 4092,_x000D_
        "Results": [_x000D_
          [_x000D_
            0.0_x000D_
          ]_x000D_
        ],_x000D_
        "Statistics": {_x000D_
          "CreationDate": "2023-09-22T09:51:11.7788593+02:00",_x000D_
          "LastRefreshDate": "2019-12-20T09:57:42.5945816+01:00",_x000D_
          "TotalRefreshCount": 1,_x000D_
          "CustomInfo": {}_x000D_
        }_x000D_
      },_x000D_
      "4093": {_x000D_
        "$type": "Inside.Core.Formula.Definition.DefinitionAC, Inside.Core.Formula",_x000D_
        "ID": 4093,_x000D_
        "Results": [_x000D_
          [_x000D_
            0.0_x000D_
          ]_x000D_
        ],_x000D_
        "Statistics": {_x000D_
          "CreationDate": "2023-09-22T09:51:11.7788593+02:00",_x000D_
          "LastRefreshDate": "2019-12-20T09:57:42.5975761+01:00",_x000D_
          "TotalRefreshCount": 1,_x000D_
          "CustomInfo": {}_x000D_
        }_x000D_
      },_x000D_
      "4094": {_x000D_
        "$type": "Inside.Core.Formula.Definition.DefinitionAC, Inside.Core.Formula",_x000D_
        "ID": 4094,_x000D_
        "Results": [_x000D_
          [_x000D_
            0.0_x000D_
          ]_x000D_
        ],_x000D_
        "Statistics": {_x000D_
          "CreationDate": "2023-09-22T09:51:11.7788593+02:00",_x000D_
          "LastRefreshDate": "2019-12-20T09:57:42.6015629+01:00",_x000D_
          "TotalRefreshCount": 1,_x000D_
          "CustomInfo": {}_x000D_
        }_x000D_
      },_x000D_
      "4095": {_x000D_
        "$type": "Inside.Core.Formula.Definition.DefinitionAC, Inside.Core.Formula",_x000D_
        "ID": 4095,_x000D_
        "Results": [_x000D_
          [_x000D_
            0.0_x000D_
          ]_x000D_
        ],_x000D_
        "Statistics": {_x000D_
          "CreationDate": "2023-09-22T09:51:11.7788593+02:00",_x000D_
          "LastRefreshDate": "2021-02-26T17:02:24.1495186+01:00",_x000D_
          "TotalRefreshCount": 36,_x000D_
          "CustomInfo": {}_x000D_
        }_x000D_
      },_x000D_
      "4096": {_x000D_
        "$type": "Inside.Core.Formula.Definition.DefinitionAC, Inside.Core.Formula",_x000D_
        "ID": 4096,_x000D_
        "Results": [_x000D_
          [_x000D_
            0.0_x000D_
          ]_x000D_
        ],_x000D_
        "Statistics": {_x000D_
          "CreationDate": "2023-09-22T09:51:11.7788593+02:00",_x000D_
          "LastRefreshDate": "2019-12-20T09:57:42.6085451+01:00",_x000D_
          "TotalRefreshCount": 1,_x000D_
          "CustomInfo": {}_x000D_
        }_x000D_
      },_x000D_
      "4097": {_x000D_
        "$type": "Inside.Core.Formula.Definition.DefinitionAC, Inside.Core.Formula",_x000D_
        "ID": 4097,_x000D_
        "Results": [_x000D_
          [_x000D_
            0.0_x000D_
          ]_x000D_
        ],_x000D_
        "Statistics": {_x000D_
          "CreationDate": "2023-09-22T09:51:11.7788593+02:00",_x000D_
          "LastRefreshDate": "2019-12-20T09:57:42.6134947+01:00",_x000D_
          "TotalRefreshCount": 1,_x000D_
          "CustomInfo": {}_x000D_
        }_x000D_
      },_x000D_
      "4098": {_x000D_
        "$type": "Inside.Core.Formula.Definition.DefinitionAC, Inside.Core.Formula",_x000D_
        "ID": 4098,_x000D_
        "Results": [_x000D_
          [_x000D_
            0.0_x000D_
          ]_x000D_
        ],_x000D_
        "Statistics": {_x000D_
          "CreationDate": "2023-09-22T09:51:11.7788593+02:00",_x000D_
          "LastRefreshDate": "2019-12-20T09:57:42.6318504+01:00",_x000D_
          "TotalRefreshCount": 1,_x000D_
          "CustomInfo": {}_x000D_
        }_x000D_
      },_x000D_
      "4099": {_x000D_
        "$type": "Inside.Core.Formula.Definition.DefinitionAC, Inside.Core.Formula",_x000D_
        "ID": 4099,_x000D_
        "Results": [_x000D_
          [_x000D_
            0.0_x000D_
          ]_x000D_
        ],_x000D_
        "Statistics": {_x000D_
          "CreationDate": "2023-09-22T09:51:11.7788593+02:00",_x000D_
          "LastRefreshDate": "2019-12-20T09:57:42.6358398+01:00",_x000D_
          "TotalRefreshCount": 1,_x000D_
          "CustomInfo": {}_x000D_
        }_x000D_
      },_x000D_
      "4100": {_x000D_
        "$type": "Inside.Core.Formula.Definition.DefinitionAC, Inside.Core.Formula",_x000D_
        "ID": 4100,_x000D_
        "Results": [_x000D_
          [_x000D_
            0.0_x000D_
          ]_x000D_
        ],_x000D_
        "Statistics": {_x000D_
          "CreationDate": "2023-09-22T09:51:11.7788593+02:00",_x000D_
          "LastRefreshDate": "2019-12-20T</t>
  </si>
  <si>
    <t>09:57:42.6388318+01:00",_x000D_
          "TotalRefreshCount": 1,_x000D_
          "CustomInfo": {}_x000D_
        }_x000D_
      },_x000D_
      "4101": {_x000D_
        "$type": "Inside.Core.Formula.Definition.DefinitionAC, Inside.Core.Formula",_x000D_
        "ID": 4101,_x000D_
        "Results": [_x000D_
          [_x000D_
            5_x000D_
          ]_x000D_
        ],_x000D_
        "Statistics": {_x000D_
          "CreationDate": "2023-09-22T09:51:11.7788593+02:00",_x000D_
          "LastRefreshDate": "2021-02-26T17:02:06.4587296+01:00",_x000D_
          "TotalRefreshCount": 35,_x000D_
          "CustomInfo": {}_x000D_
        }_x000D_
      },_x000D_
      "4102": {_x000D_
        "$type": "Inside.Core.Formula.Definition.DefinitionAC, Inside.Core.Formula",_x000D_
        "ID": 4102,_x000D_
        "Results": [_x000D_
          [_x000D_
            0.0_x000D_
          ]_x000D_
        ],_x000D_
        "Statistics": {_x000D_
          "CreationDate": "2023-09-22T09:51:11.7788593+02:00",_x000D_
          "LastRefreshDate": "2019-12-20T09:57:42.6468105+01:00",_x000D_
          "TotalRefreshCount": 1,_x000D_
          "CustomInfo": {}_x000D_
        }_x000D_
      },_x000D_
      "4103": {_x000D_
        "$type": "Inside.Core.Formula.Definition.DefinitionAC, Inside.Core.Formula",_x000D_
        "ID": 4103,_x000D_
        "Results": [_x000D_
          [_x000D_
            0.0_x000D_
          ]_x000D_
        ],_x000D_
        "Statistics": {_x000D_
          "CreationDate": "2023-09-22T09:51:11.7788593+02:00",_x000D_
          "LastRefreshDate": "2019-12-20T09:57:42.6498024+01:00",_x000D_
          "TotalRefreshCount": 1,_x000D_
          "CustomInfo": {}_x000D_
        }_x000D_
      },_x000D_
      "4104": {_x000D_
        "$type": "Inside.Core.Formula.Definition.DefinitionAC, Inside.Core.Formula",_x000D_
        "ID": 4104,_x000D_
        "Results": [_x000D_
          [_x000D_
            31.0_x000D_
          ]_x000D_
        ],_x000D_
        "Statistics": {_x000D_
          "CreationDate": "2023-09-22T09:51:11.7788593+02:00",_x000D_
          "LastRefreshDate": "2019-12-20T09:57:42.6557864+01:00",_x000D_
          "TotalRefreshCount": 1,_x000D_
          "CustomInfo": {}_x000D_
        }_x000D_
      },_x000D_
      "4105": {_x000D_
        "$type": "Inside.Core.Formula.Definition.DefinitionAC, Inside.Core.Formula",_x000D_
        "ID": 4105,_x000D_
        "Results": [_x000D_
          [_x000D_
            0.0_x000D_
          ]_x000D_
        ],_x000D_
        "Statistics": {_x000D_
          "CreationDate": "2023-09-22T09:51:11.7788593+02:00",_x000D_
          "LastRefreshDate": "2019-12-20T09:57:42.6627677+01:00",_x000D_
          "TotalRefreshCount": 1,_x000D_
          "CustomInfo": {}_x000D_
        }_x000D_
      },_x000D_
      "4106": {_x000D_
        "$type": "Inside.Core.Formula.Definition.DefinitionAC, Inside.Core.Formula",_x000D_
        "ID": 4106,_x000D_
        "Results": [_x000D_
          [_x000D_
            0.0_x000D_
          ]_x000D_
        ],_x000D_
        "Statistics": {_x000D_
          "CreationDate": "2023-09-22T09:51:11.7788593+02:00",_x000D_
          "LastRefreshDate": "2019-12-20T09:57:42.6667571+01:00",_x000D_
          "TotalRefreshCount": 1,_x000D_
          "CustomInfo": {}_x000D_
        }_x000D_
      },_x000D_
      "4107": {_x000D_
        "$type": "Inside.Core.Formula.Definition.DefinitionAC, Inside.Core.Formula",_x000D_
        "ID": 4107,_x000D_
        "Results": [_x000D_
          [_x000D_
            28.0_x000D_
          ]_x000D_
        ],_x000D_
        "Statistics": {_x000D_
          "CreationDate": "2023-09-22T09:51:11.7788593+02:00",_x000D_
          "LastRefreshDate": "2019-12-20T09:57:42.669749+01:00",_x000D_
          "TotalRefreshCount": 1,_x000D_
          "CustomInfo": {}_x000D_
        }_x000D_
      },_x000D_
      "4108": {_x000D_
        "$type": "Inside.Core.Formula.Definition.DefinitionAC, Inside.Core.Formula",_x000D_
        "ID": 4108,_x000D_
        "Results": [_x000D_
          [_x000D_
            0.0_x000D_
          ]_x000D_
        ],_x000D_
        "Statistics": {_x000D_
          "CreationDate": "2023-09-22T09:51:11.7788593+02:00",_x000D_
          "LastRefreshDate": "2019-12-20T09:57:42.6737384+01:00",_x000D_
          "TotalRefreshCount": 1,_x000D_
          "CustomInfo": {}_x000D_
        }_x000D_
      },_x000D_
      "4109": {_x000D_
        "$type": "Inside.Core.Formula.Definition.DefinitionAC, Inside.Core.Formula",_x000D_
        "ID": 4109,_x000D_
        "Results": [_x000D_
          [_x000D_
            5_x000D_
          ]_x000D_
        ],_x000D_
        "Statistics": {_x000D_
          "CreationDate": "2023-09-22T09:51:11.7788593+02:00",_x000D_
          "LastRefreshDate": "2021-02-26T17:02:24.0829251+01:00",_x000D_
          "TotalRefreshCount": 36,_x000D_
          "CustomInfo": {}_x000D_
        }_x000D_
      },_x000D_
      "4110": {_x000D_
        "$type": "Inside.Core.Formula.Definition.DefinitionAC, Inside.Core.Formula",_x000D_
        "ID": 4110,_x000D_
        "Results": [_x000D_
          [_x000D_
            0.0_x000D_
          ]_x000D_
        ],_x000D_
        "Statistics": {_x000D_
          "CreationDate": "2023-09-22T09:51:11.7788593+02:00",_x000D_
          "LastRefreshDate": "2019-12-20T09:57:42.6817172+01:00",_x000D_
          "TotalRefreshCount": 1,_x000D_
          "CustomInfo": {}_x000D_
        }_x000D_
      },_x000D_
      "4111": {_x000D_
        "$type": "Inside.Core.Formula.Definition.DefinitionAC, Inside.Core.Formula",_x000D_
        "ID": 4111,_x000D_
        "Results": [_x000D_
          [_x000D_
            0.0_x000D_
          ]_x000D_
        ],_x000D_
        "Statistics": {_x000D_
          "CreationDate": "2023-09-22T09:51:11.7788593+02:00",_x000D_
          "LastRefreshDate": "2019-12-20T09:57:42.684709+01:00",_x000D_
          "TotalRefreshCount": 1,_x000D_
          "CustomInfo": {}_x000D_
        }_x000D_
      },_x000D_
      "4112": {_x000D_
        "$type": "Inside.Core.Formula.Definition.DefinitionAC, Inside.Core.Formula",_x000D_
        "ID": 4112,_x000D_
        "Results": [_x000D_
          [_x000D_
            0.0_x000D_
          ]_x000D_
        ],_x000D_
        "Statistics": {_x000D_
          "CreationDate": "2023-09-22T09:51:11.7788593+02:00",_x000D_
          "LastRefreshDate": "2019-12-20T09:57:42.6886984+01:00",_x000D_
          "TotalRefreshCount": 1,_x000D_
          "CustomInfo": {}_x000D_
        }_x000D_
      },_x000D_
      "4113": {_x000D_
        "$type": "Inside.Core.Formula.Definition.DefinitionAC, Inside.Core.Formula",_x000D_
        "ID": 4113,_x000D_
        "Results": [_x000D_
          [_x000D_
            0.0_x000D_
          ]_x000D_
        ],_x000D_
        "Statistics": {_x000D_
          "CreationDate": "2023-09-22T09:51:11.7788593+02:00",_x000D_
          "LastRefreshDate": "2019-12-20T09:57:42.6926877+01:00",_x000D_
          "TotalRefreshCount": 1,_x000D_
          "CustomInfo": {}_x000D_
        }_x000D_
      },_x000D_
      "4114": {_x000D_
        "$type": "Inside.Core.Formula.Definition.DefinitionAC, Inside.Core.Formula",_x000D_
        "ID": 4114,_x000D_
        "Results": [_x000D_
          [_x000D_
            5_x000D_
          ]_x000D_
        ],_x000D_
        "Statistics": {_x000D_
          "CreationDate": "2023-09-22T09:51:11.7788593+02:00",_x000D_
          "LastRefreshDate": "2021-02-26T17:02:06.254554+01:00",_x000D_
          "TotalRefreshCount": 36,_x000D_
          "CustomInfo": {}_x000D_
        }_x000D_
      },_x000D_
      "4115": {_x000D_
        "$type": "Inside.Core.Formula.Definition.DefinitionAC, Inside.Core.Formula",_x000D_
        "ID": 4115,_x000D_
        "Results": [_x000D_
          [_x000D_
            0.0_x000D_
          ]_x000D_
        ],_x000D_
        "Statistics": {_x000D_
          "CreationDate": "2023-09-22T09:51:11.7788593+02:00",_x000D_
          "LastRefreshDate": "2019-12-20T09:57:42.7146291+01:00",_x000D_
          "TotalRefreshCount": 1,_x000D_
          "CustomInfo": {}_x000D_
        }_x000D_
      },_x000D_
      "4116": {_x000D_
        "$type": "Inside.Core.Formula.Definition.DefinitionAC, Inside.Core.Formula",_x000D_
        "ID": 4116,_x000D_
        "Results": [_x000D_
          [_x000D_
            0.0_x000D_
          ]_x000D_
        ],_x000D_
        "Statistics": {_x000D_
          "CreationDate": "2023-09-22T09:51:11.7788593+02:00",_x000D_
          "LastRefreshDate": "2019-12-20T09:57:42.7176224+01:00",_x000D_
          "TotalRefreshCount": 1,_x000D_
          "CustomInfo": {}_x000D_
        }_x000D_
      },_x000D_
      "4117": {_x000D_
        "$type": "Inside.Core.Formula.Definition.DefinitionAC, Inside.Core.Formula",_x000D_
        "ID": 4117,_x000D_
        "Results": [_x000D_
          [_x000D_
            15_x000D_
          ]_x000D_
        ],_x000D_
        "Statistics": {_x000D_
          "CreationDate": "2023-09-22T09:51:11.7788593+02:00",_x000D_
          "LastRefreshDate": "2021-02-26T17:02:06.3815789+01:00",_x000D_
          "TotalRefreshCount": 35,_x000D_
          "CustomInfo": {}_x000D_
        }_x000D_
      },_x000D_
      "4118": {_x000D_
        "$type": "Inside.Core.Formula.Definition.DefinitionAC, Inside.Core.Formula",_x000D_
        "ID": 4118,_x000D_
        "Results": [_x000D_
          [_x000D_
            0.0_x000D_
          ]_x000D_
        ],_x000D_
        "Statistics": {_x000D_
          "CreationDate": "2023-09-22T09:51:11.7788593+02:00",_x000D_
          "LastRefreshDate": "2021-02-26T17:02:05.9913536+01:00",_x000D_
          "TotalRefreshCount": 36,_x000D_
          "CustomInfo": {}_x000D_
        }_x000D_
      },_x000D_
      "4119": {_x000D_
        "$type": "Inside.Core.Formula.Definition.DefinitionAC, Inside.Core.Formula",_x000D_
        "ID": 4119,_x000D_
        "Results": [_x000D_
          [_x000D_
            0.0_x000D_
          ]_x000D_
        ],_x000D_
        "Statistics": {_x000D_
          "CreationDate": "2023-09-22T09:51:11.7788593+02:00",_x000D_
          "LastRefreshDate": "2019-12-20T09:57:42.7295905+01:00",_x000D_
          "TotalRefreshCount": 1,_x000D_
          "CustomInfo": {}_x000D_
        }_x000D_
      },_x000D_
      "4120": {_x000D_
        "$type": "Inside.Core.Formula.Definition.DefinitionAC, Inside.Core.Formula",_x000D_
        "ID": 4120,_x000D_
        "Results": [_x000D_
          [_x000D_
            0.0_x000D_
          ]_x000D_
        ],_x000D_
        "Statistics": {_x000D_
          "CreationDate": "2023-09-22T09:51:11.7788593+02:00",_x000D_
          "LastRefreshDate": "2021-02-26T17:02:24.0173573+01:00",_x000D_
          "TotalRefreshCount": 37,_x000D_
          "CustomInfo": {}_x000D_
        }_x000D_
      },_x000D_
      "4121": {_x000D_
        "$type": "Inside.Core.Formula.Definition.DefinitionAC, Inside.Core.Formula",_x000D_
        "ID": 4121,_x000D_
        "Results": [_x000D_
          [_x000D_
            0.0_x000D_
          ]_x000D_
        ],_x000D_
        "Statistics": {_x000D_
          "CreationDate": "2023-09-22T09:51:11.7788593+02:00",_x000D_
          "LastRefreshDate": "2019-12-20T09:57:42.7425543+01:00",_x000D_
          "TotalRefreshCount": 1,_x000D_
          "CustomInfo": {}_x000D_
        }_x000D_
      },_x000D_
      "4122": {_x000D_
        "$type": "Inside.Core.Formula.Definition.DefinitionAC, Inside.Core.Formula",_x000D_
        "ID": 4122,_x000D_
        "Results": [_x000D_
          [_x000D_
            0.0_x000D_
          ]_x000D_
        ],_x000D_
        "Statistics": {_x000D_
          "CreationDate": "2023-09-22T09:51:11.7788593+02:00",_x000D_
          "LastRefreshDate": "2019-12-20T09:57:42.7455463+01:00",_x000D_
          "TotalRefreshCount": 1,_x000D_
          "CustomInfo": {}_x000D_
        }_x000D_
      },_x000D_
      "4123": {_x000D_
        "$type": "Inside.Core.Formula.Definition.DefinitionAC, Inside.Core.Formula",_x000D_
        "ID": 4123,_x000D_
        "Results": [_x000D_
          [_x000D_
            0.0_x000D_
          ]_x000D_
        ],_x000D_
        "Statistics": {_x000D_
          "CreationDate": "2023-09-22T09:51:11.7788593+02:00",_x000D_
          "LastRefreshDate": "2019-12-20T09:57:42.7495357+01:00",_x000D_
          "TotalRefreshCount": 1,_x000D_
          "CustomInfo": {}_x000D_
        }_x000D_
      },_x000D_
      "4124": {_x000D_
        "$type": "Inside.Core.Formula.Definition.DefinitionAC, Inside.Core.Formula",_x000D_
        "ID": 4124,_x000D_
        "Results": [_x000D_
          [_x000D_
            0.0_x000D_
          ]_x000D_
        ],_x000D_
        "Statistics": {_x000D_
          "CreationDate": "2023-09-22T09:51:11.7788593+02:00",_x000D_
          "LastRefreshDate": "2019-12-20T09:57:42.753525+01:00",_x000D_
          "TotalRefreshCount": 1,_x000D_
          "CustomInfo": {}_x000D_
        }_x000D_
      },_x000D_
      "4125": {_x000D_
        "$type": "Inside.Core.Formula.Definition.DefinitionAC, Inside.Core.Formula",_x000D_
        "ID": 4125,_x000D_
        "Results": [_x000D_
          [_x000D_
            0.0_x000D_
          ]_x000D_
        ],_x000D_
        "Statistics": {_x000D_
          "CreationDate": "2023-09-22T09:51:11.7788593+02:00",_x000D_
          "LastRefreshDate": "2021-02-26T17:02:06.4986145+01:00",_x000D_
          "TotalRefreshCount": 35,_x000D_
          "CustomInfo": {}_x000D_
        }_x000D_
      },_x000D_
      "4126": {_x000D_
        "$type": "Inside.Core.Formula.Definition.DefinitionAC, Inside.Core.Formula",_x000D_
        "ID": 4126,_x000D_
        "Results": [_x000D_
          [_x000D_
            0.0_x000D_
          ]_x000D_
        ],_x000D_
        "Statistics": {_x000D_
          "CreationDate": "2023-09-22T09:51:11.7788593+02:00",_x000D_
          "LastRefreshDate": "2019-12-20T09:57:42.7615037+01:00",_x000D_
          "TotalRefreshCount": 1,_x000D_
          "CustomInfo": {}_x000D_
        }_x000D_
      },_x000D_
      "4127": {_x000D_
        "$type": "Inside.Core.Formula.Definition.DefinitionAC, Inside.Core.Formula",_x000D_
        "ID": 4127,_x000D_
        "Results": [_x000D_
          [_x000D_
            0.0_x000D_
          ]_x000D_
        ],_x000D_
        "Statistics": {_x000D_
          "CreationDate": "2023-09-22T09:51:11.7788593+02:00",_x000D_
          "LastRefreshDate": "2019-12-20T09:57:42.765493+01:00",_x000D_
          "TotalRefreshCount": 1,_x000D_
          "CustomInfo": {}_x000D_
        }_x000D_
      },_x000D_
      "4128": {_x000D_
        "$type": "Inside.Core.Formula.Definition.DefinitionAC, Inside.Core.Formula",_x000D_
        "ID": 4128,_x000D_
        "Results": [_x000D_
          [_x000D_
            5_x000D_
          ]_x000D_
        ],_x000D_
        "Statistics": {_x000D_
          "CreationDate": "2023-09-22T09:51:11.7788593+02:00",_x000D_
          "LastRefreshDate": "2021-02-26T17:02:24.0534209+01:00",_x000D_
          "TotalRefreshCount": 37,_x000D_
          "CustomInfo": {}_x000D_
        }_x000D_
      },_x000D_
      "4129": {_x000D_
        "$type": "Inside.Core.Formula.Definition.DefinitionAC, Inside.Core.Formula",_x000D_
        "ID": 4129,_x000D_
        "Results": [_x000D_
          [_x000D_
            0.0_x000D_
          ]_x000D_
        ],_x000D_
        "Statistics": {_x000D_
          "CreationDate": "2023-09-22T09:51:11.7788593+02:00",_x000D_
          "LastRefreshDate": "2019-12-20T09:57:42.7754664+01:00",_x000D_
          "TotalRefreshCount": 1,_x000D_
          "CustomInfo": {}_x000D_
        }_x000D_
      },_x000D_
      "4130": {_x000D_
        "$type": "Inside.Core.Formula.Definition.DefinitionAC, Inside.Core.Formula",_x000D_
        "ID": 4130,_x000D_
        "Results": [_x000D_
          [_x000D_
            5_x000D_
          ]_x000D_
        ],_x000D_
        "Statistics": {_x000D_
          "CreationDate": "2023-09-22T09:51:11.7788593+02:00",_x000D_
          "LastRefreshDate": "2021-02-26T17:02:24.0743665+01:00",_x000D_
          "TotalRefreshCount": 36,_x000D_
          "CustomInfo": {}_x000D_
        }_x000D_
      },_x000D_
      "4131": {_x000D_
        "$type": "Inside.Core.Formula.Definition.DefinitionAC, Inside.Core.Formula",_x000D_
        "ID": 4131,_x000D_
        "Results": [_x000D_
          [_x000D_
            0.0_x000D_
          ]_x000D_
        ],_x000D_
        "Statistics": {_x000D_
          "CreationDate": "2023-09-22T09:51:11.7788593+02:00",_x000D_
          "LastRefreshDate": "2019-12-20T09:57:42.7824476+01:00",_x000D_
          "TotalRefreshCount": 1,_x000D_
          "CustomInfo": {}_x000D_
        }_x000D_
      },_x000D_
      "4132": {_x000D_
        "$type": "Inside.Core.Formula.Definition.DefinitionAC, Inside.Core.Formula",_x000D_
        "ID": 4132,_x000D_
        "Results": [_x000D_
          [_x000D_
            0.0_x000D_
          ]_x000D_
        ],_x000D_
        "Statistics": {_x000D_
          "CreationDate": "2023-09-22T09:51:11.7788593+02:00",_x000D_
          "LastRefreshDate": "2019-12-20T09:57:42.786437+01:00",_x000D_
          "TotalRefreshCount": 1,_x000D_
          "CustomInfo": {}_x000D_
        }_x000D_
      },_x000D_
      "4133": {_x000D_
        "$type": "Inside.Core.Formula.Definition.DefinitionAC, Inside.Core.Formula",_x000D_
        "ID": 4133,_x000D_
        "Results": [_x000D_
          [_x000D_
            0.0_x000D_
          ]_x000D_
        ],_x000D_
        "Statistics": {_x000D_
          "CreationDate": "2023-09-22T09:51:11.7788593+02:00",_x000D_
          "LastRefreshDate": "2019-12-20T09:57:42.7894289+01:00",_x000D_
          "TotalRefreshCount": 1,_x000D_
          "CustomInfo": {}_x000D_
        }_x000D_
      },_x000D_
      "4134": {_x000D_
        "$type": "Inside.Core.Formula.Definition.DefinitionAC, Inside.Core.Formula",_x000D_
        "ID": 4134,_x000D_
        "Results": [_x000D_
          [_x000D_
            0.0_x000D_
          ]_x000D_
        ],_x000D_
        "Statistics": {_x000D_
          "CreationDate": "2023-09-22T09:51:11.7788593+02:00",_x000D_
          "LastRefreshDate": "2019-12-20T09:57:42.7934183+01:00",_x000D_
          "TotalRefreshCount": 1,_x000D_
          "CustomInfo": {}_x000D_
        }_x000D_
      },_x000D_
      "4135": {_x000D_
        "$type": "Inside.Core.Formula.Definition.DefinitionAC, Inside.Core.Formula",_x000D_
        "ID": 4135,_x000D_
        "Results": [_x000D_
          [_x000D_
            0.0_x000D_
          ]_x000D_
        ],_x000D_
        "Statistics": {_x000D_
          "CreationDate": "2023-09-22T09:51:11.7788593+02:00",_x000D_
          "LastRefreshDate": "2021-02-26T17:02:18.8981473+01:00",_x000D_
          "TotalRefreshCount": 38,_x000D_
          "CustomInfo": {}_x000D_
        }_x000D_
      },_x000D_
      "4136": {_x000D_
        "$type": "Inside.Core.Formula.Definition.DefinitionAC, Inside.Core.Formula",_x000D_
        "ID": 4136,_x000D_
        "Results": [_x000D_
          [_x000D_
            0.0_x000D_
          ]_x000D_
        ],_x000D_
        "Statistics": {_x000D_
          "CreationDate": "2023-09-22T09:51:11.7788593+02:00",_x000D_
          "LastRefreshDate": "2019-12-20T09:57:42.8013968+01:00",_x000D_
          "TotalRefreshCount": 1,_x000D_
          "CustomInfo": {}_x000D_
        }_x000D_
      },_x000D_
      "4137": {_x000D_
        "$type": "Inside.Core.Formula.Definition.DefinitionAC, Inside.Core.Formula",_x000D_
        "ID": 4137,_x000D_
        "Results": [_x000D_
          [_x000D_
            0.0_x000D_
          ]_x000D_
        ],_x000D_
        "Statistics": {_x000D_
          "CreationDate": "2023-09-22T09:51:11.7788593+02:00",_x000D_
          "LastRefreshDate": "2019-12-20T09:57:42.8043887+01:00",_x000D_
          "TotalRefreshCount": 1,_x000D_
          "CustomInfo": {}_x000D_
        }_x000D_
      },_x000D_
      "4138": {_x000D_
        "$type": "Inside.Core.Formula.Definition.DefinitionAC, Inside.Core.Formula",_x000D_
        "ID": 4138,_x000D_
        "Results": [_x000D_
          [_x000D_
            0.0_x000D_
          ]_x000D_
        ],_x000D_
        "Statistics": {_x000D_
          "CreationDate": "2023-09-22T09:51:11.7788593+02:00",_x000D_
          "LastRefreshDate": "2019-12-20T09:57:42.8083781+01:00",_x000D_
          "TotalRefreshCount": 1,_x000D_
          "CustomInfo": {}_x000D_
        }_x000D_
      },_x000D_
      "4139": {_x000D_
        "$type": "Inside.Core.Formula.Definition.DefinitionAC, Inside.Core.Formula",_x000D_
        "ID": 4139,_x000D_
        "Results": [_x000D_
          [_x000D_
            0.0_x000D_
          ]_x000D_
        ],_x000D_
        "Statistics": {_x000D_
          "CreationDate": "2023-09-22T09:51:11.7788593+02:00",_x000D_
          "LastRefreshDate": "2019-12-20T09:57:42.8133649+01:00",_x000D_
          "TotalRefreshCount": 1,_x000D_
          "CustomInfo": {}_x000D_
        }_x000D_
      },_x000D_
      "4140": {_x000D_
        "$type": "Inside.Core.Formula.Definition.DefinitionAC, Inside.Core.Formula",_x000D_
        "ID": 4140,_x000D_
        "Results": [_x000D_
          [_x000D_
            0.0_x000D_
          ]_x000D_
        ],_x000D_
        "Statistics": {_x000D_
          "CreationDate": "2023-09-22T09:51:11.7788593+02:00",_x000D_
          "LastRefreshDate": "2019-12-20T09:57:42.8163568+01:00",_x000D_
          "TotalRefreshCount": 1,_x000D_
          "CustomInfo": {}_x000D_
        }_x000D_
      },_x000D_
      "4141": {_x000D_
        "$type": "Inside.Core.Formula.Definition.DefinitionAC, Inside.Core.Formula",_x000D_
        "ID": 4141,_x000D_
        "Results": [_x000D_
          [_x000D_
            0.0_x000D_
          ]_x000D_
        ],_x000D_
        "Statistics": {_x000D_
          "CreationDate": "2023-09-22T09:51:11.7788593+02:00",_x000D_
          "LastRefreshDate": "2019-12-20T09:57:42.8223426+01:00",_x000D_
          "TotalRefreshCount": 1,_x000D_
          "CustomInfo": {}_x000D_
        }_x000D_
      },_x000D_
      "4142": {_x000D_
        "$type": "Inside.Core.Formula.Definition.DefinitionAC, Inside.Core.Formula",_x000D_
        "ID": 4142,_x000D_
        "Results": [_x000D_
          [_x000D_
            0.0_x000D_
          ]_x000D_
        ],_x000D_
        "Statistics": {_x000D_
          "CreationDate": "2023-09-22T09:51:11.7788593+02:00",_x000D_
          "LastRefreshDate": "2019-12-20T09:57:42.8343091+01:00",_x000D_
          "TotalRefreshCount": 1,_x000D_
          "CustomInfo": {}_x000D_
        }_x000D_
      },_x000D_
      "4143": {_x000D_
        "$type": "Inside.Core.Formula.Definition.DefinitionAC, Inside.Core.Formula",_x000D_
        "ID": 4143,_x000D_
        "Results": [_x000D_
          [_x000D_
            0.0_x000D_
          ]_x000D_
        ],_x000D_
        "Statistics": {_x000D_
          "CreationDate": "2023-09-22T09:51:11.7788593+02:00",_x000D_
          "LastRefreshDate": "2019-12-20T09:57:42.837301+01:00",_x000D_
          "TotalRefreshCount": 1,_x000D_
          "CustomInfo": {}_x000D_
        }_x000D_
      },_x000D_
      "4144": {_x000D_
        "$type": "Inside.Core.Formula.Definition.DefinitionAC, Inside.Core.Formula",_x000D_
        "ID": 4144,_x000D_
        "Results": [_x000D_
          [_x000D_
            0.0_x000D_
          ]_x000D_
        ],_x000D_
        "Statistics": {_x000D_
          "CreationDate": "2023-09-22T09:51:11.7788593+02:00",_x000D_
          "LastRefreshDate": "2021-02-26T17:02:18.9489443+01:00",_x000D_
          "TotalRefreshCount": 36,_x000D_
          "CustomInfo": {}_x000D_
        }_x000D_
      },_x000D_
      "4145": {_x000D_
        "$type": "Inside.Core.Formula.Definition.DefinitionAC, Inside.Core.Formula",_x000D_
        "ID": 4145,_x000D_
        "Results": [_x000D_
          [_x000D_
            0.0_x000D_
          ]_x000D_
        ],_x000D_
        "Statistics": {_x000D_
          "CreationDate": "2023-09-22T09:51:11.7788593+02:00",_x000D_
          "LastRefreshDate": "2019-12-20T09:57:42.8452813+01:00",_x000D_
          "TotalRefreshCount": 1,_x000D_
          "CustomInfo": {}_x000D_
        }_x000D_
      },_x000D_
      "4146": {_x000D_
        "$type": "Inside.Core.Formula.Definition.DefinitionAC, Inside.Core.Formula",_x000D_
        "ID": 4146,_x000D_
        "Results": [_x000D_
          [_x000D_
            0.0_x000D_
          ]_x000D_
        ],_x000D_
        "Statistics": {_x000D_
          "CreationDate": "2023-09-22T09:51:11.7788593+02:00",_x000D_
          "LastRefreshDate": "2019-12-20T09:57:42.8482731+01:00",_x000D_
          "TotalRefreshCount": 1,_x000D_
          "CustomInfo": {}_x000D_
        }_x000D_
      },_x000D_
      "4147": {_x000D_
        "$type": "Inside.Core.Formula.Definition.DefinitionAC, Inside.Core.Formula",_x000D_
        "ID": 4147,_x000D_
        "Results": [_x000D_
          [_x000D_
            0.0_x000D_
          ]_x000D_
        ],_x000D_
        "Statistics": {_x000D_
          "CreationDate": "2023-09-22T09:51:11.7788593+02:00",_x000D_
          "LastRefreshDate": "2021-02-26T17:02:18.9589508+01:00",_x000D_
          "TotalRefreshCount": 37,_x000D_
          "CustomInfo": {}_x000D_
        }_x000D_
      },_x000D_
      "4148": {_x000D_
        "$type": "Inside.Core.Formula.Definition.DefinitionAC, Inside.Core.Formula",_x000D_
        "ID": 4148,_x000D_
        "Results": [_x000D_
          [_x000D_
            5_x000D_
          ]_x000D_
        ],_x000D_
        "Statistics": {_x000D_
          "CreationDate": "2023-09-22T09:51:11.7788593+02:00",_x000D_
          "LastRefreshDate": "2021-02-26T17:02:24.0023721+01:00",_x000D_
          "TotalRefreshCount": 37,_x000D_
          "CustomInfo": {}_x000D_
        }_x000D_
      },_x000D_
      "4149": {_x000D_
        "$type": "Inside.Core.Formula.Definition.DefinitionAC, Inside.Core.Formula",_x000D_
        "ID": 4149,_x000D_
        "Results": [_x000D_
          [_x000D_
            0.0_x000D_
          ]_x000D_
        ],_x000D_
        "Statistics": {_x000D_
          "CreationDate": "2023-09-22T09:51:11.7788593+02:00",_x000D_
          "LastRefreshDate": "2019-12-20T09:57:42.8592436+01:00",_x000D_
          "TotalRefreshCount": 1,_x000D_
          "CustomInfo": {}_x000D_
        }_x000D_
      },_x000D_
      "4150": {_x000D_
        "$type": "Inside.Core.Formula.Definition.DefinitionAC, Inside.Core.Formula",_x000D_
        "ID": 4150,_x000D_
        "Results": [_x000D_
          [_x000D_
            0.0_x000D_
          ]_x000D_
        ],_x000D_
        "Statistics": {_x000D_
          "CreationDate": "2023-09-22T09:51:11.7788593+02:00",_x000D_
          "LastRefreshDate": "2019-12-20T09:57:42.864229+01:00",_x000D_
          "TotalRefreshCount": 1,_x000D_
          "CustomInfo": {}_x000D_
        }_x000D_
      },_x000D_
      "4151": {_x000D_
        "$type": "Inside.Core.Formula.Definition.DefinitionAC, Inside.Core.Formula",_x000D_
        "ID": 4151,_x000D_
        "Results": [_x000D_
          [_x000D_
            15_x000D_
          ]_x000D_
        ],_x000D_
        "Statistics": {_x000D_
          "CreationDate": "2023-09-22T09:51:11.7788593+02:00",_x000D_
          "LastRefreshDate": "2021-02-26T17:02:06.4364713+01:00",_x000D_
          "TotalRefreshCount": 35,_x000D_
          "CustomInfo": {}_x000D_
        }_x000D_
      },_x000D_
      "4152": {_x000D_
        "$type": "Inside.Core.Formula.Definition.DefinitionAC, Inside.Core.Formula",_x000D_
        "ID": 4152,_x000D_
        "Results": [_x000D_
          [_x000D_
            0.0_x000D_
          ]_x000D_
        ],_x000D_
        "Statistics": {_x000D_
          "CreationDate": "2023-09-22T09:51:11.7788593+02:00",_x000D_
          "LastRefreshDate": "2019-12-20T09:57:42.8712103+01:00",_x000D_
          "TotalRefreshCount": 1,_x000D_
          "CustomInfo": {}_x000D_
        }_x000D_
      },_x000D_
      "4153": {_x000D_
        "$type": "Inside.Core.Formula.Definition.DefinitionAC, Inside.Core.Formula",_x000D_
        "ID": 4153,_x000D_
        "Results": [_x000D_
          [_x000D_
            0.0_x000D_
          ]_x000D_
        ],_x000D_
        "Statistics": {_x000D_
          "CreationDate": "2023-09-22T09:51:11.7798963+02:00",_x000D_
          "LastRefreshDate": "2019-12-20T09:57:42.8751997+01:00",_x000D_
          "TotalRefreshCount": 1,_x000D_
          "CustomInfo": {}_x000D_
        }_x000D_
      },_x000D_
      "4154": {_x000D_
        "$type": "Inside.Core.Formula.Definition.DefinitionAC, Inside.Core.Formula",_x000D_
        "ID": 4154,_x000D_
        "Results": [_x000D_
          [_x000D_
            0.0_x000D_
          ]_x000D_
        ],_x000D_
        "Statistics": {_x000D_
          "CreationDate": "2023-09-22T09:51:11.7798963+02:00",_x000D_
          "LastRefreshDate": "2021-02-26T17:02:24.0379105+01:00",_x000D_
          "TotalRefreshCount": 37,_x000D_
          "CustomInfo": {}_x000D_
        }_x000D_
      },_x000D_
      "4155": {_x000D_
        "$type": "Inside.Core.Formula.Definition.DefinitionAC, Inside.Core.Formula",_x000D_
        "ID": 4155,_x000D_
        "Results": [_x000D_
          [_x000D_
            0.0_x000D_
          ]_x000D_
        ],_x000D_
        "Statistics": {_x000D_
          "CreationDate": "2023-09-22T09:51:11.7798963+02:00",_x000D_
          "LastRefreshDate": "2019-12-20T09:57:42.8991356+01:00",_x000D_
          "TotalRefreshCount": 1,_x000D_
          "CustomInfo": {}_x000D_
        }_x000D_
      },_x000D_
      "4156": {_x000D_
        "$type": "Inside.Core.Formula.Definition.DefinitionAC, Inside.Core.Formula",_x000D_
        "ID": 4156,_x000D_
        "Results": [_x000D_
          [_x000D_
            0.0_x000D_
          ]_x000D_
        ],_x000D_
        "Statistics": {_x000D_
          "CreationDate": "2023-09-22T09:51:11.7798963+02:00",_x000D_
          "LastRefreshDate": "2019-12-20T09:57:42.9031267+01:00",_x000D_
          "TotalRefreshCount": 1,_x000D_
          "CustomInfo": {}_x000D_
        }_x000D_
      },_x000D_
      "4157": {_x000D_
        "$type": "Inside.Core.Formula.Definition.DefinitionAC, Inside.Core.Formula",_x000D_
        "ID": 4157,_x000D_
        "Results": [_x000D_
          [_x000D_
            0.0_x000D_
          ]_x000D_
        ],_x000D_
        "Statistics": {_x000D_
          "CreationDate": "2023-09-22T09:51:11.7798963+02:00",_x000D_
          "LastRefreshDate": "2021-02-26T17:02:19.026838+01:00",_x000D_
          "TotalRefreshCount": 37,_x000D_
          "CustomInfo": {}_x000D_
        }_x000D_
      },_x000D_
      "4158": {_x000D_
        "$type": "Inside.Core.Formula.Definition.DefinitionAC, Inside.Core.Formula",_x000D_
        "ID": 4158,_x000D_
        "Results": [_x000D_
          [_x000D_
            0.0_x000D_
          ]_x000D_
        ],_x000D_
        "Statistics": {_x000D_
          "CreationDate": "2023-09-22T09:51:11.7798963+02:00",_x000D_
          "LastRefreshDate": "2019-12-20T09:57:42.911105+01:00",_x000D_
          "TotalRefreshCount": 1,_x000D_
          "CustomInfo": {}_x000D_
        }_x000D_
      },_x000D_
      "4159": {_x000D_
        "$type": "Inside.Core.Formula.Definition.DefinitionAC, Inside.Core.Formula",_x000D_
        "ID": 4159,_x000D_
        "Results": [_x000D_
          [_x000D_
            0.0_x000D_
          ]_x000D_
        ],_x000D_
        "Statistics": {_x000D_
          "CreationDate": "2023-09-22T09:51:11.7798963+02:00",_x000D_
          "LastRefreshDate": "2021-02-26T17:02:18.8642228+01:00",_x000D_
          "TotalRefreshCount": 36,_x000D_
          "CustomInfo": {}_x000D_
        }_x000D_
      },_x000D_
      "4160": {_x000D_
        "$type": "Inside.Core.Formula.Definition.DefinitionAC, Inside.Core.Formula",_x000D_
        "ID": 4160,_x000D_
        "Results": [_x000D_
          [_x000D_
            0.0_x000D_
          ]_x000D_
        ],_x000D_
        "Statistics": {_x000D_
          "CreationDate": "2023-09-22T09:51:11.7798963+02:00",_x000D_
          "LastRefreshDate": "2019-12-20T09:57:42.9190837+01:00",_x000D_
          "TotalRefreshCount": 1,_x000D_
          "CustomInfo": {}_x000D_
        }_x000D_
      },_x000D_
      "4161": {_x000D_
        "$type": "Inside.Core.Formula.Definition.DefinitionAC, Inside.Core.Formula",_x000D_
        "ID": 4161,_x000D_
        "Results": [_x000D_
          [_x000D_
            0.0_x000D_
          ]_x000D_
        ],_x000D_
        "Statistics": {_x000D_
          "CreationDate": "2023-09-22T09:51:11.7798963+02:00",_x000D_
          "LastRefreshDate": "2019-12-20T09:57:42.9220756+01:00",_x000D_
          "TotalRefreshCount": 1,_x000D_
          "CustomInfo": {}_x000D_
        }_x000D_
      },_x000D_
      "4162": {_x000D_
        "$type": "Inside.Core.Formula.Definition.DefinitionAC, Inside.Core.Formula",_x000D_
        "ID": 4162,_x000D_
        "Results": [_x000D_
          [_x000D_
            0.0_x000D_
          ]_x000D_
        ],_x000D_
        "Statistics": {_x000D_
          "CreationDate": "2023-09-22T09:51:11.7798963+02:00",_x000D_
          "LastRefreshDate": "2019-12-20T09:57:42.9260635+01:00",_x000D_
          "TotalRefreshCount": 1,_x000D_
          "CustomInfo": {}_x000D_
        }_x000D_
      },_x000D_
      "4163": {_x000D_
        "$type": "Inside.Core.Formula.Definition.DefinitionAC, Inside.Core.Formula",_x000D_
        "ID": 4163,_x000D_
        "Results": [_x000D_
          [_x000D_
            0.0_x000D_
          ]_x000D_
        ],_x000D_
        "Statistics": {_x000D_
          "CreationDate": "2023-09-22T09:51:11.7798963+02:00",_x000D_
          "LastRefreshDate": "2019-12-20T09:57:42.9310502+01:00",_x000D_
          "TotalRefreshCount": 1,_x000D_
          "CustomInfo": {}_x000D_
        }_x000D_
      },_x000D_
      "4164": {_x000D_
        "$type": "Inside.Core.Formula.Definition.DefinitionAC, Inside.Core.Formula",_x000D_
        "ID": 4164,_x000D_
        "Results": [_x000D_
          [_x000D_
            0.0_x000D_
          ]_x000D_
        ],_x000D_
        "Statistics": {_x000D_
          "CreationDate": "2023-09-22T09:51:11.7798963+02:00",_x000D_
          "LastRefreshDate": "2019-12-20T09:57:42.9430183+01:00",_x000D_
          "TotalRefreshCount": 1,_x000D_
          "CustomInfo": {}_x000D_
        }_x000D_
      },_x000D_
      "4165": {_x000D_
        "$type": "Inside.Core.Formula.Definition.DefinitionAC, Inside.Core.Formula",_x000D_
        "ID": 4165,_x000D_
        "Results": [_x000D_
          [_x000D_
            0.0_x000D_
          ]_x000D_
        ],_x000D_
        "Statistics": {_x000D_
          "CreationDate": "2023-09-22T09:51:11.7798963+02:00",_x000D_
          "LastRefreshDate": "2019-12-20T09:57:42.9470076+01:00",_x000D_
          "TotalRefreshCount": 1,_x000D_
          "CustomInfo": {}_x000D_
        }_x000D_
      },_x000D_
      "4166": {_x000D_
        "$type": "Inside.Core.Formula.Definition.DefinitionAC, Inside.Core.Formula",_x000D_
        "ID": 4166,_x000D_
        "Results": [_x000D_
          [_x000D_
            0.0_x000D_
          ]_x000D_
        ],_x000D_
        "Statistics": {_x000D_
          "CreationDate": "2023-09-22T09:51:11.7798963+02:00",_x000D_
          "LastRefreshDate": "2019-12-20T09:57:42.9509969+01:00",_x000D_
          "TotalRefreshCount": 1,_x000D_
          "CustomInfo": {}_x000D_
        }_x000D_
      },_x000D_
      "4167": {_x000D_
        "$type": "Inside.Core.Formula.Definition.DefinitionAC, Inside.Core.Formula",_x000D_
        "ID": 4167,_x000D_
        "Results": [_x000D_
          [_x000D_
            0.0_x000D_
          ]_x000D_
        ],_x000D_
        "Statistics": {_x000D_
          "CreationDate": "2023-09-22T09:51:11.7798963+02:00",_x000D_
          "LastRefreshDate": "2021-02-26T17:02:18.8183489+01:00",_x000D_
          "TotalRefreshCount": 36,_x000D_
          "CustomInfo": {}_x000D_
        }_x000D_
      },_x000D_
      "4168": {_x000D_
        "$type": "Inside.Core.Formula.Definition.DefinitionAC, Inside.Core.Formula",_x000D_
        "ID": 4168,_x000D_
        "Results": [_x000D_
          [_x000D_
            0.0_x000D_
          ]_x000D_
        ],_x000D_
        "Statistics": {_x000D_
          "CreationDate": "2023-09-22T09:51:11.7798963+02:00",_x000D_
          "LastRefreshDate": "2021-02-26T17:02:18.9791616+01:00",_x000D_
          "TotalRefreshCount": 37,_x000D_
          "CustomInfo": {}_x000D_
        }_x000D_
      },_x000D_
      "4169": {_x000D_
        "$type": "Inside.Core.Formula.Definition.DefinitionAC, Inside.Core.Formula",_x000D_
        "ID": 4169,_x000D_
        "Results": [_x000D_
          [_x000D_
            0.0_x000D_
          ]_x000D_
        ],_x000D_
        "Statistics": {_x000D_
          "CreationDate": "2023-09-22T09:51:11.7798963+02:00",_x000D_
          "LastRefreshDate": "2019-12-20T09:57:42.9619675+01:00",_x000D_
          "TotalRefreshCount": 1,_x000D_
          "CustomInfo": {}_x000D_
        }_x000D_
      },_x000D_
      "4170": {_x000D_
        "$type": "Inside.Core.Formula.Definition.DefinitionAC, Inside.Core.Formula",_x000D_
        "ID": 4170,_x000D_
        "Results": [_x000D_
          [_x000D_
            0.0_x000D_
          ]_x000D_
        ],_x000D_
        "Statistics": {_x000D_
          "CreationDate": "2023-09-22T09:51:11.7798963+02:00",_x000D_
          "LastRefreshDate": "2019-12-20T09:57:42.9649595+01:00",_x000D_
          "TotalRefreshCount": 1,_x000D_
          "CustomInfo": {}_x000D_
        }_x000D_
      },_x000D_
      "4171": {_x000D_
        "$type": "Inside.Core.Formula.Definition.DefinitionAC, Inside.Core.Formula",_x000D_
        "ID": 4171,_x000D_
        "Results": [_x000D_
          [_x000D_
            0.0_x000D_
          ]_x000D_
        ],_x000D_
        "Statistics": {_x000D_
          "CreationDate": "2023-09-22T09:51:11.7798963+02:00",_x000D_
          "LastRefreshDate": "2019-12-20T09:57:42.971941+01:00",_x000D_
          "TotalRefreshCount": 1,_x000D_
          "CustomInfo": {}_x000D_
        }_x000D_
      },_x000D_
      "4172": {_x000D_
        "$type": "Inside.Core.Formula.Definition.DefinitionAC, Inside.Core.Formula",_x000D_
        "ID": 4172,_x000D_
        "Results": [_x000D_
          [_x000D_
            0.0_x000D_
          ]_x000D_
        ],_x000D_
        "Statistics": {_x000D_
          "CreationDate": "2023-09-22T09:51:11.7798963+02:00",_x000D_
          "LastRefreshDate": "2019-12-20T09:57:42.9759303+01:00",_x000D_
          "TotalRefreshCount": 1,_x000D_
          "CustomInfo": {}_x000D_
        }_x000D_
      },_x000D_
      "4173": {_x000D_
        "$type": "Inside.Core.Formula.Definition.DefinitionAC, Inside.Core.Formula",_x000D_
        "ID": 4173,_x000D_
        "Results": [_x000D_
          [_x000D_
            0.0_x000D_
          ]_x000D_
        ],_x000D_
        "Statistics": {_x000D_
          "CreationDate": "2023-09-22T09:51:11.7798963+02:00",_x000D_
          "LastRefreshDate": "2019-12-20T09:57:42.9918876+01:00",_x000D_
          "TotalRefreshCount": 1,_x000D_
          "CustomInfo": {}_x000D_
        }_x000D_
      },_x000D_
      "4174": {_x000D_
        "$type": "Inside.Core.Formula.Definition.DefinitionAC, Inside.Core.Formula",_x000D_
        "ID": 4174,_x000D_
        "Results": [_x000D_
          [_x000D_
            0.0_x000D_
          ]_x000D_
        ],_x000D_
        "Statistics": {_x000D_
          "CreationDate": "2023-09-22T09:51:11.7798963+02:00",_x000D_
          "LastRefreshDate": "2019-12-20T09:57:42.9948795+01:00",_x000D_
          "TotalRefreshCount": 1,_x000D_
          "CustomInfo": {}_x000D_
        }_x000D_
      },_x000D_
      "4175": {_x000D_
        "$</t>
  </si>
  <si>
    <t>type": "Inside.Core.Formula.Definition.DefinitionAC, Inside.Core.Formula",_x000D_
        "ID": 4175,_x000D_
        "Results": [_x000D_
          [_x000D_
            0.0_x000D_
          ]_x000D_
        ],_x000D_
        "Statistics": {_x000D_
          "CreationDate": "2023-09-22T09:51:11.7798963+02:00",_x000D_
          "LastRefreshDate": "2019-12-20T09:57:42.9988694+01:00",_x000D_
          "TotalRefreshCount": 1,_x000D_
          "CustomInfo": {}_x000D_
        }_x000D_
      },_x000D_
      "4176": {_x000D_
        "$type": "Inside.Core.Formula.Definition.DefinitionAC, Inside.Core.Formula",_x000D_
        "ID": 4176,_x000D_
        "Results": [_x000D_
          [_x000D_
            0.0_x000D_
          ]_x000D_
        ],_x000D_
        "Statistics": {_x000D_
          "CreationDate": "2023-09-22T09:51:11.7798963+02:00",_x000D_
          "LastRefreshDate": "2019-12-20T09:57:43.0038555+01:00",_x000D_
          "TotalRefreshCount": 1,_x000D_
          "CustomInfo": {}_x000D_
        }_x000D_
      },_x000D_
      "4177": {_x000D_
        "$type": "Inside.Core.Formula.Definition.DefinitionAC, Inside.Core.Formula",_x000D_
        "ID": 4177,_x000D_
        "Results": [_x000D_
          [_x000D_
            0.0_x000D_
          ]_x000D_
        ],_x000D_
        "Statistics": {_x000D_
          "CreationDate": "2023-09-22T09:51:11.7798963+02:00",_x000D_
          "LastRefreshDate": "2019-12-20T09:57:43.0078448+01:00",_x000D_
          "TotalRefreshCount": 1,_x000D_
          "CustomInfo": {}_x000D_
        }_x000D_
      },_x000D_
      "4178": {_x000D_
        "$type": "Inside.Core.Formula.Definition.DefinitionAC, Inside.Core.Formula",_x000D_
        "ID": 4178,_x000D_
        "Results": [_x000D_
          [_x000D_
            0.0_x000D_
          ]_x000D_
        ],_x000D_
        "Statistics": {_x000D_
          "CreationDate": "2023-09-22T09:51:11.7798963+02:00",_x000D_
          "LastRefreshDate": "2019-12-20T09:57:43.0118356+01:00",_x000D_
          "TotalRefreshCount": 1,_x000D_
          "CustomInfo": {}_x000D_
        }_x000D_
      },_x000D_
      "4179": {_x000D_
        "$type": "Inside.Core.Formula.Definition.DefinitionAC, Inside.Core.Formula",_x000D_
        "ID": 4179,_x000D_
        "Results": [_x000D_
          [_x000D_
            0.0_x000D_
          ]_x000D_
        ],_x000D_
        "Statistics": {_x000D_
          "CreationDate": "2023-09-22T09:51:11.7798963+02:00",_x000D_
          "LastRefreshDate": "2019-12-20T09:57:43.0158249+01:00",_x000D_
          "TotalRefreshCount": 1,_x000D_
          "CustomInfo": {}_x000D_
        }_x000D_
      },_x000D_
      "4180": {_x000D_
        "$type": "Inside.Core.Formula.Definition.DefinitionAC, Inside.Core.Formula",_x000D_
        "ID": 4180,_x000D_
        "Results": [_x000D_
          [_x000D_
            30.0_x000D_
          ]_x000D_
        ],_x000D_
        "Statistics": {_x000D_
          "CreationDate": "2023-09-22T09:51:11.7798963+02:00",_x000D_
          "LastRefreshDate": "2019-12-20T09:57:43.0198143+01:00",_x000D_
          "TotalRefreshCount": 1,_x000D_
          "CustomInfo": {}_x000D_
        }_x000D_
      },_x000D_
      "4181": {_x000D_
        "$type": "Inside.Core.Formula.Definition.DefinitionAC, Inside.Core.Formula",_x000D_
        "ID": 4181,_x000D_
        "Results": [_x000D_
          [_x000D_
            0.0_x000D_
          ]_x000D_
        ],_x000D_
        "Statistics": {_x000D_
          "CreationDate": "2023-09-22T09:51:11.7798963+02:00",_x000D_
          "LastRefreshDate": "2019-12-20T09:57:43.0248008+01:00",_x000D_
          "TotalRefreshCount": 1,_x000D_
          "CustomInfo": {}_x000D_
        }_x000D_
      },_x000D_
      "4182": {_x000D_
        "$type": "Inside.Core.Formula.Definition.DefinitionAC, Inside.Core.Formula",_x000D_
        "ID": 4182,_x000D_
        "Results": [_x000D_
          [_x000D_
            0.0_x000D_
          ]_x000D_
        ],_x000D_
        "Statistics": {_x000D_
          "CreationDate": "2023-09-22T09:51:11.7798963+02:00",_x000D_
          "LastRefreshDate": "2019-12-20T09:57:43.0377648+01:00",_x000D_
          "TotalRefreshCount": 1,_x000D_
          "CustomInfo": {}_x000D_
        }_x000D_
      },_x000D_
      "4183": {_x000D_
        "$type": "Inside.Core.Formula.Definition.DefinitionAC, Inside.Core.Formula",_x000D_
        "ID": 4183,_x000D_
        "Results": [_x000D_
          [_x000D_
            0.0_x000D_
          ]_x000D_
        ],_x000D_
        "Statistics": {_x000D_
          "CreationDate": "2023-09-22T09:51:11.7798963+02:00",_x000D_
          "LastRefreshDate": "2019-12-20T09:57:43.0417681+01:00",_x000D_
          "TotalRefreshCount": 1,_x000D_
          "CustomInfo": {}_x000D_
        }_x000D_
      },_x000D_
      "4184": {_x000D_
        "$type": "Inside.Core.Formula.Definition.DefinitionAC, Inside.Core.Formula",_x000D_
        "ID": 4184,_x000D_
        "Results": [_x000D_
          [_x000D_
            0.0_x000D_
          ]_x000D_
        ],_x000D_
        "Statistics": {_x000D_
          "CreationDate": "2023-09-22T09:51:11.7798963+02:00",_x000D_
          "LastRefreshDate": "2019-12-20T09:57:43.0457436+01:00",_x000D_
          "TotalRefreshCount": 1,_x000D_
          "CustomInfo": {}_x000D_
        }_x000D_
      },_x000D_
      "4185": {_x000D_
        "$type": "Inside.Core.Formula.Definition.DefinitionAC, Inside.Core.Formula",_x000D_
        "ID": 4185,_x000D_
        "Results": [_x000D_
          [_x000D_
            0.0_x000D_
          ]_x000D_
        ],_x000D_
        "Statistics": {_x000D_
          "CreationDate": "2023-09-22T09:51:11.7798963+02:00",_x000D_
          "LastRefreshDate": "2019-12-20T09:57:43.0497342+01:00",_x000D_
          "TotalRefreshCount": 1,_x000D_
          "CustomInfo": {}_x000D_
        }_x000D_
      },_x000D_
      "4186": {_x000D_
        "$type": "Inside.Core.Formula.Definition.DefinitionAC, Inside.Core.Formula",_x000D_
        "ID": 4186,_x000D_
        "Results": [_x000D_
          [_x000D_
            0.0_x000D_
          ]_x000D_
        ],_x000D_
        "Statistics": {_x000D_
          "CreationDate": "2023-09-22T09:51:11.7798963+02:00",_x000D_
          "LastRefreshDate": "2019-12-20T09:57:43.0527262+01:00",_x000D_
          "TotalRefreshCount": 1,_x000D_
          "CustomInfo": {}_x000D_
        }_x000D_
      },_x000D_
      "4187": {_x000D_
        "$type": "Inside.Core.Formula.Definition.DefinitionAC, Inside.Core.Formula",_x000D_
        "ID": 4187,_x000D_
        "Results": [_x000D_
          [_x000D_
            0.0_x000D_
          ]_x000D_
        ],_x000D_
        "Statistics": {_x000D_
          "CreationDate": "2023-09-22T09:51:11.7798963+02:00",_x000D_
          "LastRefreshDate": "2019-12-20T09:57:43.057713+01:00",_x000D_
          "TotalRefreshCount": 1,_x000D_
          "CustomInfo": {}_x000D_
        }_x000D_
      },_x000D_
      "4188": {_x000D_
        "$type": "Inside.Core.Formula.Definition.DefinitionAC, Inside.Core.Formula",_x000D_
        "ID": 4188,_x000D_
        "Results": [_x000D_
          [_x000D_
            0.0_x000D_
          ]_x000D_
        ],_x000D_
        "Statistics": {_x000D_
          "CreationDate": "2023-09-22T09:51:11.7798963+02:00",_x000D_
          "LastRefreshDate": "2019-12-20T09:57:43.061702+01:00",_x000D_
          "TotalRefreshCount": 1,_x000D_
          "CustomInfo": {}_x000D_
        }_x000D_
      },_x000D_
      "4189": {_x000D_
        "$type": "Inside.Core.Formula.Definition.DefinitionAC, Inside.Core.Formula",_x000D_
        "ID": 4189,_x000D_
        "Results": [_x000D_
          [_x000D_
            0.0_x000D_
          ]_x000D_
        ],_x000D_
        "Statistics": {_x000D_
          "CreationDate": "2023-09-22T09:51:11.7798963+02:00",_x000D_
          "LastRefreshDate": "2019-12-20T09:57:43.0666889+01:00",_x000D_
          "TotalRefreshCount": 1,_x000D_
          "CustomInfo": {}_x000D_
        }_x000D_
      },_x000D_
      "4190": {_x000D_
        "$type": "Inside.Core.Formula.Definition.DefinitionAC, Inside.Core.Formula",_x000D_
        "ID": 4190,_x000D_
        "Results": [_x000D_
          [_x000D_
            0.0_x000D_
          ]_x000D_
        ],_x000D_
        "Statistics": {_x000D_
          "CreationDate": "2023-09-22T09:51:11.7798963+02:00",_x000D_
          "LastRefreshDate": "2019-12-20T09:57:43.0846394+01:00",_x000D_
          "TotalRefreshCount": 1,_x000D_
          "CustomInfo": {}_x000D_
        }_x000D_
      },_x000D_
      "4191": {_x000D_
        "$type": "Inside.Core.Formula.Definition.DefinitionAC, Inside.Core.Formula",_x000D_
        "ID": 4191,_x000D_
        "Results": [_x000D_
          [_x000D_
            0.0_x000D_
          ]_x000D_
        ],_x000D_
        "Statistics": {_x000D_
          "CreationDate": "2023-09-22T09:51:11.7798963+02:00",_x000D_
          "LastRefreshDate": "2019-12-20T09:57:43.0876313+01:00",_x000D_
          "TotalRefreshCount": 1,_x000D_
          "CustomInfo": {}_x000D_
        }_x000D_
      },_x000D_
      "4192": {_x000D_
        "$type": "Inside.Core.Formula.Definition.DefinitionAC, Inside.Core.Formula",_x000D_
        "ID": 4192,_x000D_
        "Results": [_x000D_
          [_x000D_
            0.0_x000D_
          ]_x000D_
        ],_x000D_
        "Statistics": {_x000D_
          "CreationDate": "2023-09-22T09:51:11.7798963+02:00",_x000D_
          "LastRefreshDate": "2019-12-20T09:57:43.0916207+01:00",_x000D_
          "TotalRefreshCount": 1,_x000D_
          "CustomInfo": {}_x000D_
        }_x000D_
      },_x000D_
      "4193": {_x000D_
        "$type": "Inside.Core.Formula.Definition.DefinitionAC, Inside.Core.Formula",_x000D_
        "ID": 4193,_x000D_
        "Results": [_x000D_
          [_x000D_
            0.0_x000D_
          ]_x000D_
        ],_x000D_
        "Statistics": {_x000D_
          "CreationDate": "2023-09-22T09:51:11.7798963+02:00",_x000D_
          "LastRefreshDate": "2019-12-20T09:57:43.0956101+01:00",_x000D_
          "TotalRefreshCount": 1,_x000D_
          "CustomInfo": {}_x000D_
        }_x000D_
      },_x000D_
      "4194": {_x000D_
        "$type": "Inside.Core.Formula.Definition.DefinitionAC, Inside.Core.Formula",_x000D_
        "ID": 4194,_x000D_
        "Results": [_x000D_
          [_x000D_
            0.0_x000D_
          ]_x000D_
        ],_x000D_
        "Statistics": {_x000D_
          "CreationDate": "2023-09-22T09:51:11.7798963+02:00",_x000D_
          "LastRefreshDate": "2019-12-20T09:57:43.0995994+01:00",_x000D_
          "TotalRefreshCount": 1,_x000D_
          "CustomInfo": {}_x000D_
        }_x000D_
      },_x000D_
      "4195": {_x000D_
        "$type": "Inside.Core.Formula.Definition.DefinitionAC, Inside.Core.Formula",_x000D_
        "ID": 4195,_x000D_
        "Results": [_x000D_
          [_x000D_
            0.0_x000D_
          ]_x000D_
        ],_x000D_
        "Statistics": {_x000D_
          "CreationDate": "2023-09-22T09:51:11.7798963+02:00",_x000D_
          "LastRefreshDate": "2019-12-20T09:57:43.1035887+01:00",_x000D_
          "TotalRefreshCount": 1,_x000D_
          "CustomInfo": {}_x000D_
        }_x000D_
      },_x000D_
      "4196": {_x000D_
        "$type": "Inside.Core.Formula.Definition.DefinitionAC, Inside.Core.Formula",_x000D_
        "ID": 4196,_x000D_
        "Results": [_x000D_
          [_x000D_
            0.0_x000D_
          ]_x000D_
        ],_x000D_
        "Statistics": {_x000D_
          "CreationDate": "2023-09-22T09:51:11.7798963+02:00",_x000D_
          "LastRefreshDate": "2019-12-20T09:57:43.1075781+01:00",_x000D_
          "TotalRefreshCount": 1,_x000D_
          "CustomInfo": {}_x000D_
        }_x000D_
      },_x000D_
      "4197": {_x000D_
        "$type": "Inside.Core.Formula.Definition.DefinitionAC, Inside.Core.Formula",_x000D_
        "ID": 4197,_x000D_
        "Results": [_x000D_
          [_x000D_
            0.0_x000D_
          ]_x000D_
        ],_x000D_
        "Statistics": {_x000D_
          "CreationDate": "2023-09-22T09:51:11.7798963+02:00",_x000D_
          "LastRefreshDate": "2019-12-20T09:57:43.112567+01:00",_x000D_
          "TotalRefreshCount": 1,_x000D_
          "CustomInfo": {}_x000D_
        }_x000D_
      },_x000D_
      "4198": {_x000D_
        "$type": "Inside.Core.Formula.Definition.DefinitionAC, Inside.Core.Formula",_x000D_
        "ID": 4198,_x000D_
        "Results": [_x000D_
          [_x000D_
            0.0_x000D_
          ]_x000D_
        ],_x000D_
        "Statistics": {_x000D_
          "CreationDate": "2023-09-22T09:51:11.7798963+02:00",_x000D_
          "LastRefreshDate": "2019-12-20T09:57:43.1325115+01:00",_x000D_
          "TotalRefreshCount": 1,_x000D_
          "CustomInfo": {}_x000D_
        }_x000D_
      },_x000D_
      "4199": {_x000D_
        "$type": "Inside.Core.Formula.Definition.DefinitionAC, Inside.Core.Formula",_x000D_
        "ID": 4199,_x000D_
        "Results": [_x000D_
          [_x000D_
            0.0_x000D_
          ]_x000D_
        ],_x000D_
        "Statistics": {_x000D_
          "CreationDate": "2023-09-22T09:51:11.7798963+02:00",_x000D_
          "LastRefreshDate": "2019-12-20T09:57:43.1365008+01:00",_x000D_
          "TotalRefreshCount": 1,_x000D_
          "CustomInfo": {}_x000D_
        }_x000D_
      },_x000D_
      "4200": {_x000D_
        "$type": "Inside.Core.Formula.Definition.DefinitionAC, Inside.Core.Formula",_x000D_
        "ID": 4200,_x000D_
        "Results": [_x000D_
          [_x000D_
            0.0_x000D_
          ]_x000D_
        ],_x000D_
        "Statistics": {_x000D_
          "CreationDate": "2023-09-22T09:51:11.7798963+02:00",_x000D_
          "LastRefreshDate": "2019-12-20T09:57:43.14049+01:00",_x000D_
          "TotalRefreshCount": 1,_x000D_
          "CustomInfo": {}_x000D_
        }_x000D_
      },_x000D_
      "4201": {_x000D_
        "$type": "Inside.Core.Formula.Definition.DefinitionAC, Inside.Core.Formula",_x000D_
        "ID": 4201,_x000D_
        "Results": [_x000D_
          [_x000D_
            0.0_x000D_
          ]_x000D_
        ],_x000D_
        "Statistics": {_x000D_
          "CreationDate": "2023-09-22T09:51:11.7798963+02:00",_x000D_
          "LastRefreshDate": "2021-02-26T17:13:56.4611236+01:00",_x000D_
          "TotalRefreshCount": 44,_x000D_
          "CustomInfo": {}_x000D_
        }_x000D_
      },_x000D_
      "4202": {_x000D_
        "$type": "Inside.Core.Formula.Definition.DefinitionAC, Inside.Core.Formula",_x000D_
        "ID": 4202,_x000D_
        "Results": [_x000D_
          [_x000D_
            6.0_x000D_
          ]_x000D_
        ],_x000D_
        "Statistics": {_x000D_
          "CreationDate": "2023-09-22T09:51:11.7798963+02:00",_x000D_
          "LastRefreshDate": "2021-02-26T17:18:19.6516154+01:00",_x000D_
          "TotalRefreshCount": 41,_x000D_
          "CustomInfo": {}_x000D_
        }_x000D_
      },_x000D_
      "4203": {_x000D_
        "$type": "Inside.Core.Formula.Definition.DefinitionAC, Inside.Core.Formula",_x000D_
        "ID": 4203,_x000D_
        "Results": [_x000D_
          [_x000D_
            0.0_x000D_
          ]_x000D_
        ],_x000D_
        "Statistics": {_x000D_
          "CreationDate": "2023-09-22T09:51:11.7798963+02:00",_x000D_
          "LastRefreshDate": "2021-02-26T17:18:19.929614+01:00",_x000D_
          "TotalRefreshCount": 46,_x000D_
          "CustomInfo": {}_x000D_
        }_x000D_
      },_x000D_
      "4204": {_x000D_
        "$type": "Inside.Core.Formula.Definition.DefinitionAC, Inside.Core.Formula",_x000D_
        "ID": 4204,_x000D_
        "Results": [_x000D_
          [_x000D_
            0.0_x000D_
          ]_x000D_
        ],_x000D_
        "Statistics": {_x000D_
          "CreationDate": "2023-09-22T09:51:11.7798963+02:00",_x000D_
          "LastRefreshDate": "2021-02-26T17:13:56.5772896+01:00",_x000D_
          "TotalRefreshCount": 44,_x000D_
          "CustomInfo": {}_x000D_
        }_x000D_
      },_x000D_
      "4205": {_x000D_
        "$type": "Inside.Core.Formula.Definition.DefinitionAC, Inside.Core.Formula",_x000D_
        "ID": 4205,_x000D_
        "Results": [_x000D_
          [_x000D_
            0.0_x000D_
          ]_x000D_
        ],_x000D_
        "Statistics": {_x000D_
          "CreationDate": "2023-09-22T09:51:11.7798963+02:00",_x000D_
          "LastRefreshDate": "2021-02-26T17:18:19.9056768+01:00",_x000D_
          "TotalRefreshCount": 46,_x000D_
          "CustomInfo": {}_x000D_
        }_x000D_
      },_x000D_
      "4206": {_x000D_
        "$type": "Inside.Core.Formula.Definition.DefinitionAC, Inside.Core.Formula",_x000D_
        "ID": 4206,_x000D_
        "Results": [_x000D_
          [_x000D_
            10.0_x000D_
          ]_x000D_
        ],_x000D_
        "Statistics": {_x000D_
          "CreationDate": "2023-09-22T09:51:11.7798963+02:00",_x000D_
          "LastRefreshDate": "2021-02-26T17:18:19.8298951+01:00",_x000D_
          "TotalRefreshCount": 51,_x000D_
          "CustomInfo": {}_x000D_
        }_x000D_
      },_x000D_
      "4207": {_x000D_
        "$type": "Inside.Core.Formula.Definition.DefinitionAC, Inside.Core.Formula",_x000D_
        "ID": 4207,_x000D_
        "Results": [_x000D_
          [_x000D_
            0.0_x000D_
          ]_x000D_
        ],_x000D_
        "Statistics": {_x000D_
          "CreationDate": "2023-09-22T09:51:11.7798963+02:00",_x000D_
          "LastRefreshDate": "2021-02-26T17:18:19.5907484+01:00",_x000D_
          "TotalRefreshCount": 51,_x000D_
          "CustomInfo": {}_x000D_
        }_x000D_
      },_x000D_
      "4208": {_x000D_
        "$type": "Inside.Core.Formula.Definition.DefinitionAC, Inside.Core.Formula",_x000D_
        "ID": 4208,_x000D_
        "Results": [_x000D_
          [_x000D_
            19.0_x000D_
          ]_x000D_
        ],_x000D_
        "Statistics": {_x000D_
          "CreationDate": "2023-09-22T09:51:11.7798963+02:00",_x000D_
          "LastRefreshDate": "2021-02-26T17:18:19.856823+01:00",_x000D_
          "TotalRefreshCount": 41,_x000D_
          "CustomInfo": {}_x000D_
        }_x000D_
      },_x000D_
      "4209": {_x000D_
        "$type": "Inside.Core.Formula.Definition.DefinitionAC, Inside.Core.Formula",_x000D_
        "ID": 4209,_x000D_
        "Results": [_x000D_
          [_x000D_
            50.0_x000D_
          ]_x000D_
        ],_x000D_
        "Statistics": {_x000D_
          "CreationDate": "2023-09-22T09:51:11.7798963+02:00",_x000D_
          "LastRefreshDate": "2021-02-26T17:18:19.6366565+01:00",_x000D_
          "TotalRefreshCount": 41,_x000D_
          "CustomInfo": {}_x000D_
        }_x000D_
      },_x000D_
      "4210": {_x000D_
        "$type": "Inside.Core.Formula.Definition.DefinitionAC, Inside.Core.Formula",_x000D_
        "ID": 4210,_x000D_
        "Results": [_x000D_
          [_x000D_
            2.0_x000D_
          ]_x000D_
        ],_x000D_
        "Statistics": {_x000D_
          "CreationDate": "2023-09-22T09:51:11.7798963+02:00",_x000D_
          "LastRefreshDate": "2021-02-26T17:18:19.8418417+01:00",_x000D_
          "TotalRefreshCount": 41,_x000D_
          "CustomInfo": {}_x000D_
        }_x000D_
      },_x000D_
      "4211": {_x000D_
        "$type": "Inside.Core.Formula.Definition.DefinitionAC, Inside.Core.Formula",_x000D_
        "ID": 4211,_x000D_
        "Results": [_x000D_
          [_x000D_
            2.0_x000D_
          ]_x000D_
        ],_x000D_
        "Statistics": {_x000D_
          "CreationDate": "2023-09-22T09:51:11.7808948+02:00",_x000D_
          "LastRefreshDate": "2021-02-26T17:18:19.6705647+01:00",_x000D_
          "TotalRefreshCount": 45,_x000D_
          "CustomInfo": {}_x000D_
        }_x000D_
      },_x000D_
      "4212": {_x000D_
        "$type": "Inside.Core.Formula.Definition.DefinitionAC, Inside.Core.Formula",_x000D_
        "ID": 4212,_x000D_
        "Results": [_x000D_
          [_x000D_
            0.0_x000D_
          ]_x000D_
        ],_x000D_
        "Statistics": {_x000D_
          "CreationDate": "2023-09-22T09:51:11.7808948+02:00",_x000D_
          "LastRefreshDate": "2021-02-26T16:56:23.8941483+01:00",_x000D_
          "TotalRefreshCount": 67,_x000D_
          "CustomInfo": {}_x000D_
        }_x000D_
      },_x000D_
      "4213": {_x000D_
        "$type": "Inside.Core.Formula.Definition.DefinitionAC, Inside.Core.Formula",_x000D_
        "ID": 4213,_x000D_
        "Results": [_x000D_
          [_x000D_
            1.0_x000D_
          ]_x000D_
        ],_x000D_
        "Statistics": {_x000D_
          "CreationDate": "2023-09-22T09:51:11.7808948+02:00",_x000D_
          "LastRefreshDate": "2021-02-26T17:02:23.9396778+01:00",_x000D_
          "TotalRefreshCount": 43,_x000D_
          "CustomInfo": {}_x000D_
        }_x000D_
      },_x000D_
      "4214": {_x000D_
        "$type": "Inside.Core.Formula.Definition.DefinitionAC, Inside.Core.Formula",_x000D_
        "ID": 4214,_x000D_
        "Results": [_x000D_
          [_x000D_
            3.0_x000D_
          ]_x000D_
        ],_x000D_
        "Statistics": {_x000D_
          "CreationDate": "2023-09-22T09:51:11.7808948+02:00",_x000D_
          "LastRefreshDate": "2021-02-26T17:18:19.7214296+01:00",_x000D_
          "TotalRefreshCount": 49,_x000D_
          "CustomInfo": {}_x000D_
        }_x000D_
      },_x000D_
      "4215": {_x000D_
        "$type": "Inside.Core.Formula.Definition.DefinitionAC, Inside.Core.Formula",_x000D_
        "ID": 4215,_x000D_
        "Results": [_x000D_
          [_x000D_
            0.0_x000D_
          ]_x000D_
        ],_x000D_
        "Statistics": {_x000D_
          "CreationDate": "2023-09-22T09:51:11.7808948+02:00",_x000D_
          "LastRefreshDate": "2021-02-26T17:18:19.751058+01:00",_x000D_
          "TotalRefreshCount": 41,_x000D_
          "CustomInfo": {}_x000D_
        }_x000D_
      },_x000D_
      "4216": {_x000D_
        "$type": "Inside.Core.Formula.Definition.DefinitionAC, Inside.Core.Formula",_x000D_
        "ID": 4216,_x000D_
        "Results": [_x000D_
          [_x000D_
            38.0_x000D_
          ]_x000D_
        ],_x000D_
        "Statistics": {_x000D_
          "CreationDate": "2023-09-22T09:51:11.7808948+02:00",_x000D_
          "LastRefreshDate": "2021-02-26T17:18:19.8917143+01:00",_x000D_
          "TotalRefreshCount": 43,_x000D_
          "CustomInfo": {}_x000D_
        }_x000D_
      },_x000D_
      "4217": {_x000D_
        "$type": "Inside.Core.Formula.Definition.DefinitionAC, Inside.Core.Formula",_x000D_
        "ID": 4217,_x000D_
        "Results": [_x000D_
          [_x000D_
            0.0_x000D_
          ]_x000D_
        ],_x000D_
        "Statistics": {_x000D_
          "CreationDate": "2023-09-22T09:51:11.7808948+02:00",_x000D_
          "LastRefreshDate": "2021-02-26T17:13:56.2077352+01:00",_x000D_
          "TotalRefreshCount": 44,_x000D_
          "CustomInfo": {}_x000D_
        }_x000D_
      },_x000D_
      "4218": {_x000D_
        "$type": "Inside.Core.Formula.Definition.DefinitionAC, Inside.Core.Formula",_x000D_
        "ID": 4218,_x000D_
        "Results": [_x000D_
          [_x000D_
            0.0_x000D_
          ]_x000D_
        ],_x000D_
        "Statistics": {_x000D_
          "CreationDate": "2023-09-22T09:51:11.7808948+02:00",_x000D_
          "LastRefreshDate": "2021-02-26T17:18:19.8368291+01:00",_x000D_
          "TotalRefreshCount": 47,_x000D_
          "CustomInfo": {}_x000D_
        }_x000D_
      },_x000D_
      "4219": {_x000D_
        "$type": "Inside.Core.Formula.Definition.DefinitionAC, Inside.Core.Formula",_x000D_
        "ID": 4219,_x000D_
        "Results": [_x000D_
          [_x000D_
            2.0_x000D_
          ]_x000D_
        ],_x000D_
        "Statistics": {_x000D_
          "CreationDate": "2023-09-22T09:51:11.7808948+02:00",_x000D_
          "LastRefreshDate": "2021-02-26T17:18:19.7850044+01:00",_x000D_
          "TotalRefreshCount": 41,_x000D_
          "CustomInfo": {}_x000D_
        }_x000D_
      },_x000D_
      "4220": {_x000D_
        "$type": "Inside.Core.Formula.Definition.DefinitionAC, Inside.Core.Formula",_x000D_
        "ID": 4220,_x000D_
        "Results": [_x000D_
          [_x000D_
            0.0_x000D_
          ]_x000D_
        ],_x000D_
        "Statistics": {_x000D_
          "CreationDate": "2023-09-22T09:51:11.7808948+02:00",_x000D_
          "LastRefreshDate": "2021-02-26T17:13:56.3010009+01:00",_x000D_
          "TotalRefreshCount": 44,_x000D_
          "CustomInfo": {}_x000D_
        }_x000D_
      },_x000D_
      "4221": {_x000D_
        "$type": "Inside.Core.Formula.Definition.DefinitionAC, Inside.Core.Formula",_x000D_
        "ID": 4221,_x000D_
        "Results": [_x000D_
          [_x000D_
            14.0_x000D_
          ]_x000D_
        ],_x000D_
        "Statistics": {_x000D_
          "CreationDate": "2023-09-22T09:51:11.7808948+02:00",_x000D_
          "LastRefreshDate": "2021-02-26T17:18:19.8129513+01:00",_x000D_
          "TotalRefreshCount": 41,_x000D_
          "CustomInfo": {}_x000D_
        }_x000D_
      },_x000D_
      "4222": {_x000D_
        "$type": "Inside.Core.Formula.Definition.DefinitionAC, Inside.Core.Formula",_x000D_
        "ID": 4222,_x000D_
        "Results": [_x000D_
          [_x000D_
            8.0_x000D_
          ]_x000D_
        ],_x000D_
        "Statistics": {_x000D_
          "CreationDate": "2023-09-22T09:51:11.7808948+02:00",_x000D_
          "LastRefreshDate": "2021-02-26T17:18:19.8957036+01:00",_x000D_
          "TotalRefreshCount": 41,_x000D_
          "CustomInfo": {}_x000D_
        }_x000D_
      },_x000D_
      "4223": {_x000D_
        "$type": "Inside.Core.Formula.Definition.DefinitionAC, Inside.Core.Formula",_x000D_
        "ID": 4223,_x000D_
        "Results": [_x000D_
          [_x000D_
            0.0_x000D_
          ]_x000D_
        ],_x000D_
        "Statistics": {_x000D_
          "CreationDate": "2023-09-22T09:51:11.7808948+02:00",_x000D_
          "LastRefreshDate": "2021-02-26T17:18:19.6456317+01:00",_x000D_
          "TotalRefreshCount": 49,_x000D_
          "CustomInfo": {}_x000D_
        }_x000D_
      },_x000D_
      "4224": {_x000D_
        "$type": "Inside.Core.Formula.Definition.DefinitionAC, Inside.Core.Formula",_x000D_
        "ID": 4224,_x000D_
        "Results": [_x000D_
          [_x000D_
            0.0_x000D_
          ]_x000D_
        ],_x000D_
        "Statistics": {_x000D_
          "CreationDate": "2023-09-22T09:51:11.7808948+02:00",_x000D_
          "LastRefreshDate": "2021-02-26T16:56:23.7389239+01:00",_x000D_
          "TotalRefreshCount": 34,_x000D_
          "CustomInfo": {}_x000D_
        }_x000D_
      },_x000D_
      "4225": {_x000D_
        "$type": "Inside.Core.Formula.Definition.DefinitionAC, Inside.Core.Formula",_x000D_
        "ID": 4225,_x000D_
        "Results": [_x000D_
          [_x000D_
            17.0_x000D_
          ]_x000D_
        ],_x000D_
        "Statistics": {_x000D_
          "CreationDate": "2023-09-22T09:51:11.7808948+02:00",_x000D_
          "LastRefreshDate": "2021-02-26T17:18:19.5877608+01:00",_x000D_
          "TotalRefreshCount": 51,_x000D_
          "CustomInfo": {}_x000D_
        }_x000D_
      },_x000D_
      "4226": {_x000D_
        "$type": "Inside.Core.Formula.Definition.DefinitionAC, Inside.Core.Formula",_x000D_
        "ID": 4226,_x000D_
        "Results": [_x000D_
          [_x000D_
            0.0_x000D_
          ]_x000D_
        ],_x000D_
        "Statistics": {_x000D_
          "CreationDate": "2023-09-22T09:51:11.7808948+02:00",_x000D_
          "LastRefreshDate": "2021-02-26T17:18:20.0280015+01:00",_x000D_
          "TotalRefreshCount": 47,_x000D_
          "CustomInfo": {}_x000D_
        }_x000D_
      },_x000D_
      "4227": {_x000D_
        "$type": "Inside.Core.Formula.Definition.DefinitionAC, Inside.Core.Formula",_x000D_
        "ID": 4227,_x000D_
        "Results": [_x000D_
          [_x000D_
            0.0_x000D_
          ]_x000D_
        ],_x000D_
        "Statistics": {_x000D_
          "CreationDate": "2023-09-22T09:51:11.7808948+02:00",_x000D_
          "LastRefreshDate": "2021-02-26T17:02:23.9151593+01:00",_x000D_
          "TotalRefreshCount": 41,_x000D_
          "CustomInfo": {}_x000D_
        }_x000D_
      },_x000D_
      "4228": {_x000D_
        "$type": "Inside.Core.Formula.Definition.DefinitionAC, Inside.Core.Formula",_x000D_
        "ID": 4228,_x000D_
        "Results": [_x000D_
          [_x000D_
            1.0_x000D_
          ]_x000D_
        ],_x000D_
        "Statistics": {_x000D_
          "CreationDate": "2023-09-22T09:51:11.7808948+02:00",_x000D_
          "LastRefreshDate": "2021-02-26T17:18:19.6067057+01:00",_x000D_
          "TotalRefreshCount": 45,_x000D_
          "CustomInfo": {}_x000D_
        }_x000D_
      },_x000D_
      "4229": {_x000D_
        "$type": "Inside.Core.Formula.Definition.DefinitionAC, Inside.Core.Formula",_x000D_
        "ID": 4229,_x000D_
        "Results": [_x000D_
          [_x000D_
            7.0_x000D_
          ]_x000D_
        ],_x000D_
        "Statistics": {_x000D_
          "CreationDate": "2023-09-22T09:51:11.7808948+02:00",_x000D_
          "LastRefreshDate": "2021-02-26T17:02:23.8914749+01:00",_x000D_
          "TotalRefreshCount": 43,_x000D_
          "CustomInfo": {}_x000D_
        }_x000D_
      },_x000D_
      "4230": {_x000D_
        "$type": "Inside.Core.Formula.Definition.DefinitionAC, Inside.Core.Formula",_x000D_
        "ID": 4230,_x000D_
        "Results": [_x000D_
          [_x000D_
            6.0_x000D_
          ]_x000D_
        ],_x000D_
        "Statistics": {_x000D_
          "CreationDate": "2023-09-22T09:51:11.7808948+02:00",_x000D_
          "LastRefreshDate": "2021-02-26T17:02:23.983854+01:00",_x000D_
          "TotalRefreshCount": 40,_x000D_
          "CustomInfo": {}_x000D_
        }_x000D_
      },_x000D_
      "4231": {_x000D_
        "$type": "Inside.Core.Formula.Definition.DefinitionAC, Inside.Core.Formula",_x000D_
        "ID": 4231,_x000D_
        "Results": [_x000D_
          [_x000D_
            24.0_x000D_
          ]_x000D_
        ],_x000D_
        "Statistics": {_x000D_
          "CreationDate": "2023-09-22T09:51:11.7808948+02:00",_x000D_
          "LastRefreshDate": "2021-02-26T17:18:19.6017192+01:00",_x000D_
          "TotalRefreshCount": 53,_x000D_
          "CustomInfo": {}_x000D_
        }_x000D_
      },_x000D_
      "4232": {_x000D_
        "$type": "Inside.Core.Formula.Definition.DefinitionAC, Inside.Core.Formula",_x000D_
        "ID": 4232,_x000D_
        "Results": [_x000D_
          [_x000D_
            9.0_x000D_
          ]_x000D_
        ],_x000D_
        "Statistics": {_x000D_
          "CreationDate": "2023-09-22T09:51:11.7808948+02:00",_x000D_
          "LastRefreshDate": "2021-02-26T17:18:19.6406451+01:00",_x000D_
          "TotalRefreshCount": 40,_x000D_
          "CustomInfo": {}_x000D_
        }_x000D_
      },_x000D_
      "4233": {_x000D_
        "$type": "Inside.Core.Formula.Definition.DefinitionAC, Inside.Core.Formula",_x000D_
        "ID": 4233,_x000D_
        "Results": [_x000D_
          [_x000D_
            11.0_x000D_
          ]_x000D_
        ],_x000D_
        "Statistics": {_x000D_
          "CreationDate": "2023-09-22T09:51:11.7808948+02:00",_x000D_
          "LastRefreshDate": "2021-02-26T17:18:19.8149506+01:00",_x000D_
          "TotalRefreshCount": 40,_x000D_
          "CustomInfo": {}_x000D_
        }_x000D_
      },_x000D_
      "4234": {_x000D_
        "$type": "Inside.Core.Formula.Definition.DefinitionAC, Inside.Core.Formula",_x000D_
        "ID": 4234,_x000D_
        "Results": [_x000D_
          [_x000D_
            0.0_x000D_
          ]_x000D_
        ],_x000D_
        "Statistics": {_x000D_
          "CreationDate": "2023-09-22T09:51:11.7808948+02:00",_x000D_
          "LastRefreshDate": "2021-02-26T17:18:19.9346003+01:00",_x000D_
          "TotalRefreshCount": 46,_x000D_
          "CustomInfo": {}_x000D_
        }_x000D_
      },_x000D_
      "4235": {_x000D_
        "$type": "Inside.Core.Formula.Definition.DefinitionAC, Inside.Core.Formula",_x000D_
        "ID": 4235,_x000D_
        "Results": [_x000D_
          [_x000D_
            12.0_x000D_
          ]_x000D_
        ],_x000D_
        "Statistics": {_x000D_
          "CreationDate": "2023-09-22T09:51:11.7808948+02:00",_x000D_
          "LastRefreshDate": "2021-02-26T17:18:19.9744998+01:00",_x000D_
          "TotalRefreshCount": 40,_x000D_
          "CustomInfo": {}_x000D_
        }_x000D_
      },_x000D_
      "4236": {_x000D_
        "$type": "Inside.Core.Formula.Definition.DefinitionAC, Inside.Core.Formula",_x000D_
        "ID": 4236,_x000D_
        "Results": [_x000D_
          [_x000D_
            0.0_x000D_
          ]_x000D_
        ],_x000D_
        "Statistics": {_x000D_
          "CreationDate": "2023-09-22T09:51:11.7808948+02:00",_x000D_
          "LastRefreshDate": "2021-02-26T17:18:19.6037135+01:00",_x000D_
          "TotalRefreshCount": 64,_x000D_
          "CustomInfo": {}_x000D_
        }_x000D_
      },_x000D_
      "4237": {_x000D_
        "$type": "Inside.Core.Formula.Definition.DefinitionAC, Inside.Core.Formula",_x000D_
        "ID": 4237,_x000D_
        "Results": [_x000D_
          [_x000D_
            0.0_x000D_
          ]_x000D_
        ],_x000D_
        "Statistics": {_x000D_
          "CreationDate": "2023-09-22T09:51:11.7808948+02:00",_x000D_
          "LastRefreshDate": "2021-02-26T17:18:19.9725063+01:00",_x000D_
          "TotalRefreshCount": 42,_x000D_
          "CustomInfo": {}_x000D_
        }_x000D_
      },_x000D_
      "4238": {_x000D_
        "$type": "Inside.Core.Formula.Definition.DefinitionAC, Inside.Core.Formula",_x000D_
        "ID": 4238,_x000D_
        "Results": [_x000D_
          [_x000D_
            0.0_x000D_
          ]_x000D_
        ],_x000D_
        "Statistics": {_x000D_
          "CreationDate": "2023-09-22T09:51:11.7808948+02:00",_x000D_
          "LastRefreshDate": "2021-02-26T17:18:19.592743+01:00",_x000D_
          "TotalRefreshCount": 52,_x000D_
          "CustomInfo": {}_x000D_
        }_x000D_
      },_x000D_
      "4239": {_x000D_
        "$type": "Inside.Core.Formula.Definition.DefinitionAC, Inside.Core.Formula",_x000D_
        "ID": 4239,_x000D_
        "Results": [_x000D_
          [_x000D_
            0.0_x000D_
          ]_x000D_
        ],_x000D_
        "Statistics": {_x000D_
          "CreationDate": "2023-09-22T09:51:11.7808948+02:00",_x000D_
          "LastRefreshDate": "2021-02-26T17:02:23.8825055+01:00",_x000D_
          "TotalRefreshCount": 41,_x000D_
          "CustomInfo": {}_x000D_
        }_x000D_
      },_x000D_
      "4240": {_x000D_
        "$type": "Inside.Core.Formula.Definition.DefinitionAC, Inside.Core.Formula",_x000D_
        "ID": 4240,_x000D_
        "Results": [_x000D_
          [_x000D_
            0.0_x000D_
          ]_x000D_
        ],_x000D_
        "Statistics": {_x000D_
          "CreationDate": "2023-09-22T09:51:11.7808948+02:00",_x000D_
          "LastRefreshDate": "2021-02-26T17:03:59.2576571+01:00",_x000D_
          "TotalRefreshCount": 50,_x000D_
          "CustomInfo": {}_x000D_
        }_x000D_
      },_x000D_
      "4241": {_x000D_
        "$type": "Inside.Core.Formula.Definition.DefinitionAC, Inside.Core.Formula",_x000D_
        "ID": 4241,_x000D_
        "Results": [_x000D_
          [_x000D_
            7.0_x000D_
          ]_x000D_
        ],_x000D_
        "Statistics": {_x000D_
          "CreationDate": "2023-09-22T09:51:11.7808948+02:00",_x000D_
          "LastRefreshDate": "2021-02-26T17:18:19.8598203+01:00",_x000D_
          "TotalRefreshCount": 48,_x000D_
          "CustomInfo": {}_x000D_
        }_x000D_
      },_x000D_
      "4242": {_x000D_
        "$type": "Inside.Core.Formula.Definition.DefinitionAC, Inside.Core.Formula",_x000D_
        "ID": 4242,_x000D_
        "Results": [_x000D_
          [_x000D_
            0.0_x000D_
          ]_x000D_
        ],_x000D_
        "Statistics": {_x000D_
          "CreationDate": "2023-09-22T09:51:11.7808948+02:00",_x000D_
          "LastRefreshDate": "2021-02-26T17:18:20.0030062+01:00",_x000D_
          "TotalRefreshCount": 45,_x000D_
          "CustomInfo": {}_x000D_
        }_x000D_
      },_x000D_
      "4243": {_x000D_
        "$type": "Inside.Core.Formula.Definition.DefinitionAC, Inside.Core.Formula",_x000D_
        "ID": 4243,_x000D_
        "Results": [_x000D_
          [_x000D_
            5.0_x000D_
          ]_x000D_
        ],_x000D_
        "Statistics": {_x000D_
          "CreationDate": "2023-09-22T09:51:11.7808948+02:00",_x000D_
          "LastRefreshDate": "2021-02-26T17:18:19.7294091+01:00",_x000D_
          "TotalRefreshCount": 41,_x000D_
          "CustomInfo": {}_x000D_
        }_x000D_
      },_x000D_
      "4244": {_x000D_
        "$type": "Inside.Core.Formula.Definition.DefinitionAC, Inside.Core.Formula",_x000D_
        "ID": 4244,_x000D_
        "Results": [_x000D_
          [_x000D_
            2.0_x000D_
          ]_x000D_
        ],_x000D_
        "Statistics": {_x000D_
          "CreationDate": "2023-09-22T09:51:11.7808948+02:00",_x000D_
          "LastRefreshDate": "2021-02-26T17:18:19.6585973+01:00",_x000D_
          "TotalRefreshCount": 40,_x000D_
          "CustomInfo": {}_x000D_
        }_x000D_
      },_x000D_
      "4245": {_x000D_
        "$type": "Inside.Core.Formula.Definition.DefinitionAC, Inside.Core.Formula",_x000D_
        "ID": 4245,_x000D_
        "Results": [_x000D_
          [_x000D_
            0.0_x000D_
          ]_x000D_
        ],_x000D_
        "Statistics": {_x000D_
          "CreationDate": "2023-09-22T09:51:11.7808948+02:00",_x000D_
          "LastRefreshDate": "2021-02-26T17:13:56.2027484+01:00",_x000D_
          "TotalRefreshCount": 46,_x000D_
          "CustomInfo": {}_x000D_
        }_x000D_
      },_x000D_
      "4246": {_x000D_
        "$type": "Inside.Core.Formula.Definition.DefinitionAC, Inside.Core.Formula",_x000D_
        "ID": 4246,_x000D_
        "Results": [_x000D_
          [_x000D_
            6.0_x000D_
          ]_x000D_
        ],_x000D_
        "Statistics": {_x000D_
          "CreationDate": "2023-09-22T09:51:11.7808948+02:00",_x000D_
          "LastRefreshDate": "2021-02-26T17:18:19.7739974+01:00",_x000D_
          "TotalRefreshCount": 40,_x000D_
          "CustomInfo": {}_x000D_
        }_x000D_
      },_x000D_
      "4247": {_x000D_
        "$type": "Inside.Core.Formula.Definition.DefinitionAC, Inside.Core.Formula",_x000D_
        "ID": 4247,_x000D_
        "Results": [_x000D_
          [_x000D_
            0.0_x000D_
          ]_x000D_
        ],_x000D_
        "Statistics": {_x000D_
          "CreationDate": "2023-09-22T09:51:11.7808948+02:00",_x000D_
          "LastRefreshDate": "2021-02-26T17:02:19.0218507+01:00",_x000D_
          "TotalRefreshCount": 37,_x000D_
          "CustomInfo": {}_x000D_
        }_x000D_
      },_x000D_
      "4248": {_x000D_
        "$type": "Inside.Core.Formula.Definition.DefinitionAC, Inside.Core.Formula",_x000D_
        "ID": 4248,_x000D_
        "Results": [_x000D_
          [_x000D_
            7.0_x000D_
          ]_x000D_
        ],_x000D_
        "Statistics": {_x000D_
          "CreationDate": "2023-09-22T09:51:11.7808948+02:00",_x000D_
          "LastRefreshDate": "2021-02-26T17:02:24.0683693+01:00",_x000D_
          "TotalRefreshCount": 38,_x000D_
          "CustomInfo": {}_x000D_
        }_x000D_
      },_x000D_
      "4249": {_x000D_
        "$type": "Inside.Core.Formula.Definition.DefinitionAC, Inside.Core.Formula",_x000D_
        "</t>
  </si>
  <si>
    <t xml:space="preserve">ID": 4249,_x000D_
        "Results": [_x000D_
          [_x000D_
            0.0_x000D_
          ]_x000D_
        ],_x000D_
        "Statistics": {_x000D_
          "CreationDate": "2023-09-22T09:51:11.7808948+02:00",_x000D_
          "LastRefreshDate": "2021-02-26T17:18:20.745216+01:00",_x000D_
          "TotalRefreshCount": 42,_x000D_
          "CustomInfo": {}_x000D_
        }_x000D_
      },_x000D_
      "4250": {_x000D_
        "$type": "Inside.Core.Formula.Definition.DefinitionAC, Inside.Core.Formula",_x000D_
        "ID": 4250,_x000D_
        "Results": [_x000D_
          [_x000D_
            0.0_x000D_
          ]_x000D_
        ],_x000D_
        "Statistics": {_x000D_
          "CreationDate": "2023-09-22T09:51:11.7808948+02:00",_x000D_
          "LastRefreshDate": "2019-12-20T09:58:59.716808+01:00",_x000D_
          "TotalRefreshCount": 3,_x000D_
          "CustomInfo": {}_x000D_
        }_x000D_
      },_x000D_
      "4251": {_x000D_
        "$type": "Inside.Core.Formula.Definition.DefinitionAC, Inside.Core.Formula",_x000D_
        "ID": 4251,_x000D_
        "Results": [_x000D_
          [_x000D_
            0.0_x000D_
          ]_x000D_
        ],_x000D_
        "Statistics": {_x000D_
          "CreationDate": "2023-09-22T09:51:11.7808948+02:00",_x000D_
          "LastRefreshDate": "2021-02-26T17:13:56.801146+01:00",_x000D_
          "TotalRefreshCount": 40,_x000D_
          "CustomInfo": {}_x000D_
        }_x000D_
      },_x000D_
      "4252": {_x000D_
        "$type": "Inside.Core.Formula.Definition.DefinitionAC, Inside.Core.Formula",_x000D_
        "ID": 4252,_x000D_
        "Results": [_x000D_
          [_x000D_
            0.0_x000D_
          ]_x000D_
        ],_x000D_
        "Statistics": {_x000D_
          "CreationDate": "2023-09-22T09:51:11.7808948+02:00",_x000D_
          "LastRefreshDate": "2019-12-20T09:58:59.7480504+01:00",_x000D_
          "TotalRefreshCount": 3,_x000D_
          "CustomInfo": {}_x000D_
        }_x000D_
      },_x000D_
      "4253": {_x000D_
        "$type": "Inside.Core.Formula.Definition.DefinitionAC, Inside.Core.Formula",_x000D_
        "ID": 4253,_x000D_
        "Results": [_x000D_
          [_x000D_
            0.0_x000D_
          ]_x000D_
        ],_x000D_
        "Statistics": {_x000D_
          "CreationDate": "2023-09-22T09:51:11.7808948+02:00",_x000D_
          "LastRefreshDate": "2021-02-26T17:02:18.8612385+01:00",_x000D_
          "TotalRefreshCount": 39,_x000D_
          "CustomInfo": {}_x000D_
        }_x000D_
      },_x000D_
      "4254": {_x000D_
        "$type": "Inside.Core.Formula.Definition.DefinitionAC, Inside.Core.Formula",_x000D_
        "ID": 4254,_x000D_
        "Results": [_x000D_
          [_x000D_
            0.0_x000D_
          ]_x000D_
        ],_x000D_
        "Statistics": {_x000D_
          "CreationDate": "2023-09-22T09:51:11.7808948+02:00",_x000D_
          "LastRefreshDate": "2021-02-26T17:18:20.8555395+01:00",_x000D_
          "TotalRefreshCount": 43,_x000D_
          "CustomInfo": {}_x000D_
        }_x000D_
      },_x000D_
      "4255": {_x000D_
        "$type": "Inside.Core.Formula.Definition.DefinitionAC, Inside.Core.Formula",_x000D_
        "ID": 4255,_x000D_
        "Results": [_x000D_
          [_x000D_
            0.0_x000D_
          ]_x000D_
        ],_x000D_
        "Statistics": {_x000D_
          "CreationDate": "2023-09-22T09:51:11.7808948+02:00",_x000D_
          "LastRefreshDate": "2019-12-20T09:58:59.7857718+01:00",_x000D_
          "TotalRefreshCount": 3,_x000D_
          "CustomInfo": {}_x000D_
        }_x000D_
      },_x000D_
      "4256": {_x000D_
        "$type": "Inside.Core.Formula.Definition.DefinitionAC, Inside.Core.Formula",_x000D_
        "ID": 4256,_x000D_
        "Results": [_x000D_
          [_x000D_
            3_x000D_
          ]_x000D_
        ],_x000D_
        "Statistics": {_x000D_
          "CreationDate": "2023-09-22T09:51:11.7808948+02:00",_x000D_
          "LastRefreshDate": "2021-02-26T16:56:31.253091+01:00",_x000D_
          "TotalRefreshCount": 31,_x000D_
          "CustomInfo": {}_x000D_
        }_x000D_
      },_x000D_
      "4257": {_x000D_
        "$type": "Inside.Core.Formula.Definition.DefinitionAC, Inside.Core.Formula",_x000D_
        "ID": 4257,_x000D_
        "Results": [_x000D_
          [_x000D_
            0.0_x000D_
          ]_x000D_
        ],_x000D_
        "Statistics": {_x000D_
          "CreationDate": "2023-09-22T09:51:11.7808948+02:00",_x000D_
          "LastRefreshDate": "2021-02-26T17:18:20.3802355+01:00",_x000D_
          "TotalRefreshCount": 42,_x000D_
          "CustomInfo": {}_x000D_
        }_x000D_
      },_x000D_
      "4258": {_x000D_
        "$type": "Inside.Core.Formula.Definition.DefinitionAC, Inside.Core.Formula",_x000D_
        "ID": 4258,_x000D_
        "Results": [_x000D_
          [_x000D_
            4638.916666666667_x000D_
          ]_x000D_
        ],_x000D_
        "Statistics": {_x000D_
          "CreationDate": "2023-09-22T09:51:11.7808948+02:00",_x000D_
          "LastRefreshDate": "2021-02-26T17:02:24.0899064+01:00",_x000D_
          "TotalRefreshCount": 38,_x000D_
          "CustomInfo": {}_x000D_
        }_x000D_
      },_x000D_
      "4259": {_x000D_
        "$type": "Inside.Core.Formula.Definition.DefinitionAC, Inside.Core.Formula",_x000D_
        "ID": 4259,_x000D_
        "Results": [_x000D_
          [_x000D_
            1_x000D_
          ]_x000D_
        ],_x000D_
        "Statistics": {_x000D_
          "CreationDate": "2023-09-22T09:51:11.7808948+02:00",_x000D_
          "LastRefreshDate": "2021-02-26T17:02:24.0879114+01:00",_x000D_
          "TotalRefreshCount": 38,_x000D_
          "CustomInfo": {}_x000D_
        }_x000D_
      },_x000D_
      "4260": {_x000D_
        "$type": "Inside.Core.Formula.Definition.DefinitionAC, Inside.Core.Formula",_x000D_
        "ID": 4260,_x000D_
        "Results": [_x000D_
          [_x000D_
            21.0_x000D_
          ]_x000D_
        ],_x000D_
        "Statistics": {_x000D_
          "CreationDate": "2023-09-22T09:51:11.7808948+02:00",_x000D_
          "LastRefreshDate": "2021-02-26T16:56:27.8960846+01:00",_x000D_
          "TotalRefreshCount": 31,_x000D_
          "CustomInfo": {}_x000D_
        }_x000D_
      },_x000D_
      "4261": {_x000D_
        "$type": "Inside.Core.Formula.Definition.DefinitionAC, Inside.Core.Formula",_x000D_
        "ID": 4261,_x000D_
        "Results": [_x000D_
          [_x000D_
            0.0_x000D_
          ]_x000D_
        ],_x000D_
        "Statistics": {_x000D_
          "CreationDate": "2023-09-22T09:51:11.7808948+02:00",_x000D_
          "LastRefreshDate": "2021-02-26T16:56:31.2669588+01:00",_x000D_
          "TotalRefreshCount": 31,_x000D_
          "CustomInfo": {}_x000D_
        }_x000D_
      },_x000D_
      "4262": {_x000D_
        "$type": "Inside.Core.Formula.Definition.DefinitionAC, Inside.Core.Formula",_x000D_
        "ID": 4262,_x000D_
        "Results": [_x000D_
          [_x000D_
            2216.9852941176468_x000D_
          ]_x000D_
        ],_x000D_
        "Statistics": {_x000D_
          "CreationDate": "2023-09-22T09:51:11.7808948+02:00",_x000D_
          "LastRefreshDate": "2021-02-26T17:02:24.1018484+01:00",_x000D_
          "TotalRefreshCount": 38,_x000D_
          "CustomInfo": {}_x000D_
        }_x000D_
      },_x000D_
      "4263": {_x000D_
        "$type": "Inside.Core.Formula.Definition.DefinitionAC, Inside.Core.Formula",_x000D_
        "ID": 4263,_x000D_
        "Results": [_x000D_
          [_x000D_
            0.0_x000D_
          ]_x000D_
        ],_x000D_
        "Statistics": {_x000D_
          "CreationDate": "2023-09-22T09:51:11.7808948+02:00",_x000D_
          "LastRefreshDate": "2021-02-26T17:13:57.0282039+01:00",_x000D_
          "TotalRefreshCount": 40,_x000D_
          "CustomInfo": {}_x000D_
        }_x000D_
      },_x000D_
      "4264": {_x000D_
        "$type": "Inside.Core.Formula.Definition.DefinitionAC, Inside.Core.Formula",_x000D_
        "ID": 4264,_x000D_
        "Results": [_x000D_
          [_x000D_
            10.0_x000D_
          ]_x000D_
        ],_x000D_
        "Statistics": {_x000D_
          "CreationDate": "2023-09-22T09:51:11.7808948+02:00",_x000D_
          "LastRefreshDate": "2021-02-26T17:02:24.0849299+01:00",_x000D_
          "TotalRefreshCount": 38,_x000D_
          "CustomInfo": {}_x000D_
        }_x000D_
      },_x000D_
      "4265": {_x000D_
        "$type": "Inside.Core.Formula.Definition.DefinitionAC, Inside.Core.Formula",_x000D_
        "ID": 4265,_x000D_
        "Results": [_x000D_
          [_x000D_
            0.0_x000D_
          ]_x000D_
        ],_x000D_
        "Statistics": {_x000D_
          "CreationDate": "2023-09-22T09:51:11.7808948+02:00",_x000D_
          "LastRefreshDate": "2021-02-26T17:02:18.9200768+01:00",_x000D_
          "TotalRefreshCount": 40,_x000D_
          "CustomInfo": {}_x000D_
        }_x000D_
      },_x000D_
      "4266": {_x000D_
        "$type": "Inside.Core.Formula.Definition.DefinitionAC, Inside.Core.Formula",_x000D_
        "ID": 4266,_x000D_
        "Results": [_x000D_
          [_x000D_
            1379.5244444444445_x000D_
          ]_x000D_
        ],_x000D_
        "Statistics": {_x000D_
          "CreationDate": "2023-09-22T09:51:11.7808948+02:00",_x000D_
          "LastRefreshDate": "2021-02-26T17:18:20.4727757+01:00",_x000D_
          "TotalRefreshCount": 46,_x000D_
          "CustomInfo": {}_x000D_
        }_x000D_
      },_x000D_
      "4267": {_x000D_
        "$type": "Inside.Core.Formula.Definition.DefinitionAC, Inside.Core.Formula",_x000D_
        "ID": 4267,_x000D_
        "Results": [_x000D_
          [_x000D_
            0.0_x000D_
          ]_x000D_
        ],_x000D_
        "Statistics": {_x000D_
          "CreationDate": "2023-09-22T09:51:11.7808948+02:00",_x000D_
          "LastRefreshDate": "2021-02-26T17:13:56.8151098+01:00",_x000D_
          "TotalRefreshCount": 41,_x000D_
          "CustomInfo": {}_x000D_
        }_x000D_
      },_x000D_
      "4268": {_x000D_
        "$type": "Inside.Core.Formula.Definition.DefinitionAC, Inside.Core.Formula",_x000D_
        "ID": 4268,_x000D_
        "Results": [_x000D_
          [_x000D_
            30.0_x000D_
          ]_x000D_
        ],_x000D_
        "Statistics": {_x000D_
          "CreationDate": "2023-09-22T09:51:11.7808948+02:00",_x000D_
          "LastRefreshDate": "2021-02-26T17:18:20.4410741+01:00",_x000D_
          "TotalRefreshCount": 46,_x000D_
          "CustomInfo": {}_x000D_
        }_x000D_
      },_x000D_
      "4269": {_x000D_
        "$type": "Inside.Core.Formula.Definition.DefinitionAC, Inside.Core.Formula",_x000D_
        "ID": 4269,_x000D_
        "Results": [_x000D_
          [_x000D_
            0.0_x000D_
          ]_x000D_
        ],_x000D_
        "Statistics": {_x000D_
          "CreationDate": "2023-09-22T09:51:11.7808948+02:00",_x000D_
          "LastRefreshDate": "2021-02-26T17:18:20.0976544+01:00",_x000D_
          "TotalRefreshCount": 43,_x000D_
          "CustomInfo": {}_x000D_
        }_x000D_
      },_x000D_
      "4270": {_x000D_
        "$type": "Inside.Core.Formula.Definition.DefinitionAC, Inside.Core.Formula",_x000D_
        "ID": 4270,_x000D_
        "Results": [_x000D_
          [_x000D_
            28.0_x000D_
          ]_x000D_
        ],_x000D_
        "Statistics": {_x000D_
          "CreationDate": "2023-09-22T09:51:11.7808948+02:00",_x000D_
          "LastRefreshDate": "2019-12-20T09:59:00.1842989+01:00",_x000D_
          "TotalRefreshCount": 3,_x000D_
          "CustomInfo": {}_x000D_
        }_x000D_
      },_x000D_
      "4271": {_x000D_
        "$type": "Inside.Core.Formula.Definition.DefinitionAC, Inside.Core.Formula",_x000D_
        "ID": 4271,_x000D_
        "Results": [_x000D_
          [_x000D_
            50.0_x000D_
          ]_x000D_
        ],_x000D_
        "Statistics": {_x000D_
          "CreationDate": "2023-09-22T09:51:11.7808948+02:00",_x000D_
          "LastRefreshDate": "2021-02-26T17:02:24.058396+01:00",_x000D_
          "TotalRefreshCount": 39,_x000D_
          "CustomInfo": {}_x000D_
        }_x000D_
      },_x000D_
      "4272": {_x000D_
        "$type": "Inside.Core.Formula.Definition.DefinitionAC, Inside.Core.Formula",_x000D_
        "ID": 4272,_x000D_
        "Results": [_x000D_
          [_x000D_
            0.0_x000D_
          ]_x000D_
        ],_x000D_
        "Statistics": {_x000D_
          "CreationDate": "2023-09-22T09:51:11.7808948+02:00",_x000D_
          "LastRefreshDate": "2021-02-26T17:02:19.0417979+01:00",_x000D_
          "TotalRefreshCount": 41,_x000D_
          "CustomInfo": {}_x000D_
        }_x000D_
      },_x000D_
      "4273": {_x000D_
        "$type": "Inside.Core.Formula.Definition.DefinitionAC, Inside.Core.Formula",_x000D_
        "ID": 4273,_x000D_
        "Results": [_x000D_
          [_x000D_
            0.0_x000D_
          ]_x000D_
        ],_x000D_
        "Statistics": {_x000D_
          "CreationDate": "2023-09-22T09:51:11.7808948+02:00",_x000D_
          "LastRefreshDate": "2021-02-26T17:13:57.2908863+01:00",_x000D_
          "TotalRefreshCount": 41,_x000D_
          "CustomInfo": {}_x000D_
        }_x000D_
      },_x000D_
      "4274": {_x000D_
        "$type": "Inside.Core.Formula.Definition.DefinitionAC, Inside.Core.Formula",_x000D_
        "ID": 4274,_x000D_
        "Results": [_x000D_
          [_x000D_
            14.0_x000D_
          ]_x000D_
        ],_x000D_
        "Statistics": {_x000D_
          "CreationDate": "2023-09-22T09:51:11.7808948+02:00",_x000D_
          "LastRefreshDate": "2021-02-26T17:02:06.4637357+01:00",_x000D_
          "TotalRefreshCount": 37,_x000D_
          "CustomInfo": {}_x000D_
        }_x000D_
      },_x000D_
      "4275": {_x000D_
        "$type": "Inside.Core.Formula.Definition.DefinitionAC, Inside.Core.Formula",_x000D_
        "ID": 4275,_x000D_
        "Results": [_x000D_
          [_x000D_
            60.0_x000D_
          ]_x000D_
        ],_x000D_
        "Statistics": {_x000D_
          "CreationDate": "2023-09-22T09:51:11.7808948+02:00",_x000D_
          "LastRefreshDate": "2021-02-26T17:18:20.2352915+01:00",_x000D_
          "TotalRefreshCount": 46,_x000D_
          "CustomInfo": {}_x000D_
        }_x000D_
      },_x000D_
      "4276": {_x000D_
        "$type": "Inside.Core.Formula.Definition.DefinitionAC, Inside.Core.Formula",_x000D_
        "ID": 4276,_x000D_
        "Results": [_x000D_
          [_x000D_
            2_x000D_
          ]_x000D_
        ],_x000D_
        "Statistics": {_x000D_
          "CreationDate": "2023-09-22T09:51:11.7808948+02:00",_x000D_
          "LastRefreshDate": "2021-02-26T17:02:06.3646718+01:00",_x000D_
          "TotalRefreshCount": 40,_x000D_
          "CustomInfo": {}_x000D_
        }_x000D_
      },_x000D_
      "4277": {_x000D_
        "$type": "Inside.Core.Formula.Definition.DefinitionAC, Inside.Core.Formula",_x000D_
        "ID": 4277,_x000D_
        "Results": [_x000D_
          [_x000D_
            1707.7976923076924_x000D_
          ]_x000D_
        ],_x000D_
        "Statistics": {_x000D_
          "CreationDate": "2023-09-22T09:51:11.7808948+02:00",_x000D_
          "LastRefreshDate": "2021-02-26T17:18:20.264218+01:00",_x000D_
          "TotalRefreshCount": 46,_x000D_
          "CustomInfo": {}_x000D_
        }_x000D_
      },_x000D_
      "4278": {_x000D_
        "$type": "Inside.Core.Formula.Definition.DefinitionAC, Inside.Core.Formula",_x000D_
        "ID": 4278,_x000D_
        "Results": [_x000D_
          [_x000D_
            0.0_x000D_
          ]_x000D_
        ],_x000D_
        "Statistics": {_x000D_
          "CreationDate": "2023-09-22T09:51:11.7808948+02:00",_x000D_
          "LastRefreshDate": "2021-02-26T16:56:28.4624949+01:00",_x000D_
          "TotalRefreshCount": 33,_x000D_
          "CustomInfo": {}_x000D_
        }_x000D_
      },_x000D_
      "4279": {_x000D_
        "$type": "Inside.Core.Formula.Definition.DefinitionAC, Inside.Core.Formula",_x000D_
        "ID": 4279,_x000D_
        "Results": [_x000D_
          [_x000D_
            0.0_x000D_
          ]_x000D_
        ],_x000D_
        "Statistics": {_x000D_
          "CreationDate": "2023-09-22T09:51:11.7808948+02:00",_x000D_
          "LastRefreshDate": "2021-02-26T16:56:31.2689546+01:00",_x000D_
          "TotalRefreshCount": 33,_x000D_
          "CustomInfo": {}_x000D_
        }_x000D_
      },_x000D_
      "4280": {_x000D_
        "$type": "Inside.Core.Formula.Definition.DefinitionAC, Inside.Core.Formula",_x000D_
        "ID": 4280,_x000D_
        "Results": [_x000D_
          [_x000D_
            0.0_x000D_
          ]_x000D_
        ],_x000D_
        "Statistics": {_x000D_
          "CreationDate": "2023-09-22T09:51:11.7808948+02:00",_x000D_
          "LastRefreshDate": "2021-02-26T16:56:28.0586603+01:00",_x000D_
          "TotalRefreshCount": 33,_x000D_
          "CustomInfo": {}_x000D_
        }_x000D_
      },_x000D_
      "4281": {_x000D_
        "$type": "Inside.Core.Formula.Definition.DefinitionAC, Inside.Core.Formula",_x000D_
        "ID": 4281,_x000D_
        "Results": [_x000D_
          [_x000D_
            0.0_x000D_
          ]_x000D_
        ],_x000D_
        "Statistics": {_x000D_
          "CreationDate": "2023-09-22T09:51:11.7808948+02:00",_x000D_
          "LastRefreshDate": "2021-02-26T17:13:56.9763519+01:00",_x000D_
          "TotalRefreshCount": 33,_x000D_
          "CustomInfo": {}_x000D_
        }_x000D_
      },_x000D_
      "4282": {_x000D_
        "$type": "Inside.Core.Formula.Definition.DefinitionAC, Inside.Core.Formula",_x000D_
        "ID": 4282,_x000D_
        "Results": [_x000D_
          [_x000D_
            0.0_x000D_
          ]_x000D_
        ],_x000D_
        "Statistics": {_x000D_
          "CreationDate": "2023-09-22T09:51:11.7808948+02:00",_x000D_
          "LastRefreshDate": "2021-02-26T17:13:57.2839058+01:00",_x000D_
          "TotalRefreshCount": 33,_x000D_
          "CustomInfo": {}_x000D_
        }_x000D_
      },_x000D_
      "4283": {_x000D_
        "$type": "Inside.Core.Formula.Definition.DefinitionAC, Inside.Core.Formula",_x000D_
        "ID": 4283,_x000D_
        "Results": [_x000D_
          [_x000D_
            0.0_x000D_
          ]_x000D_
        ],_x000D_
        "Statistics": {_x000D_
          "CreationDate": "2023-09-22T09:51:11.7808948+02:00",_x000D_
          "LastRefreshDate": "2021-02-26T17:13:56.8420379+01:00",_x000D_
          "TotalRefreshCount": 33,_x000D_
          "CustomInfo": {}_x000D_
        }_x000D_
      },_x000D_
      "4284": {_x000D_
        "$type": "Inside.Core.Formula.Definition.DefinitionAC, Inside.Core.Formula",_x000D_
        "ID": 4284,_x000D_
        "Results": [_x000D_
          [_x000D_
            0.0_x000D_
          ]_x000D_
        ],_x000D_
        "Statistics": {_x000D_
          "CreationDate": "2023-09-22T09:51:11.7808948+02:00",_x000D_
          "LastRefreshDate": "2021-02-26T17:18:20.5331589+01:00",_x000D_
          "TotalRefreshCount": 38,_x000D_
          "CustomInfo": {}_x000D_
        }_x000D_
      },_x000D_
      "4285": {_x000D_
        "$type": "Inside.Core.Formula.Definition.DefinitionAC, Inside.Core.Formula",_x000D_
        "ID": 4285,_x000D_
        "Results": [_x000D_
          [_x000D_
            0.0_x000D_
          ]_x000D_
        ],_x000D_
        "Statistics": {_x000D_
          "CreationDate": "2023-09-22T09:51:11.7808948+02:00",_x000D_
          "LastRefreshDate": "2021-02-26T17:18:21.1509116+01:00",_x000D_
          "TotalRefreshCount": 38,_x000D_
          "CustomInfo": {}_x000D_
        }_x000D_
      },_x000D_
      "4286": {_x000D_
        "$type": "Inside.Core.Formula.Definition.DefinitionAC, Inside.Core.Formula",_x000D_
        "ID": 4286,_x000D_
        "Results": [_x000D_
          [_x000D_
            0.0_x000D_
          ]_x000D_
        ],_x000D_
        "Statistics": {_x000D_
          "CreationDate": "2023-09-22T09:51:11.7808948+02:00",_x000D_
          "LastRefreshDate": "2021-02-26T17:18:20.2572294+01:00",_x000D_
          "TotalRefreshCount": 38,_x000D_
          "CustomInfo": {}_x000D_
        }_x000D_
      },_x000D_
      "4287": {_x000D_
        "$type": "Inside.Core.Formula.Definition.DefinitionAC, Inside.Core.Formula",_x000D_
        "ID": 4287,_x000D_
        "Results": [_x000D_
          [_x000D_
            1.0_x000D_
          ]_x000D_
        ],_x000D_
        "Statistics": {_x000D_
          "CreationDate": "2023-09-22T09:51:11.7808948+02:00",_x000D_
          "LastRefreshDate": "2021-02-26T17:18:20.0478857+01:00",_x000D_
          "TotalRefreshCount": 12,_x000D_
          "CustomInfo": {}_x000D_
        }_x000D_
      },_x000D_
      "4288": {_x000D_
        "$type": "Inside.Core.Formula.Definition.DefinitionAC, Inside.Core.Formula",_x000D_
        "ID": 4288,_x000D_
        "Results": [_x000D_
          [_x000D_
            0.0_x000D_
          ]_x000D_
        ],_x000D_
        "Statistics": {_x000D_
          "CreationDate": "2023-09-22T09:51:11.7808948+02:00",_x000D_
          "LastRefreshDate": "2021-02-26T17:18:21.1858662+01:00",_x000D_
          "TotalRefreshCount": 11,_x000D_
          "CustomInfo": {}_x000D_
        }_x000D_
      },_x000D_
      "4289": {_x000D_
        "$type": "Inside.Core.Formula.Definition.DefinitionAC, Inside.Core.Formula",_x000D_
        "ID": 4289,_x000D_
        "Results": [_x000D_
          [_x000D_
            0.0_x000D_
          ]_x000D_
        ],_x000D_
        "Statistics": {_x000D_
          "CreationDate": "2023-09-22T09:51:11.7808948+02:00",_x000D_
          "LastRefreshDate": "2021-02-26T17:13:39.7609428+01:00",_x000D_
          "TotalRefreshCount": 1,_x000D_
          "CustomInfo": {}_x000D_
        }_x000D_
      },_x000D_
      "4290": {_x000D_
        "$type": "Inside.Core.Formula.Definition.DefinitionAC, Inside.Core.Formula",_x000D_
        "ID": 4290,_x000D_
        "Results": [_x000D_
          [_x000D_
            0.0_x000D_
          ]_x000D_
        ],_x000D_
        "Statistics": {_x000D_
          "CreationDate": "2023-09-22T09:51:11.7808948+02:00",_x000D_
          "LastRefreshDate": "2021-02-26T17:13:40.5575124+01:00",_x000D_
          "TotalRefreshCount": 1,_x000D_
          "CustomInfo": {}_x000D_
        }_x000D_
      },_x000D_
      "4291": {_x000D_
        "$type": "Inside.Core.Formula.Definition.DefinitionAC, Inside.Core.Formula",_x000D_
        "ID": 4291,_x000D_
        "Results": [_x000D_
          [_x000D_
            0.0_x000D_
          ]_x000D_
        ],_x000D_
        "Statistics": {_x000D_
          "CreationDate": "2023-09-22T09:51:11.7808948+02:00",_x000D_
          "LastRefreshDate": "2021-02-26T17:18:19.9146529+01:00",_x000D_
          "TotalRefreshCount": 6,_x000D_
          "CustomInfo": {}_x000D_
        }_x000D_
      },_x000D_
      "4292": {_x000D_
        "$type": "Inside.Core.Formula.Definition.DefinitionAC, Inside.Core.Formula",_x000D_
        "ID": 4292,_x000D_
        "Results": [_x000D_
          [_x000D_
            0.0_x000D_
          ]_x000D_
        ],_x000D_
        "Statistics": {_x000D_
          "CreationDate": "2023-09-22T09:51:11.7808948+02:00",_x000D_
          "LastRefreshDate": "2021-02-26T17:18:19.7014827+01:00",_x000D_
          "TotalRefreshCount": 6,_x000D_
          "CustomInfo": {}_x000D_
        }_x000D_
      },_x000D_
      "4293": {_x000D_
        "$type": "Inside.Core.Formula.Definition.DefinitionAC, Inside.Core.Formula",_x000D_
        "ID": 4293,_x000D_
        "Results": [_x000D_
          [_x000D_
            0.0_x000D_
          ]_x000D_
        ],_x000D_
        "Statistics": {_x000D_
          "CreationDate": "2023-09-22T09:51:11.7808948+02:00",_x000D_
          "LastRefreshDate": "2021-02-26T17:18:19.6805382+01:00",_x000D_
          "TotalRefreshCount": 6,_x000D_
          "CustomInfo": {}_x000D_
        }_x000D_
      },_x000D_
      "4294": {_x000D_
        "$type": "Inside.Core.Formula.Definition.DefinitionAC, Inside.Core.Formula",_x000D_
        "ID": 4294,_x000D_
        "Results": [_x000D_
          [_x000D_
            0.0_x000D_
          ]_x000D_
        ],_x000D_
        "Statistics": {_x000D_
          "CreationDate": "2023-09-22T09:51:11.7808948+02:00",_x000D_
          "LastRefreshDate": "2021-02-26T17:18:19.7560435+01:00",_x000D_
          "TotalRefreshCount": 6,_x000D_
          "CustomInfo": {}_x000D_
        }_x000D_
      },_x000D_
      "4295": {_x000D_
        "$type": "Inside.Core.Formula.Definition.DefinitionAC, Inside.Core.Formula",_x000D_
        "ID": 4295,_x000D_
        "Results": [_x000D_
          [_x000D_
            0.0_x000D_
          ]_x000D_
        ],_x000D_
        "Statistics": {_x000D_
          "CreationDate": "2023-09-22T09:51:11.7808948+02:00",_x000D_
          "LastRefreshDate": "2021-02-26T17:13:43.0516204+01:00",_x000D_
          "TotalRefreshCount": 1,_x000D_
          "CustomInfo": {}_x000D_
        }_x000D_
      },_x000D_
      "4296": {_x000D_
        "$type": "Inside.Core.Formula.Definition.DefinitionAC, Inside.Core.Formula",_x000D_
        "ID": 4296,_x000D_
        "Results": [_x000D_
          [_x000D_
            0.0_x000D_
          ]_x000D_
        ],_x000D_
        "Statistics": {_x000D_
          "CreationDate": "2023-09-22T09:51:11.7808948+02:00",_x000D_
          "LastRefreshDate": "2021-02-26T17:13:43.0645866+01:00",_x000D_
          "TotalRefreshCount": 1,_x000D_
          "CustomInfo": {}_x000D_
        }_x000D_
      },_x000D_
      "4297": {_x000D_
        "$type": "Inside.Core.Formula.Definition.DefinitionAC, Inside.Core.Formula",_x000D_
        "ID": 4297,_x000D_
        "Results": [_x000D_
          [_x000D_
            0.0_x000D_
          ]_x000D_
        ],_x000D_
        "Statistics": {_x000D_
          "CreationDate": "2023-09-22T09:51:11.7818912+02:00",_x000D_
          "LastRefreshDate": "2021-02-26T17:13:56.2007537+01:00",_x000D_
          "TotalRefreshCount": 2,_x000D_
          "CustomInfo": {}_x000D_
        }_x000D_
      },_x000D_
      "4298": {_x000D_
        "$type": "Inside.Core.Formula.Definition.DefinitionAC, Inside.Core.Formula",_x000D_
        "ID": 4298,_x000D_
        "Results": [_x000D_
          [_x000D_
            0.0_x000D_
          ]_x000D_
        ],_x000D_
        "Statistics": {_x000D_
          "CreationDate": "2023-09-22T09:51:11.7818912+02:00",_x000D_
          "LastRefreshDate": "2021-02-26T17:13:43.0741565+01:00",_x000D_
          "TotalRefreshCount": 1,_x000D_
          "CustomInfo": {}_x000D_
        }_x000D_
      },_x000D_
      "4299": {_x000D_
        "$type": "Inside.Core.Formula.Definition.DefinitionAC, Inside.Core.Formula",_x000D_
        "ID": 4299,_x000D_
        "Results": [_x000D_
          [_x000D_
            0.0_x000D_
          ]_x000D_
        ],_x000D_
        "Statistics": {_x000D_
          "CreationDate": "2023-09-22T09:51:11.7818912+02:00",_x000D_
          "LastRefreshDate": "2021-02-26T17:13:43.0831226+01:00",_x000D_
          "TotalRefreshCount": 1,_x000D_
          "CustomInfo": {}_x000D_
        }_x000D_
      },_x000D_
      "4300": {_x000D_
        "$type": "Inside.Core.Formula.Definition.DefinitionAC, Inside.Core.Formula",_x000D_
        "ID": 4300,_x000D_
        "Results": [_x000D_
          [_x000D_
            0.0_x000D_
          ]_x000D_
        ],_x000D_
        "Statistics": {_x000D_
          "CreationDate": "2023-09-22T09:51:11.7818912+02:00",_x000D_
          "LastRefreshDate": "2021-02-26T17:13:43.087111+01:00",_x000D_
          "TotalRefreshCount": 1,_x000D_
          "CustomInfo": {}_x000D_
        }_x000D_
      },_x000D_
      "4301": {_x000D_
        "$type": "Inside.Core.Formula.Definition.DefinitionAC, Inside.Core.Formula",_x000D_
        "ID": 4301,_x000D_
        "Results": [_x000D_
          [_x000D_
            0.0_x000D_
          ]_x000D_
        ],_x000D_
        "Statistics": {_x000D_
          "CreationDate": "2023-09-22T09:51:11.7818912+02:00",_x000D_
          "LastRefreshDate": "2021-02-26T17:13:43.0911007+01:00",_x000D_
          "TotalRefreshCount": 1,_x000D_
          "CustomInfo": {}_x000D_
        }_x000D_
      },_x000D_
      "4302": {_x000D_
        "$type": "Inside.Core.Formula.Definition.DefinitionAC, Inside.Core.Formula",_x000D_
        "ID": 4302,_x000D_
        "Results": [_x000D_
          [_x000D_
            0.0_x000D_
          ]_x000D_
        ],_x000D_
        "Statistics": {_x000D_
          "CreationDate": "2023-09-22T09:51:11.7818912+02:00",_x000D_
          "LastRefreshDate": "2021-02-26T17:18:20.0160355+01:00",_x000D_
          "TotalRefreshCount": 6,_x000D_
          "CustomInfo": {}_x000D_
        }_x000D_
      },_x000D_
      "4303": {_x000D_
        "$type": "Inside.Core.Formula.Definition.DefinitionAC, Inside.Core.Formula",_x000D_
        "ID": 4303,_x000D_
        "Results": [_x000D_
          [_x000D_
            0.0_x000D_
          ]_x000D_
        ],_x000D_
        "Statistics": {_x000D_
          "CreationDate": "2023-09-22T09:51:11.7818912+02:00",_x000D_
          "LastRefreshDate": "2021-02-26T17:13:56.221212+01:00",_x000D_
          "TotalRefreshCount": 2,_x000D_
          "CustomInfo": {}_x000D_
        }_x000D_
      },_x000D_
      "4304": {_x000D_
        "$type": "Inside.Core.Formula.Definition.DefinitionAC, Inside.Core.Formula",_x000D_
        "ID": 4304,_x000D_
        "Results": [_x000D_
          [_x000D_
            0.0_x000D_
          ]_x000D_
        ],_x000D_
        "Statistics": {_x000D_
          "CreationDate": "2023-09-22T09:51:11.7818912+02:00",_x000D_
          "LastRefreshDate": "2021-02-26T17:13:43.1090519+01:00",_x000D_
          "TotalRefreshCount": 1,_x000D_
          "CustomInfo": {}_x000D_
        }_x000D_
      },_x000D_
      "4305": {_x000D_
        "$type": "Inside.Core.Formula.Definition.DefinitionAC, Inside.Core.Formula",_x000D_
        "ID": 4305,_x000D_
        "Results": [_x000D_
          [_x000D_
            0.0_x000D_
          ]_x000D_
        ],_x000D_
        "Statistics": {_x000D_
          "CreationDate": "2023-09-22T09:51:11.7818912+02:00",_x000D_
          "LastRefreshDate": "2021-02-26T17:13:43.1130451+01:00",_x000D_
          "TotalRefreshCount": 1,_x000D_
          "CustomInfo": {}_x000D_
        }_x000D_
      },_x000D_
      "4306": {_x000D_
        "$type": "Inside.Core.Formula.Definition.DefinitionAC, Inside.Core.Formula",_x000D_
        "ID": 4306,_x000D_
        "Results": [_x000D_
          [_x000D_
            0.0_x000D_
          ]_x000D_
        ],_x000D_
        "Statistics": {_x000D_
          "CreationDate": "2023-09-22T09:51:11.7818912+02:00",_x000D_
          "LastRefreshDate": "2021-02-26T17:13:43.1200228+01:00",_x000D_
          "TotalRefreshCount": 1,_x000D_
          "CustomInfo": {}_x000D_
        }_x000D_
      },_x000D_
      "4307": {_x000D_
        "$type": "Inside.Core.Formula.Definition.DefinitionAC, Inside.Core.Formula",_x000D_
        "ID": 4307,_x000D_
        "Results": [_x000D_
          [_x000D_
            0.0_x000D_
          ]_x000D_
        ],_x000D_
        "Statistics": {_x000D_
          "CreationDate": "2023-09-22T09:51:11.7818912+02:00",_x000D_
          "LastRefreshDate": "2021-02-26T17:13:43.1240123+01:00",_x000D_
          "TotalRefreshCount": 1,_x000D_
          "CustomInfo": {}_x000D_
        }_x000D_
      },_x000D_
      "4308": {_x000D_
        "$type": "Inside.Core.Formula.Definition.DefinitionAC, Inside.Core.Formula",_x000D_
        "ID": 4308,_x000D_
        "Results": [_x000D_
          [_x000D_
            9.0_x000D_
          ]_x000D_
        ],_x000D_
        "Statistics": {_x000D_
          "CreationDate": "2023-09-22T09:51:11.7818912+02:00",_x000D_
          "LastRefreshDate": "2021-02-26T17:13:56.2431525+01:00",_x000D_
          "TotalRefreshCount": 2,_x000D_
          "CustomInfo": {}_x000D_
        }_x000D_
      },_x000D_
      "4309": {_x000D_
        "$type": "Inside.Core.Formula.Definition.DefinitionAC, Inside.Core.Formula",_x000D_
        "ID": 4309,_x000D_
        "Results": [_x000D_
          [_x000D_
            0.0_x000D_
          ]_x000D_
        ],_x000D_
        "Statistics": {_x000D_
          "CreationDate": "2023-09-22T09:51:11.7818912+02:00",_x000D_
          "LastRefreshDate": "2021-02-26T17:13:43.1379772+01:00",_x000D_
          "TotalRefreshCount": 1,_x000D_
          "CustomInfo": {}_x000D_
        }_x000D_
      },_x000D_
      "4310": {_x000D_
        "$type": "Inside.Core.Formula.Definition.DefinitionAC, Inside.Core.Formula",_x000D_
        "ID": 4310,_x000D_
        "Results": [_x000D_
          [_x000D_
            0.0_x000D_
          ]_x000D_
        ],_x000D_
        "Statistics": {_x000D_
          "CreationDate": "2023-09-22T09:51:11.7818912+02:00",_x000D_
          "LastRefreshDate": "2021-02-26T17:13:43.1449582+01:00",_x000D_
          "TotalRefreshCount": 1,_x000D_
          "CustomInfo": {}_x000D_
        }_x000D_
      },_x000D_
      "4311": {_x000D_
        "$type": "Inside.Core.Formula.Definition.DefinitionAC, Inside.Core.Formula",_x000D_
        "ID": 4311,_x000D_
        "Results": [_x000D_
          [_x000D_
            0.0_x000D_
          ]_x000D_
        ],_x000D_
        "Statistics": {_x000D_
          "CreationDate": "2023-09-22T09:51:11.7818912+02:00",_x000D_
          "LastRefreshDate": "2021-02-26T17:13:43.1489473+01:00",_x000D_
          "TotalRefreshCount": 1,_x000D_
          "CustomInfo": {}_x000D_
        }_x000D_
      },_x000D_
      "4312": {_x000D_
        "$type": "Inside.Core.Formula.Definition.DefinitionAC, Inside.Core.Formula",_x000D_
        "ID": 4312,_x000D_
        "Results": [_x000D_
          [_x000D_
            0.0_x000D_
          ]_x000D_
        ],_x000D_
        "Statistics": {_x000D_
          "CreationDate": "2023-09-22T09:51:11.7818912+02:00",_x000D_
          "LastRefreshDate": "2021-02-26T17:13:43.1559288+01:00",_x000D_
          "TotalRefreshCount": 1,_x000D_
          "CustomInfo": {}_x000D_
        }_x000D_
      },_x000D_
      "4313": {_x000D_
        "$type": "Inside.Core.Formula.Definition.DefinitionAC, Inside.Core.Formula",_x000D_
        "ID": 4313,_x000D_
        "Results": [_x000D_
          [_x000D_
            0.0_x000D_
          ]_x000D_
        ],_x000D_
        "Statistics": {_x000D_
          "CreationDate": "2023-09-22T09:51:11.7818912+02:00",_x000D_
          "LastRefreshDate": "2021-02-26T17:13:56.266092+01:00",_x000D_
          "TotalRefreshCount": 2,_x000D_
          "CustomInfo": {}_x000D_
        }_x000D_
      },_x000D_
      "4314": {_x000D_
        "$type": "Inside.Core.Formula.Definition.DefinitionAC, Inside.Core.Formula",_x000D_
        "ID": 4314,_x000D_
        "Results": [_x000D_
          [_x000D_
            0.0_x000D_
          ]_x000D_
        ],_x000D_
        "Statistics": {_x000D_
          "CreationDate": "2023-09-22T09:51:11.7818912+02:00",_x000D_
          "LastRefreshDate": "2021-02-26T17:18:19.6615891+01:00",_x000D_
          "TotalRefreshCount": 6,_x000D_
          "CustomInfo": {}_x000D_
        }_x000D_
      },_x000D_
      "4315": {_x000D_
        "$type": "Inside.Core.Formula.Definition.DefinitionAC, Inside.Core.Formula",_x000D_
        "ID": 4315,_x000D_
        "Results": [_x000D_
          [_x000D_
            0.0_x000D_
          ]_x000D_
        ],_x000D_
        "Statistics": {_x000D_
          "CreationDate": "2023-09-22T09:51:11.7818912+02:00",_x000D_
          "LastRefreshDate": "2021-02-26T17:13:43.1778705+01:00",_x000D_
          "TotalRefreshCount": 1,_x000D_
          "CustomInfo": {}_x000D_
        }_x000D_
      },_x000D_
      "4316": {_x000D_
        "$type": "Inside.Core.Formula.Definition.DefinitionAC, Inside.Core.Formula",_x000D_
        "ID": 4316,_x000D_
        "Results": [_x000D_
          [_x000D_
            0.0_x000D_
          ]_x000D_
        ],_x000D_
        "Statistics": {_x000D_
          "CreationDate": "2023-09-22T09:51:11.7818912+02:00",_x000D_
          "LastRefreshDate": "2021-02-26T17:13:43.1918713+01:00",_x000D_
          "TotalRefreshCount": 1,_x000D_
          "CustomInfo": {}_x000D_
        }_x000D_
      },_x000D_
      "4317": {_x000D_
        "$type": "Inside.Core.Formula.Definition.DefinitionAC, Inside.Core.Formula",_x000D_
        "ID": 4317,_x000D_
        "Results": [_x000D_
          [_x000D_
            0.0_x000D_
          ]_x000D_
        ],_x000D_
        "Statistics": {_x000D_
          "CreationDate": "2023-09-22T09:51:11.7818912+02:00",_x000D_
          "LastRefreshDate": "2021-02-26T17:13:56.284081+01:00",_x000D_
          "TotalRefreshCount": 2,_x000D_
          "CustomInfo": {}_x000D_
        }_x000D_
      },_x000D_
      "4318": {_x000D_
        "$type": "Inside.Core.Formula.Definition.DefinitionAC, Inside.Core.Formula",_x000D_
        "ID": 4318,_x000D_
        "Results": [_x000D_
          [_x000D_
            0.0_x000D_
          ]_x000D_
        ],_x000D_
        "Statistics": {_x000D_
          "CreationDate": "2023-09-22T09:51:11.7818912+02:00",_x000D_
          "LastRefreshDate": "2021-02-26T17:18:19.7264184+01:00",_x000D_
          "TotalRefreshCount": 6,_x000D_
          "CustomInfo": {}_x000D_
        }_x000D_
      },_x000D_
      "4319": {_x000D_
        "$type": "Inside.Core.Formula.Definition.DefinitionAC, Inside.Core.Formula",_x000D_
        "ID": 4319,_x000D_
        "Results": [_x000D_
          [_x000D_
            0.0_x000D_
          ]_x000D_
        ],_x000D_
        "Statistics": {_x000D_
          "CreationDate": "2023-09-22T09:51:11.7818912+02:00",_x000D_
          "LastRefreshDate": "2021-02-26T17:18:19.6785435+01:00",_x000D_
          "TotalRefreshCount": 6,_x000D_
          "CustomInfo": {}_x000D_
        }_x000D_
      },_x000D_
      "4320": {_x000D_
        "$type": "Inside.Core.Formula.Definition.DefinitionAC, Inside.Core.Formula",_x000D_
        "ID": 4320,_x000D_
        "Results": [_x000D_
          [_x000D_
            0.0_x000D_
          ]_x000D_
        ],_x000D_
        "Statistics": {_x000D_
          "CreationDate": "2023-09-22T09:51:11.7818912+02:00",_x000D_
          "LastRefreshDate": "2021-02-26T17:13:56.6258879+01:00",_x000D_
          "TotalRefreshCount": 4,_x000D_
          "CustomInfo": {}_x000D_
        }_x000D_
      },_x000D_
      "4321": {_x000D_
        "$type": "Inside.Core.Formula.Definition.DefinitionAC, Inside.Core.Formula",_x000D_
        "ID": 4321,_x000D_
        "Results": [_x000D_
          [_x000D_
            0.0_x000D_
          ]_x000D_
        ],_x000D_
        "Statistics": {_x000D_
          "CreationDate": "2023-09-22T09:51:11.7818912+02:00",_x000D_
          "LastRefreshDate": "2021-02-26T17:13:43.2307733+01:00",_x000D_
          "TotalRefreshCount": 1,_x000D_
          "CustomInfo": {}_x000D_
        }_x000D_
      },_x000D_
      "4322": {_x000D_
        "$type": "Inside.Core.Formula.Definition.DefinitionAC, Inside.Core.Formula",_x000D_
        "ID": 4322,_x000D_
        "Results": [_x000D_
          [_x000D_
            0.0_x000D_
          ]_x000D_
        ],_x000D_
        "Statistics": {_x000D_
          "CreationDate": "2023-09-22T09:51:11.7818912+02:00",_x000D_
          "LastRefreshDate": "2021-02-26T17:13:43.2367514+01:00",_x000D_
          "TotalRefreshCount": 1,_x000D_
          "CustomInfo": {}_x000D_
        }_x000D_
      },_x000D_
      "4323": {_x000D_
        "$type": "Inside.Core.Formula.Definition.DefinitionAC, Inside.Core.Formula",_x000D_
        "ID": 4323,_x000D_
        "Results": [_x000D_
          [_x000D_
</t>
  </si>
  <si>
    <t xml:space="preserve">            0.0_x000D_
          ]_x000D_
        ],_x000D_
        "Statistics": {_x000D_
          "CreationDate": "2023-09-22T09:51:11.7818912+02:00",_x000D_
          "LastRefreshDate": "2021-02-26T17:18:19.724422+01:00",_x000D_
          "TotalRefreshCount": 6,_x000D_
          "CustomInfo": {}_x000D_
        }_x000D_
      },_x000D_
      "4324": {_x000D_
        "$type": "Inside.Core.Formula.Definition.DefinitionAC, Inside.Core.Formula",_x000D_
        "ID": 4324,_x000D_
        "Results": [_x000D_
          [_x000D_
            9.0_x000D_
          ]_x000D_
        ],_x000D_
        "Statistics": {_x000D_
          "CreationDate": "2023-09-22T09:51:11.7818912+02:00",_x000D_
          "LastRefreshDate": "2021-02-26T17:13:56.3129681+01:00",_x000D_
          "TotalRefreshCount": 2,_x000D_
          "CustomInfo": {}_x000D_
        }_x000D_
      },_x000D_
      "4325": {_x000D_
        "$type": "Inside.Core.Formula.Definition.DefinitionAC, Inside.Core.Formula",_x000D_
        "ID": 4325,_x000D_
        "Results": [_x000D_
          [_x000D_
            0.0_x000D_
          ]_x000D_
        ],_x000D_
        "Statistics": {_x000D_
          "CreationDate": "2023-09-22T09:51:11.7818912+02:00",_x000D_
          "LastRefreshDate": "2021-02-26T17:13:43.2506776+01:00",_x000D_
          "TotalRefreshCount": 1,_x000D_
          "CustomInfo": {}_x000D_
        }_x000D_
      },_x000D_
      "4326": {_x000D_
        "$type": "Inside.Core.Formula.Definition.DefinitionAC, Inside.Core.Formula",_x000D_
        "ID": 4326,_x000D_
        "Results": [_x000D_
          [_x000D_
            7.0_x000D_
          ]_x000D_
        ],_x000D_
        "Statistics": {_x000D_
          "CreationDate": "2023-09-22T09:51:11.7818912+02:00",_x000D_
          "LastRefreshDate": "2021-02-26T17:13:56.3209469+01:00",_x000D_
          "TotalRefreshCount": 2,_x000D_
          "CustomInfo": {}_x000D_
        }_x000D_
      },_x000D_
      "4327": {_x000D_
        "$type": "Inside.Core.Formula.Definition.DefinitionAC, Inside.Core.Formula",_x000D_
        "ID": 4327,_x000D_
        "Results": [_x000D_
          [_x000D_
            0.0_x000D_
          ]_x000D_
        ],_x000D_
        "Statistics": {_x000D_
          "CreationDate": "2023-09-22T09:51:11.7818912+02:00",_x000D_
          "LastRefreshDate": "2021-02-26T17:13:43.2586555+01:00",_x000D_
          "TotalRefreshCount": 1,_x000D_
          "CustomInfo": {}_x000D_
        }_x000D_
      },_x000D_
      "4328": {_x000D_
        "$type": "Inside.Core.Formula.Definition.DefinitionAC, Inside.Core.Formula",_x000D_
        "ID": 4328,_x000D_
        "Results": [_x000D_
          [_x000D_
            6.0_x000D_
          ]_x000D_
        ],_x000D_
        "Statistics": {_x000D_
          "CreationDate": "2023-09-22T09:51:11.7818912+02:00",_x000D_
          "LastRefreshDate": "2021-02-26T17:13:56.326445+01:00",_x000D_
          "TotalRefreshCount": 2,_x000D_
          "CustomInfo": {}_x000D_
        }_x000D_
      },_x000D_
      "4329": {_x000D_
        "$type": "Inside.Core.Formula.Definition.DefinitionAC, Inside.Core.Formula",_x000D_
        "ID": 4329,_x000D_
        "Results": [_x000D_
          [_x000D_
            9.0_x000D_
          ]_x000D_
        ],_x000D_
        "Statistics": {_x000D_
          "CreationDate": "2023-09-22T09:51:11.7818912+02:00",_x000D_
          "LastRefreshDate": "2021-02-26T17:13:56.328437+01:00",_x000D_
          "TotalRefreshCount": 2,_x000D_
          "CustomInfo": {}_x000D_
        }_x000D_
      },_x000D_
      "4330": {_x000D_
        "$type": "Inside.Core.Formula.Definition.DefinitionAC, Inside.Core.Formula",_x000D_
        "ID": 4330,_x000D_
        "Results": [_x000D_
          [_x000D_
            0.0_x000D_
          ]_x000D_
        ],_x000D_
        "Statistics": {_x000D_
          "CreationDate": "2023-09-22T09:51:11.7818912+02:00",_x000D_
          "LastRefreshDate": "2021-02-26T17:13:56.3453924+01:00",_x000D_
          "TotalRefreshCount": 2,_x000D_
          "CustomInfo": {}_x000D_
        }_x000D_
      },_x000D_
      "4331": {_x000D_
        "$type": "Inside.Core.Formula.Definition.DefinitionAC, Inside.Core.Formula",_x000D_
        "ID": 4331,_x000D_
        "Results": [_x000D_
          [_x000D_
            0.0_x000D_
          ]_x000D_
        ],_x000D_
        "Statistics": {_x000D_
          "CreationDate": "2023-09-22T09:51:11.7818912+02:00",_x000D_
          "LastRefreshDate": "2021-02-26T17:18:19.7044746+01:00",_x000D_
          "TotalRefreshCount": 6,_x000D_
          "CustomInfo": {}_x000D_
        }_x000D_
      },_x000D_
      "4332": {_x000D_
        "$type": "Inside.Core.Formula.Definition.DefinitionAC, Inside.Core.Formula",_x000D_
        "ID": 4332,_x000D_
        "Results": [_x000D_
          [_x000D_
            0.0_x000D_
          ]_x000D_
        ],_x000D_
        "Statistics": {_x000D_
          "CreationDate": "2023-09-22T09:51:11.7818912+02:00",_x000D_
          "LastRefreshDate": "2021-02-26T17:13:43.2925686+01:00",_x000D_
          "TotalRefreshCount": 1,_x000D_
          "CustomInfo": {}_x000D_
        }_x000D_
      },_x000D_
      "4333": {_x000D_
        "$type": "Inside.Core.Formula.Definition.DefinitionAC, Inside.Core.Formula",_x000D_
        "ID": 4333,_x000D_
        "Results": [_x000D_
          [_x000D_
            1.0_x000D_
          ]_x000D_
        ],_x000D_
        "Statistics": {_x000D_
          "CreationDate": "2023-09-22T09:51:11.7818912+02:00",_x000D_
          "LastRefreshDate": "2021-02-26T17:13:56.3543684+01:00",_x000D_
          "TotalRefreshCount": 2,_x000D_
          "CustomInfo": {}_x000D_
        }_x000D_
      },_x000D_
      "4334": {_x000D_
        "$type": "Inside.Core.Formula.Definition.DefinitionAC, Inside.Core.Formula",_x000D_
        "ID": 4334,_x000D_
        "Results": [_x000D_
          [_x000D_
            1.0_x000D_
          ]_x000D_
        ],_x000D_
        "Statistics": {_x000D_
          "CreationDate": "2023-09-22T09:51:11.7818912+02:00",_x000D_
          "LastRefreshDate": "2021-02-26T17:13:56.3623472+01:00",_x000D_
          "TotalRefreshCount": 2,_x000D_
          "CustomInfo": {}_x000D_
        }_x000D_
      },_x000D_
      "4335": {_x000D_
        "$type": "Inside.Core.Formula.Definition.DefinitionAC, Inside.Core.Formula",_x000D_
        "ID": 4335,_x000D_
        "Results": [_x000D_
          [_x000D_
            0.0_x000D_
          ]_x000D_
        ],_x000D_
        "Statistics": {_x000D_
          "CreationDate": "2023-09-22T09:51:11.7818912+02:00",_x000D_
          "LastRefreshDate": "2021-02-26T17:18:19.9026864+01:00",_x000D_
          "TotalRefreshCount": 6,_x000D_
          "CustomInfo": {}_x000D_
        }_x000D_
      },_x000D_
      "4336": {_x000D_
        "$type": "Inside.Core.Formula.Definition.DefinitionAC, Inside.Core.Formula",_x000D_
        "ID": 4336,_x000D_
        "Results": [_x000D_
          [_x000D_
            0.0_x000D_
          ]_x000D_
        ],_x000D_
        "Statistics": {_x000D_
          "CreationDate": "2023-09-22T09:51:11.7818912+02:00",_x000D_
          "LastRefreshDate": "2021-02-26T17:13:43.3643762+01:00",_x000D_
          "TotalRefreshCount": 1,_x000D_
          "CustomInfo": {}_x000D_
        }_x000D_
      },_x000D_
      "4337": {_x000D_
        "$type": "Inside.Core.Formula.Definition.DefinitionAC, Inside.Core.Formula",_x000D_
        "ID": 4337,_x000D_
        "Results": [_x000D_
          [_x000D_
            0.0_x000D_
          ]_x000D_
        ],_x000D_
        "Statistics": {_x000D_
          "CreationDate": "2023-09-22T09:51:11.7818912+02:00",_x000D_
          "LastRefreshDate": "2021-02-26T17:13:56.3872827+01:00",_x000D_
          "TotalRefreshCount": 2,_x000D_
          "CustomInfo": {}_x000D_
        }_x000D_
      },_x000D_
      "4338": {_x000D_
        "$type": "Inside.Core.Formula.Definition.DefinitionAC, Inside.Core.Formula",_x000D_
        "ID": 4338,_x000D_
        "Results": [_x000D_
          [_x000D_
            0.0_x000D_
          ]_x000D_
        ],_x000D_
        "Statistics": {_x000D_
          "CreationDate": "2023-09-22T09:51:11.7818912+02:00",_x000D_
          "LastRefreshDate": "2021-02-26T17:18:19.7314033+01:00",_x000D_
          "TotalRefreshCount": 6,_x000D_
          "CustomInfo": {}_x000D_
        }_x000D_
      },_x000D_
      "4339": {_x000D_
        "$type": "Inside.Core.Formula.Definition.DefinitionAC, Inside.Core.Formula",_x000D_
        "ID": 4339,_x000D_
        "Results": [_x000D_
          [_x000D_
            0.0_x000D_
          ]_x000D_
        ],_x000D_
        "Statistics": {_x000D_
          "CreationDate": "2023-09-22T09:51:11.7818912+02:00",_x000D_
          "LastRefreshDate": "2021-02-26T17:18:19.977456+01:00",_x000D_
          "TotalRefreshCount": 6,_x000D_
          "CustomInfo": {}_x000D_
        }_x000D_
      },_x000D_
      "4340": {_x000D_
        "$type": "Inside.Core.Formula.Definition.DefinitionAC, Inside.Core.Formula",_x000D_
        "ID": 4340,_x000D_
        "Results": [_x000D_
          [_x000D_
            0.0_x000D_
          ]_x000D_
        ],_x000D_
        "Statistics": {_x000D_
          "CreationDate": "2023-09-22T09:51:11.7818912+02:00",_x000D_
          "LastRefreshDate": "2021-02-26T17:13:56.3962943+01:00",_x000D_
          "TotalRefreshCount": 2,_x000D_
          "CustomInfo": {}_x000D_
        }_x000D_
      },_x000D_
      "4341": {_x000D_
        "$type": "Inside.Core.Formula.Definition.DefinitionAC, Inside.Core.Formula",_x000D_
        "ID": 4341,_x000D_
        "Results": [_x000D_
          [_x000D_
            0.0_x000D_
          ]_x000D_
        ],_x000D_
        "Statistics": {_x000D_
          "CreationDate": "2023-09-22T09:51:11.7818912+02:00",_x000D_
          "LastRefreshDate": "2021-02-26T17:13:43.4102558+01:00",_x000D_
          "TotalRefreshCount": 1,_x000D_
          "CustomInfo": {}_x000D_
        }_x000D_
      },_x000D_
      "4342": {_x000D_
        "$type": "Inside.Core.Formula.Definition.DefinitionAC, Inside.Core.Formula",_x000D_
        "ID": 4342,_x000D_
        "Results": [_x000D_
          [_x000D_
            0.0_x000D_
          ]_x000D_
        ],_x000D_
        "Statistics": {_x000D_
          "CreationDate": "2023-09-22T09:51:11.7818912+02:00",_x000D_
          "LastRefreshDate": "2021-02-26T17:18:19.8438407+01:00",_x000D_
          "TotalRefreshCount": 6,_x000D_
          "CustomInfo": {}_x000D_
        }_x000D_
      },_x000D_
      "4343": {_x000D_
        "$type": "Inside.Core.Formula.Definition.DefinitionAC, Inside.Core.Formula",_x000D_
        "ID": 4343,_x000D_
        "Results": [_x000D_
          [_x000D_
            0.0_x000D_
          ]_x000D_
        ],_x000D_
        "Statistics": {_x000D_
          "CreationDate": "2023-09-22T09:51:11.7818912+02:00",_x000D_
          "LastRefreshDate": "2021-02-26T17:13:56.4152071+01:00",_x000D_
          "TotalRefreshCount": 2,_x000D_
          "CustomInfo": {}_x000D_
        }_x000D_
      },_x000D_
      "4344": {_x000D_
        "$type": "Inside.Core.Formula.Definition.DefinitionAC, Inside.Core.Formula",_x000D_
        "ID": 4344,_x000D_
        "Results": [_x000D_
          [_x000D_
            0.0_x000D_
          ]_x000D_
        ],_x000D_
        "Statistics": {_x000D_
          "CreationDate": "2023-09-22T09:51:11.7818912+02:00",_x000D_
          "LastRefreshDate": "2021-02-26T17:18:19.7064695+01:00",_x000D_
          "TotalRefreshCount": 6,_x000D_
          "CustomInfo": {}_x000D_
        }_x000D_
      },_x000D_
      "4345": {_x000D_
        "$type": "Inside.Core.Formula.Definition.DefinitionAC, Inside.Core.Formula",_x000D_
        "ID": 4345,_x000D_
        "Results": [_x000D_
          [_x000D_
            7.0_x000D_
          ]_x000D_
        ],_x000D_
        "Statistics": {_x000D_
          "CreationDate": "2023-09-22T09:51:11.7818912+02:00",_x000D_
          "LastRefreshDate": "2021-02-26T17:13:56.4202246+01:00",_x000D_
          "TotalRefreshCount": 2,_x000D_
          "CustomInfo": {}_x000D_
        }_x000D_
      },_x000D_
      "4346": {_x000D_
        "$type": "Inside.Core.Formula.Definition.DefinitionAC, Inside.Core.Formula",_x000D_
        "ID": 4346,_x000D_
        "Results": [_x000D_
          [_x000D_
            0.0_x000D_
          ]_x000D_
        ],_x000D_
        "Statistics": {_x000D_
          "CreationDate": "2023-09-22T09:51:11.7818912+02:00",_x000D_
          "LastRefreshDate": "2021-02-26T17:18:19.8079642+01:00",_x000D_
          "TotalRefreshCount": 6,_x000D_
          "CustomInfo": {}_x000D_
        }_x000D_
      },_x000D_
      "4347": {_x000D_
        "$type": "Inside.Core.Formula.Definition.DefinitionAC, Inside.Core.Formula",_x000D_
        "ID": 4347,_x000D_
        "Results": [_x000D_
          [_x000D_
            1.0_x000D_
          ]_x000D_
        ],_x000D_
        "Statistics": {_x000D_
          "CreationDate": "2023-09-22T09:51:11.7818912+02:00",_x000D_
          "LastRefreshDate": "2021-02-26T17:13:56.4262111+01:00",_x000D_
          "TotalRefreshCount": 2,_x000D_
          "CustomInfo": {}_x000D_
        }_x000D_
      },_x000D_
      "4348": {_x000D_
        "$type": "Inside.Core.Formula.Definition.DefinitionAC, Inside.Core.Formula",_x000D_
        "ID": 4348,_x000D_
        "Results": [_x000D_
          [_x000D_
            1.0_x000D_
          ]_x000D_
        ],_x000D_
        "Statistics": {_x000D_
          "CreationDate": "2023-09-22T09:51:11.7818912+02:00",_x000D_
          "LastRefreshDate": "2021-02-26T17:13:56.4331982+01:00",_x000D_
          "TotalRefreshCount": 2,_x000D_
          "CustomInfo": {}_x000D_
        }_x000D_
      },_x000D_
      "4349": {_x000D_
        "$type": "Inside.Core.Formula.Definition.DefinitionAC, Inside.Core.Formula",_x000D_
        "ID": 4349,_x000D_
        "Results": [_x000D_
          [_x000D_
            0.0_x000D_
          ]_x000D_
        ],_x000D_
        "Statistics": {_x000D_
          "CreationDate": "2023-09-22T09:51:11.7818912+02:00",_x000D_
          "LastRefreshDate": "2021-02-26T17:18:19.7530516+01:00",_x000D_
          "TotalRefreshCount": 6,_x000D_
          "CustomInfo": {}_x000D_
        }_x000D_
      },_x000D_
      "4350": {_x000D_
        "$type": "Inside.Core.Formula.Definition.DefinitionAC, Inside.Core.Formula",_x000D_
        "ID": 4350,_x000D_
        "Results": [_x000D_
          [_x000D_
            0.0_x000D_
          ]_x000D_
        ],_x000D_
        "Statistics": {_x000D_
          "CreationDate": "2023-09-22T09:51:11.7818912+02:00",_x000D_
          "LastRefreshDate": "2021-02-26T17:13:43.4651093+01:00",_x000D_
          "TotalRefreshCount": 1,_x000D_
          "CustomInfo": {}_x000D_
        }_x000D_
      },_x000D_
      "4351": {_x000D_
        "$type": "Inside.Core.Formula.Definition.DefinitionAC, Inside.Core.Formula",_x000D_
        "ID": 4351,_x000D_
        "Results": [_x000D_
          [_x000D_
            0.0_x000D_
          ]_x000D_
        ],_x000D_
        "Statistics": {_x000D_
          "CreationDate": "2023-09-22T09:51:11.7818912+02:00",_x000D_
          "LastRefreshDate": "2021-02-26T17:18:19.9695152+01:00",_x000D_
          "TotalRefreshCount": 6,_x000D_
          "CustomInfo": {}_x000D_
        }_x000D_
      },_x000D_
      "4352": {_x000D_
        "$type": "Inside.Core.Formula.Definition.DefinitionAC, Inside.Core.Formula",_x000D_
        "ID": 4352,_x000D_
        "Results": [_x000D_
          [_x000D_
            0.0_x000D_
          ]_x000D_
        ],_x000D_
        "Statistics": {_x000D_
          "CreationDate": "2023-09-22T09:51:11.7818912+02:00",_x000D_
          "LastRefreshDate": "2021-02-26T17:13:43.4720907+01:00",_x000D_
          "TotalRefreshCount": 1,_x000D_
          "CustomInfo": {}_x000D_
        }_x000D_
      },_x000D_
      "4353": {_x000D_
        "$type": "Inside.Core.Formula.Definition.DefinitionAC, Inside.Core.Formula",_x000D_
        "ID": 4353,_x000D_
        "Results": [_x000D_
          [_x000D_
            10.0_x000D_
          ]_x000D_
        ],_x000D_
        "Statistics": {_x000D_
          "CreationDate": "2023-09-22T09:51:11.7818912+02:00",_x000D_
          "LastRefreshDate": "2021-02-26T17:13:56.4800351+01:00",_x000D_
          "TotalRefreshCount": 2,_x000D_
          "CustomInfo": {}_x000D_
        }_x000D_
      },_x000D_
      "4354": {_x000D_
        "$type": "Inside.Core.Formula.Definition.DefinitionAC, Inside.Core.Formula",_x000D_
        "ID": 4354,_x000D_
        "Results": [_x000D_
          [_x000D_
            6.0_x000D_
          ]_x000D_
        ],_x000D_
        "Statistics": {_x000D_
          "CreationDate": "2023-09-22T09:51:11.7818912+02:00",_x000D_
          "LastRefreshDate": "2021-02-26T17:13:56.4870165+01:00",_x000D_
          "TotalRefreshCount": 2,_x000D_
          "CustomInfo": {}_x000D_
        }_x000D_
      },_x000D_
      "4355": {_x000D_
        "$type": "Inside.Core.Formula.Definition.DefinitionAC, Inside.Core.Formula",_x000D_
        "ID": 4355,_x000D_
        "Results": [_x000D_
          [_x000D_
            0.0_x000D_
          ]_x000D_
        ],_x000D_
        "Statistics": {_x000D_
          "CreationDate": "2023-09-22T09:51:11.7818912+02:00",_x000D_
          "LastRefreshDate": "2021-02-26T17:18:19.7769883+01:00",_x000D_
          "TotalRefreshCount": 6,_x000D_
          "CustomInfo": {}_x000D_
        }_x000D_
      },_x000D_
      "4356": {_x000D_
        "$type": "Inside.Core.Formula.Definition.DefinitionAC, Inside.Core.Formula",_x000D_
        "ID": 4356,_x000D_
        "Results": [_x000D_
          [_x000D_
            10.0_x000D_
          ]_x000D_
        ],_x000D_
        "Statistics": {_x000D_
          "CreationDate": "2023-09-22T09:51:11.7818912+02:00",_x000D_
          "LastRefreshDate": "2021-02-26T17:13:56.4999818+01:00",_x000D_
          "TotalRefreshCount": 2,_x000D_
          "CustomInfo": {}_x000D_
        }_x000D_
      },_x000D_
      "4357": {_x000D_
        "$type": "Inside.Core.Formula.Definition.DefinitionAC, Inside.Core.Formula",_x000D_
        "ID": 4357,_x000D_
        "Results": [_x000D_
          [_x000D_
            0.0_x000D_
          ]_x000D_
        ],_x000D_
        "Statistics": {_x000D_
          "CreationDate": "2023-09-22T09:51:11.7818912+02:00",_x000D_
          "LastRefreshDate": "2021-02-26T17:18:19.6755515+01:00",_x000D_
          "TotalRefreshCount": 6,_x000D_
          "CustomInfo": {}_x000D_
        }_x000D_
      },_x000D_
      "4358": {_x000D_
        "$type": "Inside.Core.Formula.Definition.DefinitionAC, Inside.Core.Formula",_x000D_
        "ID": 4358,_x000D_
        "Results": [_x000D_
          [_x000D_
            1.0_x000D_
          ]_x000D_
        ],_x000D_
        "Statistics": {_x000D_
          "CreationDate": "2023-09-22T09:51:11.7818912+02:00",_x000D_
          "LastRefreshDate": "2021-02-26T17:13:56.5144743+01:00",_x000D_
          "TotalRefreshCount": 2,_x000D_
          "CustomInfo": {}_x000D_
        }_x000D_
      },_x000D_
      "4359": {_x000D_
        "$type": "Inside.Core.Formula.Definition.DefinitionAC, Inside.Core.Formula",_x000D_
        "ID": 4359,_x000D_
        "Results": [_x000D_
          [_x000D_
            0.0_x000D_
          ]_x000D_
        ],_x000D_
        "Statistics": {_x000D_
          "CreationDate": "2023-09-22T09:51:11.7818912+02:00",_x000D_
          "LastRefreshDate": "2021-02-26T17:18:19.6665892+01:00",_x000D_
          "TotalRefreshCount": 6,_x000D_
          "CustomInfo": {}_x000D_
        }_x000D_
      },_x000D_
      "4360": {_x000D_
        "$type": "Inside.Core.Formula.Definition.DefinitionAC, Inside.Core.Formula",_x000D_
        "ID": 4360,_x000D_
        "Results": [_x000D_
          [_x000D_
            0.0_x000D_
          ]_x000D_
        ],_x000D_
        "Statistics": {_x000D_
          "CreationDate": "2023-09-22T09:51:11.7818912+02:00",_x000D_
          "LastRefreshDate": "2021-02-26T17:13:56.5284257+01:00",_x000D_
          "TotalRefreshCount": 2,_x000D_
          "CustomInfo": {}_x000D_
        }_x000D_
      },_x000D_
      "4361": {_x000D_
        "$type": "Inside.Core.Formula.Definition.DefinitionAC, Inside.Core.Formula",_x000D_
        "ID": 4361,_x000D_
        "Results": [_x000D_
          [_x000D_
            0.0_x000D_
          ]_x000D_
        ],_x000D_
        "Statistics": {_x000D_
          "CreationDate": "2023-09-22T09:51:11.7818912+02:00",_x000D_
          "LastRefreshDate": "2021-02-26T17:18:19.7879848+01:00",_x000D_
          "TotalRefreshCount": 6,_x000D_
          "CustomInfo": {}_x000D_
        }_x000D_
      },_x000D_
      "4362": {_x000D_
        "$type": "Inside.Core.Formula.Definition.DefinitionAC, Inside.Core.Formula",_x000D_
        "ID": 4362,_x000D_
        "Results": [_x000D_
          [_x000D_
            0.0_x000D_
          ]_x000D_
        ],_x000D_
        "Statistics": {_x000D_
          "CreationDate": "2023-09-22T09:51:11.7818912+02:00",_x000D_
          "LastRefreshDate": "2021-02-26T17:18:19.6087003+01:00",_x000D_
          "TotalRefreshCount": 6,_x000D_
          "CustomInfo": {}_x000D_
        }_x000D_
      },_x000D_
      "4363": {_x000D_
        "$type": "Inside.Core.Formula.Definition.DefinitionAC, Inside.Core.Formula",_x000D_
        "ID": 4363,_x000D_
        "Results": [_x000D_
          [_x000D_
            9.0_x000D_
          ]_x000D_
        ],_x000D_
        "Statistics": {_x000D_
          "CreationDate": "2023-09-22T09:51:11.7818912+02:00",_x000D_
          "LastRefreshDate": "2021-02-26T17:13:56.548366+01:00",_x000D_
          "TotalRefreshCount": 2,_x000D_
          "CustomInfo": {}_x000D_
        }_x000D_
      },_x000D_
      "4364": {_x000D_
        "$type": "Inside.Core.Formula.Definition.DefinitionAC, Inside.Core.Formula",_x000D_
        "ID": 4364,_x000D_
        "Results": [_x000D_
          [_x000D_
            0.0_x000D_
          ]_x000D_
        ],_x000D_
        "Statistics": {_x000D_
          "CreationDate": "2023-09-22T09:51:11.7818912+02:00",_x000D_
          "LastRefreshDate": "2021-02-26T17:13:56.5513579+01:00",_x000D_
          "TotalRefreshCount": 2,_x000D_
          "CustomInfo": {}_x000D_
        }_x000D_
      },_x000D_
      "4365": {_x000D_
        "$type": "Inside.Core.Formula.Definition.DefinitionAC, Inside.Core.Formula",_x000D_
        "ID": 4365,_x000D_
        "Results": [_x000D_
          [_x000D_
            0.0_x000D_
          ]_x000D_
        ],_x000D_
        "Statistics": {_x000D_
          "CreationDate": "2023-09-22T09:51:11.7818912+02:00",_x000D_
          "LastRefreshDate": "2021-02-26T17:18:19.7919904+01:00",_x000D_
          "TotalRefreshCount": 6,_x000D_
          "CustomInfo": {}_x000D_
        }_x000D_
      },_x000D_
      "4366": {_x000D_
        "$type": "Inside.Core.Formula.Definition.DefinitionAC, Inside.Core.Formula",_x000D_
        "ID": 4366,_x000D_
        "Results": [_x000D_
          [_x000D_
            1.0_x000D_
          ]_x000D_
        ],_x000D_
        "Statistics": {_x000D_
          "CreationDate": "2023-09-22T09:51:11.7818912+02:00",_x000D_
          "LastRefreshDate": "2021-02-26T17:13:56.5593366+01:00",_x000D_
          "TotalRefreshCount": 2,_x000D_
          "CustomInfo": {}_x000D_
        }_x000D_
      },_x000D_
      "4367": {_x000D_
        "$type": "Inside.Core.Formula.Definition.DefinitionAC, Inside.Core.Formula",_x000D_
        "ID": 4367,_x000D_
        "Results": [_x000D_
          [_x000D_
            1.0_x000D_
          ]_x000D_
        ],_x000D_
        "Statistics": {_x000D_
          "CreationDate": "2023-09-22T09:51:11.7818912+02:00",_x000D_
          "LastRefreshDate": "2021-02-26T17:13:56.5673164+01:00",_x000D_
          "TotalRefreshCount": 2,_x000D_
          "CustomInfo": {}_x000D_
        }_x000D_
      },_x000D_
      "4368": {_x000D_
        "$type": "Inside.Core.Formula.Definition.DefinitionAC, Inside.Core.Formula",_x000D_
        "ID": 4368,_x000D_
        "Results": [_x000D_
          [_x000D_
            7.0_x000D_
          ]_x000D_
        ],_x000D_
        "Statistics": {_x000D_
          "CreationDate": "2023-09-22T09:51:11.7818912+02:00",_x000D_
          "LastRefreshDate": "2021-02-26T17:13:56.5723026+01:00",_x000D_
          "TotalRefreshCount": 2,_x000D_
          "CustomInfo": {}_x000D_
        }_x000D_
      },_x000D_
      "4369": {_x000D_
        "$type": "Inside.Core.Formula.Definition.DefinitionAC, Inside.Core.Formula",_x000D_
        "ID": 4369,_x000D_
        "Results": [_x000D_
          [_x000D_
            0.0_x000D_
          ]_x000D_
        ],_x000D_
        "Statistics": {_x000D_
          "CreationDate": "2023-09-22T09:51:11.7818912+02:00",_x000D_
          "LastRefreshDate": "2021-02-26T17:13:43.5608561+01:00",_x000D_
          "TotalRefreshCount": 1,_x000D_
          "CustomInfo": {}_x000D_
        }_x000D_
      },_x000D_
      "4370": {_x000D_
        "$type": "Inside.Core.Formula.Definition.DefinitionAC, Inside.Core.Formula",_x000D_
        "ID": 4370,_x000D_
        "Results": [_x000D_
          [_x000D_
            0.0_x000D_
          ]_x000D_
        ],_x000D_
        "Statistics": {_x000D_
          "CreationDate": "2023-09-22T09:51:11.7818912+02:00",_x000D_
          "LastRefreshDate": "2021-02-26T17:13:43.5698349+01:00",_x000D_
          "TotalRefreshCount": 1,_x000D_
          "CustomInfo": {}_x000D_
        }_x000D_
      },_x000D_
      "4371": {_x000D_
        "$type": "Inside.Core.Formula.Definition.DefinitionAC, Inside.Core.Formula",_x000D_
        "ID": 4371,_x000D_
        "Results": [_x000D_
          [_x000D_
            0.0_x000D_
          ]_x000D_
        ],_x000D_
        "Statistics": {_x000D_
          "CreationDate": "2023-09-22T09:51:11.7818912+02:00",_x000D_
          "LastRefreshDate": "2021-02-26T17:18:19.7184392+01:00",_x000D_
          "TotalRefreshCount": 6,_x000D_
          "CustomInfo": {}_x000D_
        }_x000D_
      },_x000D_
      "4372": {_x000D_
        "$type": "Inside.Core.Formula.Definition.DefinitionAC, Inside.Core.Formula",_x000D_
        "ID": 4372,_x000D_
        "Results": [_x000D_
          [_x000D_
            0.0_x000D_
          ]_x000D_
        ],_x000D_
        "Statistics": {_x000D_
          "CreationDate": "2023-09-22T09:51:11.7818912+02:00",_x000D_
          "LastRefreshDate": "2021-02-26T17:18:19.8727809+01:00",_x000D_
          "TotalRefreshCount": 6,_x000D_
          "CustomInfo": {}_x000D_
        }_x000D_
      },_x000D_
      "4373": {_x000D_
        "$type": "Inside.Core.Formula.Definition.DefinitionAC, Inside.Core.Formula",_x000D_
        "ID": 4373,_x000D_
        "Results": [_x000D_
          [_x000D_
            2.0_x000D_
          ]_x000D_
        ],_x000D_
        "Statistics": {_x000D_
          "CreationDate": "2023-09-22T09:51:11.7818912+02:00",_x000D_
          "LastRefreshDate": "2021-02-26T17:13:56.6129229+01:00",_x000D_
          "TotalRefreshCount": 2,_x000D_
          "CustomInfo": {}_x000D_
        }_x000D_
      },_x000D_
      "4374": {_x000D_
        "$type": "Inside.Core.Formula.Definition.DefinitionAC, Inside.Core.Formula",_x000D_
        "ID": 4374,_x000D_
        "Results": [_x000D_
          [_x000D_
            0.0_x000D_
          ]_x000D_
        ],_x000D_
        "Statistics": {_x000D_
          "CreationDate": "2023-09-22T09:51:11.7818912+02:00",_x000D_
          "LastRefreshDate": "2021-02-26T17:18:19.7720012+01:00",_x000D_
          "TotalRefreshCount": 6,_x000D_
          "CustomInfo": {}_x000D_
        }_x000D_
      },_x000D_
      "4375": {_x000D_
        "$type": "Inside.Core.Formula.Definition.DefinitionAC, Inside.Core.Formula",_x000D_
        "ID": 4375,_x000D_
        "Results": [_x000D_
          [_x000D_
            0.0_x000D_
          ]_x000D_
        ],_x000D_
        "Statistics": {_x000D_
          "CreationDate": "2023-09-22T09:51:11.7818912+02:00",_x000D_
          "LastRefreshDate": "2021-02-26T17:13:56.6218991+01:00",_x000D_
          "TotalRefreshCount": 2,_x000D_
          "CustomInfo": {}_x000D_
        }_x000D_
      },_x000D_
      "4376": {_x000D_
        "$type": "Inside.Core.Formula.Definition.DefinitionAC, Inside.Core.Formula",_x000D_
        "ID": 4376,_x000D_
        "Results": [_x000D_
          [_x000D_
            0.0_x000D_
          ]_x000D_
        ],_x000D_
        "Statistics": {_x000D_
          "CreationDate": "2023-09-22T09:51:11.7818912+02:00",_x000D_
          "LastRefreshDate": "2021-02-26T17:18:19.6197126+01:00",_x000D_
          "TotalRefreshCount": 6,_x000D_
          "CustomInfo": {}_x000D_
        }_x000D_
      },_x000D_
      "4377": {_x000D_
        "$type": "Inside.Core.Formula.Definition.DefinitionAC, Inside.Core.Formula",_x000D_
        "ID": 4377,_x000D_
        "Results": [_x000D_
          [_x000D_
            0.0_x000D_
          ]_x000D_
        ],_x000D_
        "Statistics": {_x000D_
          "CreationDate": "2023-09-22T09:51:11.7818912+02:00",_x000D_
          "LastRefreshDate": "2021-02-26T17:13:43.6107232+01:00",_x000D_
          "TotalRefreshCount": 1,_x000D_
          "CustomInfo": {}_x000D_
        }_x000D_
      },_x000D_
      "4378": {_x000D_
        "$type": "Inside.Core.Formula.Definition.DefinitionAC, Inside.Core.Formula",_x000D_
        "ID": 4378,_x000D_
        "Results": [_x000D_
          [_x000D_
            0.0_x000D_
          ]_x000D_
        ],_x000D_
        "Statistics": {_x000D_
          "CreationDate": "2023-09-22T09:51:11.7818912+02:00",_x000D_
          "LastRefreshDate": "2021-02-26T17:13:56.634864+01:00",_x000D_
          "TotalRefreshCount": 2,_x000D_
          "CustomInfo": {}_x000D_
        }_x000D_
      },_x000D_
      "4379": {_x000D_
        "$type": "Inside.Core.Formula.Definition.DefinitionAC, Inside.Core.Formula",_x000D_
        "ID": 4379,_x000D_
        "Results": [_x000D_
          [_x000D_
            0.0_x000D_
          ]_x000D_
        ],_x000D_
        "Statistics": {_x000D_
          "CreationDate": "2023-09-22T09:51:11.7818912+02:00",_x000D_
          "LastRefreshDate": "2021-02-26T17:18:19.6935052+01:00",_x000D_
          "TotalRefreshCount": 6,_x000D_
          "CustomInfo": {}_x000D_
        }_x000D_
      },_x000D_
      "4380": {_x000D_
        "$type": "Inside.Core.Formula.Definition.DefinitionAC, Inside.Core.Formula",_x000D_
        "ID": 4380,_x000D_
        "Results": [_x000D_
          [_x000D_
            6.0_x000D_
          ]_x000D_
        ],_x000D_
        "Statistics": {_x000D_
          "CreationDate": "2023-09-22T09:51:11.7818912+02:00",_x000D_
          "LastRefreshDate": "2021-02-26T17:13:56.6448441+01:00",_x000D_
          "TotalRefreshCount": 2,_x000D_
          "CustomInfo": {}_x000D_
        }_x000D_
      },_x000D_
      "4381": {_x000D_
        "$type": "Inside.Core.Formula.Definition.DefinitionAC, Inside.Core.Formula",_x000D_
        "ID": 4381,_x000D_
        "Results": [_x000D_
          [_x000D_
            0.0_x000D_
          ]_x000D_
        ],_x000D_
        "Statistics": {_x000D_
          "CreationDate": "2023-09-22T09:51:11.7818912+02:00",_x000D_
          "LastRefreshDate": "2021-02-26T17:18:19.6566018+01:00",_x000D_
          "TotalRefreshCount": 6,_x000D_
          "CustomInfo": {}_x000D_
        }_x000D_
      },_x000D_
      "4382": {_x000D_
        "$type": "Inside.Core.Formula.Definition.DefinitionAC, Inside.Core.Formula",_x000D_
        "ID": 4382,_x000D_
        "Results": [_x000D_
          [_x000D_
            0.0_x000D_
          ]_x000D_
        ],_x000D_
        "Statistics": {_x000D_
          "CreationDate": "2023-09-22T09:51:11.7818912+02:00",_x000D_
          "LastRefreshDate": "2021-02-26T17:13:56.684733+01:00",_x000D_
          "TotalRefreshCount": 2,_x000D_
          "CustomInfo": {}_x000D_
        }_x000D_
      },_x000D_
      "4383": {_x000D_
        "$type": "Inside.Core.Formula.Definition.DefinitionAC, Inside.Core.Formula",_x000D_
        "ID": 4383,_x000D_
        "Results": [_x000D_
          [_x000D_
            0.0_x000D_
          ]_x000D_
        ],_x000D_
        "Statistics": {_x000D_
          "CreationDate": "2023-09-22T09:51:11.7818912+02:00",_x000D_
          "LastRefreshDate": "2021-02-26T17:13:56.6877313+01:00",_x000D_
          "TotalRefreshCount": 2,_x000D_
          "CustomInfo": {}_x000D_
        }_x000D_
      },_x000D_
      "4384": {_x000D_
        "$type": "Inside.Core.Formula.Definition.DefinitionAC, Inside.Core.Formula",_x000D_
        "ID": 4384,_x000D_
        "Results": [_x000D_
          [_x000D_
            0.0_x000D_
          ]_x000D_
        ],_x000D_
        "Statistics": {_x000D_
          "CreationDate": "2023-09-22T09:51:11.7818912+02:00",_x000D_
          "LastRefreshDate": "2021-02-26T17:13:56.6907183+01:00",_x000D_
          "TotalRefreshCount": 2,_x000D_
          "CustomInfo": {}_x000D_
        }_x000D_
      },_x000D_
      "4385": {_x000D_
        "$type": "Inside.Core.Formula.Definition.DefinitionAC, Inside.Core.Formula",_x000D_
        "ID": 4385,_x000D_
        "Results": [_x000D_
          [_x000D_
            0.0_x000D_
          ]_x000D_
        ],_x000D_
        "Statistics": {_x000D_
          "CreationDate": "2023-09-22T09:51:11.7818912+02:00",_x000D_
          "LastRefreshDate": "2021-02-26T17:18:20.2372515+01:00",_x000D_
          "TotalRefreshCount": 6,_x000D_
          "CustomInfo": {}_x000D_
        }_x000D_
      },_x000D_
      "4386": {_x000D_
        "$type": "Inside.Core.Formula.Definition.DefinitionAC, Inside.Core.Formula",_x000D_
        "ID": 4386,_x000D_
        "Results": [_x000D_
          [_x000D_
            0.0_x000D_
          ]_x000D_
        ],_x000D_
        "Statistics": {_x000D_
          "CreationDate": "2023-09-22T09:51:11.7818912+02:00",_x000D_
          "LastRefreshDate": "2021-02-26T17:18:20.8339802+01:00",_x000D_
          "TotalRefreshCount": 6,_x000D_
          "CustomInfo": {}_x000D_
        }_x000D_
      },_x000D_
      "4387": {_x000D_
        "$type": "Inside.Core.Formula.Definition.DefinitionAC, Inside.Core.Formula",_x000D_
        "ID": 4387,_x000D_
        "Results": [_x000D_
          [_x000D_
            0.0_x000D_
          ]_x000D_
        ],_x000D_
        "Statistics": {_x000D_
          "CreationDate": "2023-09-22T09:51:11.7818912+02:00",_x000D_
          "LastRefreshDate": "2021-02-26T17:13:56.7076727+01:00",_x000D_
          "TotalRefreshCount": 2,_x000D_
          "CustomInfo": {}_x000D_
        }_x000D_
      },_x000D_
      "4388": {_x000D_
        "$type": "Inside.Core.Formula.Definition.DefinitionAC, Inside.Core.Formula",_x000D_
        "ID": 4388,_x000D_
        "Results": [_x000D_
          [_x000D_
            3812.5090566037743_x000D_
          ]_x000D_
        ],_x000D_
        "Statistics": {_x000D_
          "CreationDate": "2023-09-22T09:51:11.7828894+02:00",_x000D_
          "LastRefreshDate": "2021-02-26T17:13:56.7116592+01:00",_x000D_
          "TotalRefreshCount": 2,_x000D_
          "CustomInfo": {}_x000D_
        }_x000D_
      },_x000D_
      "4389": {_x000D_
        "$type": "Inside.Core.Formula.Definition.DefinitionAC, Inside.Core.Formula",_x000D_
        "ID": 4389,_x000D_
        "Results": [_x000D_
          [_x000D_
            0.0_x000D_
          ]_x000D_
        ],_x000D_
        "Statistics": {_x000D_
          "CreationDate": "2023-09-22T09:51:11.7828894+02:00",_x000D_
          "LastRefreshDate": "2021-02-26T17:18:21.0780946+01:00",_x000D_
          "TotalRefreshCount": 6,_x000D_
          "CustomInfo": {}_x000D_
        }_x000D_
      },_x000D_
      "4390": {_x000D_
        "$type": "Inside.Core.Formula.Definition.DefinitionAC, Inside.Core.Formula",_x000D_
        "ID": 4390,_x000D_
        "Results": [_x000D_
          [_x000D_
            0.0_x000D_
          ]_x000D_
        ],_x000D_
        "Statistics": {_x000D_
          "CreationDate": "2023-09-22T09:51:11.7828894+02:00",_x000D_
          "LastRefreshDate": "2021-02-26T17:13:56.7216343+01:00",_x000D_
          "TotalRefreshCount": 2,_x000D_
          "CustomInfo": {}_x000D_
        }_x000D_
      },_x000D_
      "4391": {_x000D_
        "$type": "Inside.Core.Formula.Definition.DefinitionAC, Inside.Core.Formula",_x000D_
        "ID": 4391,_x000D_
        "Results": [_x000D_
          [_x000D_
            0.0_x000D_
          ]_x000D_
        ],_x000D_
        "Statistics": {_x000D_
          "CreationDate": "2023-09-22T09:51:11.7828894+02:00",_x000D_
          "LastRefreshDate": "2021-02-26T17:18:20.8250294+01:00",_x000D_
          "TotalRefreshCount": 6,_x000D_
          "CustomInfo": {}_x000D_
        }_x000D_
      },_x000D_
      "4392": {_x000D_
        "$type": "Inside.Core.Formula.Definition.DefinitionAC, Inside.Core.Formula",_x000D_
        "ID": 4392,_x000D_
        "Results": [_x000D_
          [_x000D_
            0.0_x000D_
          ]_x000D_
        ],_x000D_
        "Statistics": {_x000D_
          "CreationDate": "2023-09-22T09:51:11.7828894+02:00",_x000D_
          "LastRefreshDate": "2021-02-26T17:13:44.3027179+01:00",_x000D_
          "TotalRefreshCount": 1,_x000D_
          "CustomInfo": {}_x000D_
        }_x000D_
      },_x000D_
      "4393": {_x000D_
        "$type": "Inside.Core.Formula.Definition.DefinitionAC, Inside.Core.Formula",_x000D_
        "ID": 4393,_x000D_
        "Results": [_x000D_
          [_x000D_
            0.0_x000D_
          ]_x000D_
        ],_x000D_
        "Statistics": {_x000D_
          "CreationDate": "2023-09-22T09:51:11.7828894+02:00",_x000D_
          "LastRefreshDate": "2021-02-26T17:18:20.4767319+01:00",_x000D_
          "TotalRefreshCount": 6,_x000D_
          "CustomInfo": {}_x000D_
        }_x000D_
      },_x000D_
      "4394": {_x000D_
        "$type": "Inside.Core.Formula.Definition.DefinitionAC, Inside.Core.Formula",_x000D_
        "ID": 4394,_x000D_
        "Results": [_x000D_
          [_x000D_
            0.0_x000D_
          ]_x000D_
        ],_x000D_
        "Statistics": {_x000D_
          "CreationDate": "2023-09-22T09:51:11.7828894+02:00",_x000D_
          "LastRefreshDate": "2021-02-26T17:13:56.7522824+01:00",_x000D_
          "TotalRefreshCount": 2,_x000D_
          "CustomInfo": {}_x000D_
        }_x000D_
      },_x000D_
      "4395": {_x000D_
        "$type": "Inside.Core.Formula.Definition.DefinitionAC, Inside.Core.Formula",_x000D_
        "ID": 4395,_x000D_
        "Results": [_x000D_
          [_x000D_
            21.0_x000D_
          ]_x000D_
        ],_x000D_
        "Statistics": {_x000D_
          "CreationDate": "2023-09-22T09:51:11.7828894+02:00",_x000D_
          "LastRefreshDate": "2021-02-26T17:13:56.7552685+01:00",_x000D_
          "TotalRefreshCount": 2,_x000D_
          "CustomInfo": {}_x000D_
        }_x000D_
      },_x000D_
      "4396": {_x000D_
        "$type": "Inside.Core.Formula.Definition.DefinitionAC, Inside.Core.Formula",_x000D_
        "ID": 4396,_x000D_
        "Results": [_x000D_
          [_x000D_
            0.0_x000D_
          ]_x000D_
        ],_x000D_
        "Statistics": {_x000D_
          "CreationDate": "2023-09-22T09:51:11.7828894+02:00",_x000D_
          "LastRefreshDate": "2021-02-26T17:13:56.7602567+01:00",_x000D_
          "TotalRefreshCount": 2,_x000D_
          "CustomInfo": {}_x000D_
        }_x000D_
      },_x000D_
      "4397": {_x000D_
        "$type": "Inside.Core.Formula.Definition.DefinitionAC, Inside.Core.Formula",_x000D_
        "ID": 4397,_x000D_
        "Results": [_x000D_
          [_x000D_
            0.0_x000D_
          ]_x000D_
        ],_x000D_
        "Statistics": {_x000D_
          "CreationDate": "2023-09-22T09:51:11.7828894+</t>
  </si>
  <si>
    <t xml:space="preserve">02:00",_x000D_
          "LastRefreshDate": "2021-02-26T17:18:20.8495387+01:00",_x000D_
          "TotalRefreshCount": 6,_x000D_
          "CustomInfo": {}_x000D_
        }_x000D_
      },_x000D_
      "4398": {_x000D_
        "$type": "Inside.Core.Formula.Definition.DefinitionAC, Inside.Core.Formula",_x000D_
        "ID": 4398,_x000D_
        "Results": [_x000D_
          [_x000D_
            0.0_x000D_
          ]_x000D_
        ],_x000D_
        "Statistics": {_x000D_
          "CreationDate": "2023-09-22T09:51:11.7828894+02:00",_x000D_
          "LastRefreshDate": "2021-02-26T17:13:56.770228+01:00",_x000D_
          "TotalRefreshCount": 2,_x000D_
          "CustomInfo": {}_x000D_
        }_x000D_
      },_x000D_
      "4399": {_x000D_
        "$type": "Inside.Core.Formula.Definition.DefinitionAC, Inside.Core.Formula",_x000D_
        "ID": 4399,_x000D_
        "Results": [_x000D_
          [_x000D_
            5_x000D_
          ]_x000D_
        ],_x000D_
        "Statistics": {_x000D_
          "CreationDate": "2023-09-22T09:51:11.7828894+02:00",_x000D_
          "LastRefreshDate": "2021-02-26T17:13:56.7752145+01:00",_x000D_
          "TotalRefreshCount": 2,_x000D_
          "CustomInfo": {}_x000D_
        }_x000D_
      },_x000D_
      "4400": {_x000D_
        "$type": "Inside.Core.Formula.Definition.DefinitionAC, Inside.Core.Formula",_x000D_
        "ID": 4400,_x000D_
        "Results": [_x000D_
          [_x000D_
            0.0_x000D_
          ]_x000D_
        ],_x000D_
        "Statistics": {_x000D_
          "CreationDate": "2023-09-22T09:51:11.7828894+02:00",_x000D_
          "LastRefreshDate": "2021-02-26T17:13:44.3705373+01:00",_x000D_
          "TotalRefreshCount": 1,_x000D_
          "CustomInfo": {}_x000D_
        }_x000D_
      },_x000D_
      "4401": {_x000D_
        "$type": "Inside.Core.Formula.Definition.DefinitionAC, Inside.Core.Formula",_x000D_
        "ID": 4401,_x000D_
        "Results": [_x000D_
          [_x000D_
            4425.6933333333336_x000D_
          ]_x000D_
        ],_x000D_
        "Statistics": {_x000D_
          "CreationDate": "2023-09-22T09:51:11.7828894+02:00",_x000D_
          "LastRefreshDate": "2021-02-26T17:13:56.7851884+01:00",_x000D_
          "TotalRefreshCount": 2,_x000D_
          "CustomInfo": {}_x000D_
        }_x000D_
      },_x000D_
      "4402": {_x000D_
        "$type": "Inside.Core.Formula.Definition.DefinitionAC, Inside.Core.Formula",_x000D_
        "ID": 4402,_x000D_
        "Results": [_x000D_
          [_x000D_
            0.0_x000D_
          ]_x000D_
        ],_x000D_
        "Statistics": {_x000D_
          "CreationDate": "2023-09-22T09:51:11.7828894+02:00",_x000D_
          "LastRefreshDate": "2021-02-26T17:18:20.1883923+01:00",_x000D_
          "TotalRefreshCount": 6,_x000D_
          "CustomInfo": {}_x000D_
        }_x000D_
      },_x000D_
      "4403": {_x000D_
        "$type": "Inside.Core.Formula.Definition.DefinitionAC, Inside.Core.Formula",_x000D_
        "ID": 4403,_x000D_
        "Results": [_x000D_
          [_x000D_
            0.0_x000D_
          ]_x000D_
        ],_x000D_
        "Statistics": {_x000D_
          "CreationDate": "2023-09-22T09:51:11.7828894+02:00",_x000D_
          "LastRefreshDate": "2021-02-26T17:13:56.7971568+01:00",_x000D_
          "TotalRefreshCount": 2,_x000D_
          "CustomInfo": {}_x000D_
        }_x000D_
      },_x000D_
      "4404": {_x000D_
        "$type": "Inside.Core.Formula.Definition.DefinitionAC, Inside.Core.Formula",_x000D_
        "ID": 4404,_x000D_
        "Results": [_x000D_
          [_x000D_
            0.0_x000D_
          ]_x000D_
        ],_x000D_
        "Statistics": {_x000D_
          "CreationDate": "2023-09-22T09:51:11.7828894+02:00",_x000D_
          "LastRefreshDate": "2021-02-26T17:13:44.3845029+01:00",_x000D_
          "TotalRefreshCount": 1,_x000D_
          "CustomInfo": {}_x000D_
        }_x000D_
      },_x000D_
      "4405": {_x000D_
        "$type": "Inside.Core.Formula.Definition.DefinitionAC, Inside.Core.Formula",_x000D_
        "ID": 4405,_x000D_
        "Results": [_x000D_
          [_x000D_
            0.0_x000D_
          ]_x000D_
        ],_x000D_
        "Statistics": {_x000D_
          "CreationDate": "2023-09-22T09:51:11.7828894+02:00",_x000D_
          "LastRefreshDate": "2021-02-26T17:13:56.806134+01:00",_x000D_
          "TotalRefreshCount": 2,_x000D_
          "CustomInfo": {}_x000D_
        }_x000D_
      },_x000D_
      "4406": {_x000D_
        "$type": "Inside.Core.Formula.Definition.DefinitionAC, Inside.Core.Formula",_x000D_
        "ID": 4406,_x000D_
        "Results": [_x000D_
          [_x000D_
            0.0_x000D_
          ]_x000D_
        ],_x000D_
        "Statistics": {_x000D_
          "CreationDate": "2023-09-22T09:51:11.7828894+02:00",_x000D_
          "LastRefreshDate": "2021-02-26T17:13:44.3965094+01:00",_x000D_
          "TotalRefreshCount": 1,_x000D_
          "CustomInfo": {}_x000D_
        }_x000D_
      },_x000D_
      "4407": {_x000D_
        "$type": "Inside.Core.Formula.Definition.DefinitionAC, Inside.Core.Formula",_x000D_
        "ID": 4407,_x000D_
        "Results": [_x000D_
          [_x000D_
            0.0_x000D_
          ]_x000D_
        ],_x000D_
        "Statistics": {_x000D_
          "CreationDate": "2023-09-22T09:51:11.7828894+02:00",_x000D_
          "LastRefreshDate": "2021-02-26T17:13:56.8171038+01:00",_x000D_
          "TotalRefreshCount": 2,_x000D_
          "CustomInfo": {}_x000D_
        }_x000D_
      },_x000D_
      "4408": {_x000D_
        "$type": "Inside.Core.Formula.Definition.DefinitionAC, Inside.Core.Formula",_x000D_
        "ID": 4408,_x000D_
        "Results": [_x000D_
          [_x000D_
            0.0_x000D_
          ]_x000D_
        ],_x000D_
        "Statistics": {_x000D_
          "CreationDate": "2023-09-22T09:51:11.7828894+02:00",_x000D_
          "LastRefreshDate": "2021-02-26T17:13:56.8200953+01:00",_x000D_
          "TotalRefreshCount": 2,_x000D_
          "CustomInfo": {}_x000D_
        }_x000D_
      },_x000D_
      "4409": {_x000D_
        "$type": "Inside.Core.Formula.Definition.DefinitionAC, Inside.Core.Formula",_x000D_
        "ID": 4409,_x000D_
        "Results": [_x000D_
          [_x000D_
            0.0_x000D_
          ]_x000D_
        ],_x000D_
        "Statistics": {_x000D_
          "CreationDate": "2023-09-22T09:51:11.7828894+02:00",_x000D_
          "LastRefreshDate": "2021-02-26T17:13:56.8220902+01:00",_x000D_
          "TotalRefreshCount": 2,_x000D_
          "CustomInfo": {}_x000D_
        }_x000D_
      },_x000D_
      "4410": {_x000D_
        "$type": "Inside.Core.Formula.Definition.DefinitionAC, Inside.Core.Formula",_x000D_
        "ID": 4410,_x000D_
        "Results": [_x000D_
          [_x000D_
            0.0_x000D_
          ]_x000D_
        ],_x000D_
        "Statistics": {_x000D_
          "CreationDate": "2023-09-22T09:51:11.7828894+02:00",_x000D_
          "LastRefreshDate": "2021-02-26T17:13:44.4094783+01:00",_x000D_
          "TotalRefreshCount": 1,_x000D_
          "CustomInfo": {}_x000D_
        }_x000D_
      },_x000D_
      "4411": {_x000D_
        "$type": "Inside.Core.Formula.Definition.DefinitionAC, Inside.Core.Formula",_x000D_
        "ID": 4411,_x000D_
        "Results": [_x000D_
          [_x000D_
            0.0_x000D_
          ]_x000D_
        ],_x000D_
        "Statistics": {_x000D_
          "CreationDate": "2023-09-22T09:51:11.7828894+02:00",_x000D_
          "LastRefreshDate": "2021-02-26T17:13:56.8300732+01:00",_x000D_
          "TotalRefreshCount": 2,_x000D_
          "CustomInfo": {}_x000D_
        }_x000D_
      },_x000D_
      "4412": {_x000D_
        "$type": "Inside.Core.Formula.Definition.DefinitionAC, Inside.Core.Formula",_x000D_
        "ID": 4412,_x000D_
        "Results": [_x000D_
          [_x000D_
            0.0_x000D_
          ]_x000D_
        ],_x000D_
        "Statistics": {_x000D_
          "CreationDate": "2023-09-22T09:51:11.7828894+02:00",_x000D_
          "LastRefreshDate": "2021-02-26T17:13:56.8370591+01:00",_x000D_
          "TotalRefreshCount": 2,_x000D_
          "CustomInfo": {}_x000D_
        }_x000D_
      },_x000D_
      "4413": {_x000D_
        "$type": "Inside.Core.Formula.Definition.DefinitionAC, Inside.Core.Formula",_x000D_
        "ID": 4413,_x000D_
        "Results": [_x000D_
          [_x000D_
            2548.762786885246_x000D_
          ]_x000D_
        ],_x000D_
        "Statistics": {_x000D_
          "CreationDate": "2023-09-22T09:51:11.7828894+02:00",_x000D_
          "LastRefreshDate": "2021-02-26T17:13:56.8400422+01:00",_x000D_
          "TotalRefreshCount": 2,_x000D_
          "CustomInfo": {}_x000D_
        }_x000D_
      },_x000D_
      "4414": {_x000D_
        "$type": "Inside.Core.Formula.Definition.DefinitionAC, Inside.Core.Formula",_x000D_
        "ID": 4414,_x000D_
        "Results": [_x000D_
          [_x000D_
            0.0_x000D_
          ]_x000D_
        ],_x000D_
        "Statistics": {_x000D_
          "CreationDate": "2023-09-22T09:51:11.7828894+02:00",_x000D_
          "LastRefreshDate": "2021-02-26T17:13:56.8450298+01:00",_x000D_
          "TotalRefreshCount": 2,_x000D_
          "CustomInfo": {}_x000D_
        }_x000D_
      },_x000D_
      "4415": {_x000D_
        "$type": "Inside.Core.Formula.Definition.DefinitionAC, Inside.Core.Formula",_x000D_
        "ID": 4415,_x000D_
        "Results": [_x000D_
          [_x000D_
            0.0_x000D_
          ]_x000D_
        ],_x000D_
        "Statistics": {_x000D_
          "CreationDate": "2023-09-22T09:51:11.7828894+02:00",_x000D_
          "LastRefreshDate": "2021-02-26T17:18:21.1549257+01:00",_x000D_
          "TotalRefreshCount": 6,_x000D_
          "CustomInfo": {}_x000D_
        }_x000D_
      },_x000D_
      "4416": {_x000D_
        "$type": "Inside.Core.Formula.Definition.DefinitionAC, Inside.Core.Formula",_x000D_
        "ID": 4416,_x000D_
        "Results": [_x000D_
          [_x000D_
            0.0_x000D_
          ]_x000D_
        ],_x000D_
        "Statistics": {_x000D_
          "CreationDate": "2023-09-22T09:51:11.7828894+02:00",_x000D_
          "LastRefreshDate": "2021-02-26T17:13:56.8550031+01:00",_x000D_
          "TotalRefreshCount": 2,_x000D_
          "CustomInfo": {}_x000D_
        }_x000D_
      },_x000D_
      "4417": {_x000D_
        "$type": "Inside.Core.Formula.Definition.DefinitionAC, Inside.Core.Formula",_x000D_
        "ID": 4417,_x000D_
        "Results": [_x000D_
          [_x000D_
            0.0_x000D_
          ]_x000D_
        ],_x000D_
        "Statistics": {_x000D_
          "CreationDate": "2023-09-22T09:51:11.7828894+02:00",_x000D_
          "LastRefreshDate": "2021-02-26T17:13:56.8569978+01:00",_x000D_
          "TotalRefreshCount": 2,_x000D_
          "CustomInfo": {}_x000D_
        }_x000D_
      },_x000D_
      "4418": {_x000D_
        "$type": "Inside.Core.Formula.Definition.DefinitionAC, Inside.Core.Formula",_x000D_
        "ID": 4418,_x000D_
        "Results": [_x000D_
          [_x000D_
            0.0_x000D_
          ]_x000D_
        ],_x000D_
        "Statistics": {_x000D_
          "CreationDate": "2023-09-22T09:51:11.7828894+02:00",_x000D_
          "LastRefreshDate": "2021-02-26T17:18:20.2462327+01:00",_x000D_
          "TotalRefreshCount": 6,_x000D_
          "CustomInfo": {}_x000D_
        }_x000D_
      },_x000D_
      "4419": {_x000D_
        "$type": "Inside.Core.Formula.Definition.DefinitionAC, Inside.Core.Formula",_x000D_
        "ID": 4419,_x000D_
        "Results": [_x000D_
          [_x000D_
            0.0_x000D_
          ]_x000D_
        ],_x000D_
        "Statistics": {_x000D_
          "CreationDate": "2023-09-22T09:51:11.7828894+02:00",_x000D_
          "LastRefreshDate": "2021-02-26T17:13:56.8649765+01:00",_x000D_
          "TotalRefreshCount": 2,_x000D_
          "CustomInfo": {}_x000D_
        }_x000D_
      },_x000D_
      "4420": {_x000D_
        "$type": "Inside.Core.Formula.Definition.DefinitionAC, Inside.Core.Formula",_x000D_
        "ID": 4420,_x000D_
        "Results": [_x000D_
          [_x000D_
            0.0_x000D_
          ]_x000D_
        ],_x000D_
        "Statistics": {_x000D_
          "CreationDate": "2023-09-22T09:51:11.7828894+02:00",_x000D_
          "LastRefreshDate": "2021-02-26T17:13:56.8739526+01:00",_x000D_
          "TotalRefreshCount": 2,_x000D_
          "CustomInfo": {}_x000D_
        }_x000D_
      },_x000D_
      "4421": {_x000D_
        "$type": "Inside.Core.Formula.Definition.DefinitionAC, Inside.Core.Formula",_x000D_
        "ID": 4421,_x000D_
        "Results": [_x000D_
          [_x000D_
            5_x000D_
          ]_x000D_
        ],_x000D_
        "Statistics": {_x000D_
          "CreationDate": "2023-09-22T09:51:11.7828894+02:00",_x000D_
          "LastRefreshDate": "2021-02-26T17:13:56.8799375+01:00",_x000D_
          "TotalRefreshCount": 2,_x000D_
          "CustomInfo": {}_x000D_
        }_x000D_
      },_x000D_
      "4422": {_x000D_
        "$type": "Inside.Core.Formula.Definition.DefinitionAC, Inside.Core.Formula",_x000D_
        "ID": 4422,_x000D_
        "Results": [_x000D_
          [_x000D_
            0.0_x000D_
          ]_x000D_
        ],_x000D_
        "Statistics": {_x000D_
          "CreationDate": "2023-09-22T09:51:11.7828894+02:00",_x000D_
          "LastRefreshDate": "2021-02-26T17:13:56.8819337+01:00",_x000D_
          "TotalRefreshCount": 2,_x000D_
          "CustomInfo": {}_x000D_
        }_x000D_
      },_x000D_
      "4423": {_x000D_
        "$type": "Inside.Core.Formula.Definition.DefinitionAC, Inside.Core.Formula",_x000D_
        "ID": 4423,_x000D_
        "Results": [_x000D_
          [_x000D_
            0.0_x000D_
          ]_x000D_
        ],_x000D_
        "Statistics": {_x000D_
          "CreationDate": "2023-09-22T09:51:11.7828894+02:00",_x000D_
          "LastRefreshDate": "2021-02-26T17:18:21.1668944+01:00",_x000D_
          "TotalRefreshCount": 6,_x000D_
          "CustomInfo": {}_x000D_
        }_x000D_
      },_x000D_
      "4424": {_x000D_
        "$type": "Inside.Core.Formula.Definition.DefinitionAC, Inside.Core.Formula",_x000D_
        "ID": 4424,_x000D_
        "Results": [_x000D_
          [_x000D_
            0.0_x000D_
          ]_x000D_
        ],_x000D_
        "Statistics": {_x000D_
          "CreationDate": "2023-09-22T09:51:11.7828894+02:00",_x000D_
          "LastRefreshDate": "2021-02-26T17:13:44.4812878+01:00",_x000D_
          "TotalRefreshCount": 1,_x000D_
          "CustomInfo": {}_x000D_
        }_x000D_
      },_x000D_
      "4425": {_x000D_
        "$type": "Inside.Core.Formula.Definition.DefinitionAC, Inside.Core.Formula",_x000D_
        "ID": 4425,_x000D_
        "Results": [_x000D_
          [_x000D_
            0.0_x000D_
          ]_x000D_
        ],_x000D_
        "Statistics": {_x000D_
          "CreationDate": "2023-09-22T09:51:11.7828894+02:00",_x000D_
          "LastRefreshDate": "2021-02-26T17:18:20.6225371+01:00",_x000D_
          "TotalRefreshCount": 6,_x000D_
          "CustomInfo": {}_x000D_
        }_x000D_
      },_x000D_
      "4426": {_x000D_
        "$type": "Inside.Core.Formula.Definition.DefinitionAC, Inside.Core.Formula",_x000D_
        "ID": 4426,_x000D_
        "Results": [_x000D_
          [_x000D_
            0.0_x000D_
          ]_x000D_
        ],_x000D_
        "Statistics": {_x000D_
          "CreationDate": "2023-09-22T09:51:11.7828894+02:00",_x000D_
          "LastRefreshDate": "2021-02-26T17:18:20.1644454+01:00",_x000D_
          "TotalRefreshCount": 6,_x000D_
          "CustomInfo": {}_x000D_
        }_x000D_
      },_x000D_
      "4427": {_x000D_
        "$type": "Inside.Core.Formula.Definition.DefinitionAC, Inside.Core.Formula",_x000D_
        "ID": 4427,_x000D_
        "Results": [_x000D_
          [_x000D_
            0.0_x000D_
          ]_x000D_
        ],_x000D_
        "Statistics": {_x000D_
          "CreationDate": "2023-09-22T09:51:11.7828894+02:00",_x000D_
          "LastRefreshDate": "2021-02-26T17:13:56.9098637+01:00",_x000D_
          "TotalRefreshCount": 2,_x000D_
          "CustomInfo": {}_x000D_
        }_x000D_
      },_x000D_
      "4428": {_x000D_
        "$type": "Inside.Core.Formula.Definition.DefinitionAC, Inside.Core.Formula",_x000D_
        "ID": 4428,_x000D_
        "Results": [_x000D_
          [_x000D_
            0.0_x000D_
          ]_x000D_
        ],_x000D_
        "Statistics": {_x000D_
          "CreationDate": "2023-09-22T09:51:11.7828894+02:00",_x000D_
          "LastRefreshDate": "2021-02-26T17:13:44.4978344+01:00",_x000D_
          "TotalRefreshCount": 1,_x000D_
          "CustomInfo": {}_x000D_
        }_x000D_
      },_x000D_
      "4429": {_x000D_
        "$type": "Inside.Core.Formula.Definition.DefinitionAC, Inside.Core.Formula",_x000D_
        "ID": 4429,_x000D_
        "Results": [_x000D_
          [_x000D_
            0.0_x000D_
          ]_x000D_
        ],_x000D_
        "Statistics": {_x000D_
          "CreationDate": "2023-09-22T09:51:11.7828894+02:00",_x000D_
          "LastRefreshDate": "2021-02-26T17:13:56.9178411+01:00",_x000D_
          "TotalRefreshCount": 2,_x000D_
          "CustomInfo": {}_x000D_
        }_x000D_
      },_x000D_
      "4430": {_x000D_
        "$type": "Inside.Core.Formula.Definition.DefinitionAC, Inside.Core.Formula",_x000D_
        "ID": 4430,_x000D_
        "Results": [_x000D_
          [_x000D_
            0.0_x000D_
          ]_x000D_
        ],_x000D_
        "Statistics": {_x000D_
          "CreationDate": "2023-09-22T09:51:11.7828894+02:00",_x000D_
          "LastRefreshDate": "2021-02-26T17:13:44.5048254+01:00",_x000D_
          "TotalRefreshCount": 1,_x000D_
          "CustomInfo": {}_x000D_
        }_x000D_
      },_x000D_
      "4431": {_x000D_
        "$type": "Inside.Core.Formula.Definition.DefinitionAC, Inside.Core.Formula",_x000D_
        "ID": 4431,_x000D_
        "Results": [_x000D_
          [_x000D_
            0.0_x000D_
          ]_x000D_
        ],_x000D_
        "Statistics": {_x000D_
          "CreationDate": "2023-09-22T09:51:11.7828894+02:00",_x000D_
          "LastRefreshDate": "2021-02-26T17:13:56.9218308+01:00",_x000D_
          "TotalRefreshCount": 2,_x000D_
          "CustomInfo": {}_x000D_
        }_x000D_
      },_x000D_
      "4432": {_x000D_
        "$type": "Inside.Core.Formula.Definition.DefinitionAC, Inside.Core.Formula",_x000D_
        "ID": 4432,_x000D_
        "Results": [_x000D_
          [_x000D_
            21.0_x000D_
          ]_x000D_
        ],_x000D_
        "Statistics": {_x000D_
          "CreationDate": "2023-09-22T09:51:11.7828894+02:00",_x000D_
          "LastRefreshDate": "2021-02-26T17:18:20.0796706+01:00",_x000D_
          "TotalRefreshCount": 7,_x000D_
          "CustomInfo": {}_x000D_
        }_x000D_
      },_x000D_
      "4433": {_x000D_
        "$type": "Inside.Core.Formula.Definition.DefinitionAC, Inside.Core.Formula",_x000D_
        "ID": 4433,_x000D_
        "Results": [_x000D_
          [_x000D_
            0.0_x000D_
          ]_x000D_
        ],_x000D_
        "Statistics": {_x000D_
          "CreationDate": "2023-09-22T09:51:11.7828894+02:00",_x000D_
          "LastRefreshDate": "2021-02-26T17:13:56.92981+01:00",_x000D_
          "TotalRefreshCount": 2,_x000D_
          "CustomInfo": {}_x000D_
        }_x000D_
      },_x000D_
      "4434": {_x000D_
        "$type": "Inside.Core.Formula.Definition.DefinitionAC, Inside.Core.Formula",_x000D_
        "ID": 4434,_x000D_
        "Results": [_x000D_
          [_x000D_
            0.0_x000D_
          ]_x000D_
        ],_x000D_
        "Statistics": {_x000D_
          "CreationDate": "2023-09-22T09:51:11.7828894+02:00",_x000D_
          "LastRefreshDate": "2021-02-26T17:13:44.5297596+01:00",_x000D_
          "TotalRefreshCount": 1,_x000D_
          "CustomInfo": {}_x000D_
        }_x000D_
      },_x000D_
      "4435": {_x000D_
        "$type": "Inside.Core.Formula.Definition.DefinitionAC, Inside.Core.Formula",_x000D_
        "ID": 4435,_x000D_
        "Results": [_x000D_
          [_x000D_
            0.0_x000D_
          ]_x000D_
        ],_x000D_
        "Statistics": {_x000D_
          "CreationDate": "2023-09-22T09:51:11.7828894+02:00",_x000D_
          "LastRefreshDate": "2021-02-26T17:13:56.9347963+01:00",_x000D_
          "TotalRefreshCount": 2,_x000D_
          "CustomInfo": {}_x000D_
        }_x000D_
      },_x000D_
      "4436": {_x000D_
        "$type": "Inside.Core.Formula.Definition.DefinitionAC, Inside.Core.Formula",_x000D_
        "ID": 4436,_x000D_
        "Results": [_x000D_
          [_x000D_
            0.0_x000D_
          ]_x000D_
        ],_x000D_
        "Statistics": {_x000D_
          "CreationDate": "2023-09-22T09:51:11.7828894+02:00",_x000D_
          "LastRefreshDate": "2021-02-26T17:18:20.7801658+01:00",_x000D_
          "TotalRefreshCount": 6,_x000D_
          "CustomInfo": {}_x000D_
        }_x000D_
      },_x000D_
      "4437": {_x000D_
        "$type": "Inside.Core.Formula.Definition.DefinitionAC, Inside.Core.Formula",_x000D_
        "ID": 4437,_x000D_
        "Results": [_x000D_
          [_x000D_
            0.0_x000D_
          ]_x000D_
        ],_x000D_
        "Statistics": {_x000D_
          "CreationDate": "2023-09-22T09:51:11.7828894+02:00",_x000D_
          "LastRefreshDate": "2021-02-26T17:13:56.939783+01:00",_x000D_
          "TotalRefreshCount": 2,_x000D_
          "CustomInfo": {}_x000D_
        }_x000D_
      },_x000D_
      "4438": {_x000D_
        "$type": "Inside.Core.Formula.Definition.DefinitionAC, Inside.Core.Formula",_x000D_
        "ID": 4438,_x000D_
        "Results": [_x000D_
          [_x000D_
            0.0_x000D_
          ]_x000D_
        ],_x000D_
        "Statistics": {_x000D_
          "CreationDate": "2023-09-22T09:51:11.7828894+02:00",_x000D_
          "LastRefreshDate": "2021-02-26T17:13:56.9428125+01:00",_x000D_
          "TotalRefreshCount": 2,_x000D_
          "CustomInfo": {}_x000D_
        }_x000D_
      },_x000D_
      "4439": {_x000D_
        "$type": "Inside.Core.Formula.Definition.DefinitionAC, Inside.Core.Formula",_x000D_
        "ID": 4439,_x000D_
        "Results": [_x000D_
          [_x000D_
            0.0_x000D_
          ]_x000D_
        ],_x000D_
        "Statistics": {_x000D_
          "CreationDate": "2023-09-22T09:51:11.7828894+02:00",_x000D_
          "LastRefreshDate": "2021-02-26T17:13:44.5576462+01:00",_x000D_
          "TotalRefreshCount": 1,_x000D_
          "CustomInfo": {}_x000D_
        }_x000D_
      },_x000D_
      "4440": {_x000D_
        "$type": "Inside.Core.Formula.Definition.DefinitionAC, Inside.Core.Formula",_x000D_
        "ID": 4440,_x000D_
        "Results": [_x000D_
          [_x000D_
            2_x000D_
          ]_x000D_
        ],_x000D_
        "Statistics": {_x000D_
          "CreationDate": "2023-09-22T09:51:11.7828894+02:00",_x000D_
          "LastRefreshDate": "2021-02-26T17:13:56.9548394+01:00",_x000D_
          "TotalRefreshCount": 2,_x000D_
          "CustomInfo": {}_x000D_
        }_x000D_
      },_x000D_
      "4441": {_x000D_
        "$type": "Inside.Core.Formula.Definition.DefinitionAC, Inside.Core.Formula",_x000D_
        "ID": 4441,_x000D_
        "Results": [_x000D_
          [_x000D_
            3817.7014814814816_x000D_
          ]_x000D_
        ],_x000D_
        "Statistics": {_x000D_
          "CreationDate": "2023-09-22T09:51:11.7828894+02:00",_x000D_
          "LastRefreshDate": "2021-02-26T17:13:56.9567845+01:00",_x000D_
          "TotalRefreshCount": 2,_x000D_
          "CustomInfo": {}_x000D_
        }_x000D_
      },_x000D_
      "4442": {_x000D_
        "$type": "Inside.Core.Formula.Definition.DefinitionAC, Inside.Core.Formula",_x000D_
        "ID": 4442,_x000D_
        "Results": [_x000D_
          [_x000D_
            1_x000D_
          ]_x000D_
        ],_x000D_
        "Statistics": {_x000D_
          "CreationDate": "2023-09-22T09:51:11.7828894+02:00",_x000D_
          "LastRefreshDate": "2021-02-26T17:13:56.9598167+01:00",_x000D_
          "TotalRefreshCount": 2,_x000D_
          "CustomInfo": {}_x000D_
        }_x000D_
      },_x000D_
      "4443": {_x000D_
        "$type": "Inside.Core.Formula.Definition.DefinitionAC, Inside.Core.Formula",_x000D_
        "ID": 4443,_x000D_
        "Results": [_x000D_
          [_x000D_
            5_x000D_
          ]_x000D_
        ],_x000D_
        "Statistics": {_x000D_
          "CreationDate": "2023-09-22T09:51:11.7828894+02:00",_x000D_
          "LastRefreshDate": "2021-02-26T17:13:56.9617974+01:00",_x000D_
          "TotalRefreshCount": 2,_x000D_
          "CustomInfo": {}_x000D_
        }_x000D_
      },_x000D_
      "4444": {_x000D_
        "$type": "Inside.Core.Formula.Definition.DefinitionAC, Inside.Core.Formula",_x000D_
        "ID": 4444,_x000D_
        "Results": [_x000D_
          [_x000D_
            3750.1890000000003_x000D_
          ]_x000D_
        ],_x000D_
        "Statistics": {_x000D_
          "CreationDate": "2023-09-22T09:51:11.7828894+02:00",_x000D_
          "LastRefreshDate": "2021-02-26T17:13:56.9643414+01:00",_x000D_
          "TotalRefreshCount": 2,_x000D_
          "CustomInfo": {}_x000D_
        }_x000D_
      },_x000D_
      "4445": {_x000D_
        "$type": "Inside.Core.Formula.Definition.DefinitionAC, Inside.Core.Formula",_x000D_
        "ID": 4445,_x000D_
        "Results": [_x000D_
          [_x000D_
            0.0_x000D_
          ]_x000D_
        ],_x000D_
        "Statistics": {_x000D_
          "CreationDate": "2023-09-22T09:51:11.7828894+02:00",_x000D_
          "LastRefreshDate": "2021-02-26T17:13:56.966324+01:00",_x000D_
          "TotalRefreshCount": 2,_x000D_
          "CustomInfo": {}_x000D_
        }_x000D_
      },_x000D_
      "4446": {_x000D_
        "$type": "Inside.Core.Formula.Definition.DefinitionAC, Inside.Core.Formula",_x000D_
        "ID": 4446,_x000D_
        "Results": [_x000D_
          [_x000D_
            50.0_x000D_
          ]_x000D_
        ],_x000D_
        "Statistics": {_x000D_
          "CreationDate": "2023-09-22T09:51:11.7828894+02:00",_x000D_
          "LastRefreshDate": "2021-02-26T17:13:56.9693191+01:00",_x000D_
          "TotalRefreshCount": 2,_x000D_
          "CustomInfo": {}_x000D_
        }_x000D_
      },_x000D_
      "4447": {_x000D_
        "$type": "Inside.Core.Formula.Definition.DefinitionAC, Inside.Core.Formula",_x000D_
        "ID": 4447,_x000D_
        "Results": [_x000D_
          [_x000D_
            0.0_x000D_
          ]_x000D_
        ],_x000D_
        "Statistics": {_x000D_
          "CreationDate": "2023-09-22T09:51:11.7828894+02:00",_x000D_
          "LastRefreshDate": "2021-02-26T17:13:44.5905619+01:00",_x000D_
          "TotalRefreshCount": 1,_x000D_
          "CustomInfo": {}_x000D_
        }_x000D_
      },_x000D_
      "4448": {_x000D_
        "$type": "Inside.Core.Formula.Definition.DefinitionAC, Inside.Core.Formula",_x000D_
        "ID": 4448,_x000D_
        "Results": [_x000D_
          [_x000D_
            0.0_x000D_
          ]_x000D_
        ],_x000D_
        "Statistics": {_x000D_
          "CreationDate": "2023-09-22T09:51:11.7828894+02:00",_x000D_
          "LastRefreshDate": "2021-02-26T17:13:56.9743551+01:00",_x000D_
          "TotalRefreshCount": 2,_x000D_
          "CustomInfo": {}_x000D_
        }_x000D_
      },_x000D_
      "4449": {_x000D_
        "$type": "Inside.Core.Formula.Definition.DefinitionAC, Inside.Core.Formula",_x000D_
        "ID": 4449,_x000D_
        "Results": [_x000D_
          [_x000D_
            0.0_x000D_
          ]_x000D_
        ],_x000D_
        "Statistics": {_x000D_
          "CreationDate": "2023-09-22T09:51:11.7828894+02:00",_x000D_
          "LastRefreshDate": "2021-02-26T17:13:56.9783489+01:00",_x000D_
          "TotalRefreshCount": 2,_x000D_
          "CustomInfo": {}_x000D_
        }_x000D_
      },_x000D_
      "4450": {_x000D_
        "$type": "Inside.Core.Formula.Definition.DefinitionAC, Inside.Core.Formula",_x000D_
        "ID": 4450,_x000D_
        "Results": [_x000D_
          [_x000D_
            0.0_x000D_
          ]_x000D_
        ],_x000D_
        "Statistics": {_x000D_
          "CreationDate": "2023-09-22T09:51:11.7828894+02:00",_x000D_
          "LastRefreshDate": "2021-02-26T17:13:56.9803403+01:00",_x000D_
          "TotalRefreshCount": 2,_x000D_
          "CustomInfo": {}_x000D_
        }_x000D_
      },_x000D_
      "4451": {_x000D_
        "$type": "Inside.Core.Formula.Definition.DefinitionAC, Inside.Core.Formula",_x000D_
        "ID": 4451,_x000D_
        "Results": [_x000D_
          [_x000D_
            0.0_x000D_
          ]_x000D_
        ],_x000D_
        "Statistics": {_x000D_
          "CreationDate": "2023-09-22T09:51:11.7828894+02:00",_x000D_
          "LastRefreshDate": "2021-02-26T17:13:56.9823349+01:00",_x000D_
          "TotalRefreshCount": 2,_x000D_
          "CustomInfo": {}_x000D_
        }_x000D_
      },_x000D_
      "4452": {_x000D_
        "$type": "Inside.Core.Formula.Definition.DefinitionAC, Inside.Core.Formula",_x000D_
        "ID": 4452,_x000D_
        "Results": [_x000D_
          [_x000D_
            0.0_x000D_
          ]_x000D_
        ],_x000D_
        "Statistics": {_x000D_
          "CreationDate": "2023-09-22T09:51:11.7828894+02:00",_x000D_
          "LastRefreshDate": "2021-02-26T17:18:21.058993+01:00",_x000D_
          "TotalRefreshCount": 6,_x000D_
          "CustomInfo": {}_x000D_
        }_x000D_
      },_x000D_
      "4453": {_x000D_
        "$type": "Inside.Core.Formula.Definition.DefinitionAC, Inside.Core.Formula",_x000D_
        "ID": 4453,_x000D_
        "Results": [_x000D_
          [_x000D_
            0.0_x000D_
          ]_x000D_
        ],_x000D_
        "Statistics": {_x000D_
          "CreationDate": "2023-09-22T09:51:11.7828894+02:00",_x000D_
          "LastRefreshDate": "2021-02-26T17:18:21.0361024+01:00",_x000D_
          "TotalRefreshCount": 6,_x000D_
          "CustomInfo": {}_x000D_
        }_x000D_
      },_x000D_
      "4454": {_x000D_
        "$type": "Inside.Core.Formula.Definition.DefinitionAC, Inside.Core.Formula",_x000D_
        "ID": 4454,_x000D_
        "Results": [_x000D_
          [_x000D_
            15_x000D_
          ]_x000D_
        ],_x000D_
        "Statistics": {_x000D_
          "CreationDate": "2023-09-22T09:51:11.7828894+02:00",_x000D_
          "LastRefreshDate": "2021-02-26T17:13:56.9923154+01:00",_x000D_
          "TotalRefreshCount": 2,_x000D_
          "CustomInfo": {}_x000D_
        }_x000D_
      },_x000D_
      "4455": {_x000D_
        "$type": "Inside.Core.Formula.Definition.DefinitionAC, Inside.Core.Formula",_x000D_
        "ID": 4455,_x000D_
        "Results": [_x000D_
          [_x000D_
            5_x000D_
          ]_x000D_
        ],_x000D_
        "Statistics": {_x000D_
          "CreationDate": "2023-09-22T09:51:11.7828894+02:00",_x000D_
          "LastRefreshDate": "2021-02-26T17:13:56.9943075+01:00",_x000D_
          "TotalRefreshCount": 2,_x000D_
          "CustomInfo": {}_x000D_
        }_x000D_
      },_x000D_
      "4456": {_x000D_
        "$type": "Inside.Core.Formula.Definition.DefinitionAC, Inside.Core.Formula",_x000D_
        "ID": 4456,_x000D_
        "Results": [_x000D_
          [_x000D_
            5_x000D_
          ]_x000D_
        ],_x000D_
        "Statistics": {_x000D_
          "CreationDate": "2023-09-22T09:51:11.7828894+02:00",_x000D_
          "LastRefreshDate": "2021-02-26T17:13:57.0052219+01:00",_x000D_
          "TotalRefreshCount": 2,_x000D_
          "CustomInfo": {}_x000D_
        }_x000D_
      },_x000D_
      "4457": {_x000D_
        "$type": "Inside.Core.Formula.Definition.DefinitionAC, Inside.Core.Formula",_x000D_
        "ID": 4457,_x000D_
        "Results": [_x000D_
          [_x000D_
            0.0_x000D_
          ]_x000D_
        ],_x000D_
        "Statistics": {_x000D_
          "CreationDate": "2023-09-22T09:51:11.7828894+02:00",_x000D_
          "LastRefreshDate": "2021-02-26T17:18:20.4430701+01:00",_x000D_
          "TotalRefreshCount": 6,_x000D_
          "CustomInfo": {}_x000D_
        }_x000D_
      },_x000D_
      "4458": {_x000D_
        "$type": "Inside.Core.Formula.Definition.DefinitionAC, Inside.Core.Formula",_x000D_
        "ID": 4458,_x000D_
        "Results": [_x000D_
          [_x000D_
            7.0_x000D_
          ]_x000D_
        ],_x000D_
        "Statistics": {_x000D_
          "CreationDate": "2023-09-22T09:51:11.7828894+02:00",_x000D_
          "LastRefreshDate": "2021-02-26T17:13:57.013268+01:00",_x000D_
          "TotalRefreshCount": 2,_x000D_
          "CustomInfo": {}_x000D_
        }_x000D_
      },_x000D_
      "4459": {_x000D_
        "$type": "Inside.Core.Formula.Definition.DefinitionAC, Inside.Core.Formula",_x000D_
        "ID": 4459,_x000D_
        "Results": [_x000D_
          [_x000D_
            0.0_x000D_
          ]_x000D_
        ],_x000D_
        "Statistics": {_x000D_
          "CreationDate": "2023-09-22T09:51:11.7828894+02:00",_x000D_
          "LastRefreshDate": "2021-02-26T17:13:44.6697372+01:00",_x000D_
          "TotalRefreshCount": 1,_x000D_
          "CustomInfo": {}_x000D_
        }_x000D_
      },_x000D_
      "4460": {_x000D_
        "$type": "Inside.Core.Formula.Definition.DefinitionAC, Inside.Core.Formula",_x000D_
        "ID": 4460,_x000D_
        "Results": [_x000D_
          [_x000D_
            4189.386363636364_x000D_
          ]_x000D_
        ],_x000D_
        "Statistics": {_x000D_
          "CreationDate": "2023-09-22T09:51:11.7828894+02:00",_x000D_
          "LastRefreshDate": "2021-02-26T17:13:57.0202259+01:00",_x000D_
          "TotalRefreshCount": 2,_x000D_
          "CustomInfo": {}_x000D_
        }_x000D_
      },_x000D_
      "4461": {_x000D_
        "$type": "Inside.Core.Formula.Definition.DefinitionAC, Inside.Core.Formula",_x000D_
        "ID": 4461,_x000D_
        "Results": [_x000D_
          [_x000D_
            0.0_x000D_
          ]_x000D_
        ],_x000D_
        "Statistics": {_x000D_
          "CreationDate": "2023-09-22T09:51:11.7828894+02:00",_x000D_
          "LastRefreshDate": "2021-02-26T17:13:57.0222252+01:00",_x000D_
          "TotalRefreshCount": 2,_x000D_
          "CustomInfo": {}_x000D_
        }_x000D_
      },_x000D_
      "4462": {_x000D_
        "$type": "Inside.Core.Formula.Definition.DefinitionAC, Inside.Core.Formula",_x000D_
        "ID": 4462,_x000D_
        "Results": [_x000D_
          [_x000D_
            0.0_x000D_
          ]_x000D_
        ],_x000D_
        "Statistics": {_x000D_
          "CreationDate": "2023-09-22T09:51:11.7828894+02:00",_x000D_
          "LastRefreshDate": "2021-02-26T17:18:20.6953435+01:00",_x000D_
          "TotalRefreshCount": 6,_x000D_
          "CustomInfo": {}_x000D_
        }_x000D_
      },_x000D_
      "4463": {_x000D_
        "$type": "Inside.Core.Formula.Definition.DefinitionAC, Inside.Core.Formula",_x000D_
        "ID": 4463,_x000D_
        "Results": [_x000D_
          [_x000D_
            0.0_x000D_
          ]_x000D_
        ],_x000D_
        "Statistics": {_x000D_
          "CreationDate": "2023-09-22T09:51:11.7828894+02:00",_x000D_
          "LastRefreshDate": "2021-02-26T17:13:44.6941421+01:00",_x000D_
          "TotalRefreshCount": 1,_x000D_
          "CustomInfo": {}_x000D_
        }_x000D_
      },_x000D_
      "4464": {_x000D_
        "$type": "Inside.Core.Formula.Definition.DefinitionAC, Inside.Core.Formula",_x000D_
        "ID": 4464,_x000D_
        "Results": [_x000D_
          [_x000D_
            0.0_x000D_
          ]_x000D_
        ],_x000D_
        "Statistics": {_x000D_
          "CreationDate": "2023-09-22T09:51:11.7828894+02:00",_x000D_
          "LastRefreshDate": "2021-02-26T17:13:57.0301991+01:00",_x000D_
          "TotalRefreshCount": 2,_x000D_
          "CustomInfo": {}_x000D_
        }_x000D_
      },_x000D_
      "4465": {_x000D_
        "$type": "Inside.Core.Formula.Definition.DefinitionAC, Inside.Core.Formula",_x000D_
        "ID": 4465,_x000D_
        "Results": [_x000D_
          [_x000D_
            5_x000D_
          ]_x000D_
        ],_x000D_
        "Statistics": {_x000D_
          "CreationDate": "2023-09-22T09:51:11.7828894+02:00",_x000D_
          "LastRefreshDate": "2021-02-26T17:13:57.0331927+01:00",_x000D_
          "TotalRefreshCount": 2,_x000D_
          "CustomInfo": {}_x000D_
        }_x000D_
      },_x000D_
      "4466": {_x000D_
        "$type": "Inside.Core.Formula.Definition.DefinitionAC, Inside.Core.Formula",_x000D_
        "ID": 4466,_x000D_
        "Results": [_x000D_
          [_x000D_
            0.0_x000D_
          ]_x000D_
        ],_x000D_
        "Statistics": {_x000D_
          "CreationDate": "2023-09-22T09:51:11.7828894+02:00",_x000D_
          "LastRefreshDate": "2021-02-26T17:13:57.0351564+01:00",_x000D_
          "TotalRefreshCount": 2,_x000D_
          "CustomInfo": {}_x000D_
        }_x000D_
      },_x000D_
      "4467": {_x000D_
        "$type": "Inside.Core.Formula.Definition.DefinitionAC, Inside.Core.Formula",_x000D_
        "ID": 4467,_x000D_
        "Results": [_x000D_
          [_x000D_
            0.0_x000D_
          ]_x000D_
        ],_x000D_
        "Statistics": {_x000D_
          "CreationDate": "2023-09-22T09:51:11.7828894+02:00",_x000D_
          "LastRefreshDate": "2021-02-26T17:13:57.0371391+01:00",_x000D_
          "TotalRefreshCount": 2,_x000D_
          "CustomInfo": {}_x000D_
        }_x000D_
      },_x000D_
      "4468": {_x000D_
        "$type": "Inside.Core.Formula.Definition.DefinitionAC, Inside.Core.Formula",_x000D_
        "ID": 4468,_x000D_
        "Results": [_x000D_
          [_x000D_
            0.0_x000D_
          ]_x000D_
        ],_x000D_
        "Statistics": {_x000D_
          "CreationDate": "2023-09-22T09:51:11.7828894+02:00",_x000D_
          "LastRefreshDate": "2021-02-26T17:13:57.040168+01:00",_x000D_
          "TotalRefreshCount": 2,_x000D_
          "CustomInfo": {}_x000D_
        }_x000D_
      },_x000D_
      "4469": {_x000D_
        "$type": "Inside.Core.Formula.Definition.DefinitionAC, Inside.Core.Formula",_x000D_
        "ID": 4469,_x000D_
        "Results": [_x000D_
          [_x000D_
            0.0_x000D_
          ]_x000D_
        ],_x000D_
        "Statistics": {_x000D_
          "CreationDate": "2023-09-22T09:51:11.7828894+02:00",_x000D_
          "LastRefreshDate": "2021-02-26T17:13:57.0421673+01:00",_x000D_
          "TotalRefreshCount": 2,_x000D_
          "CustomInfo": {}_x000D_
        }_x000D_
      },_x000D_
      "4470": {_x000D_
        "$type": "Inside.Core.Formula.Definition.DefinitionAC, Inside.Core.Formula",_x000D_
        "ID": 4470,_x000D_
        "Results": [_x000D_
          [_x000D_
            0.0_x000D_
          ]_x000D_
        ],_x000D_
        "Statistics": {_x000D_
          "CreationDate": "2023-09-22T09:51:11.7828894+02:00",_x000D_
          "LastRefreshDate": "2021-02-26T17:13:57.044158+01:00",_x000D_
          "TotalRefreshCount": 2,_x000D_
          "CustomInfo": {}_x000D_
        }_x000D_
      },_x000D_
      "4471": {_x000D_
        "$type": "Inside.Core.Formula.Definition.DefinitionAC, Inside.Core.Formula",_x000D_
        "ID": 4471,_x000D_
        "Results": [_x000D_
          [_x000D_
            0.0_x000D_
          ]_x000D_
        ],_x000D_
        "Statistics": {_x000D_
          "CreationDate": "2023-09-22T09:51:11.7838463+02:00",_x000D_
          "LastRefreshDate": "2021-02-26T17:18:20.8864193+01:00",_x000D_
         </t>
  </si>
  <si>
    <t xml:space="preserve"> "TotalRefreshCount": 6,_x000D_
          "CustomInfo": {}_x000D_
        }_x000D_
      },_x000D_
      "4472": {_x000D_
        "$type": "Inside.Core.Formula.Definition.DefinitionAC, Inside.Core.Formula",_x000D_
        "ID": 4472,_x000D_
        "Results": [_x000D_
          [_x000D_
            0.0_x000D_
          ]_x000D_
        ],_x000D_
        "Statistics": {_x000D_
          "CreationDate": "2023-09-22T09:51:11.7838463+02:00",_x000D_
          "LastRefreshDate": "2021-02-26T17:13:44.7265687+01:00",_x000D_
          "TotalRefreshCount": 1,_x000D_
          "CustomInfo": {}_x000D_
        }_x000D_
      },_x000D_
      "4473": {_x000D_
        "$type": "Inside.Core.Formula.Definition.DefinitionAC, Inside.Core.Formula",_x000D_
        "ID": 4473,_x000D_
        "Results": [_x000D_
          [_x000D_
            0.0_x000D_
          ]_x000D_
        ],_x000D_
        "Statistics": {_x000D_
          "CreationDate": "2023-09-22T09:51:11.7838463+02:00",_x000D_
          "LastRefreshDate": "2021-02-26T17:13:57.0523051+01:00",_x000D_
          "TotalRefreshCount": 2,_x000D_
          "CustomInfo": {}_x000D_
        }_x000D_
      },_x000D_
      "4474": {_x000D_
        "$type": "Inside.Core.Formula.Definition.DefinitionAC, Inside.Core.Formula",_x000D_
        "ID": 4474,_x000D_
        "Results": [_x000D_
          [_x000D_
            0.0_x000D_
          ]_x000D_
        ],_x000D_
        "Statistics": {_x000D_
          "CreationDate": "2023-09-22T09:51:11.7838463+02:00",_x000D_
          "LastRefreshDate": "2021-02-26T17:13:57.0548707+01:00",_x000D_
          "TotalRefreshCount": 2,_x000D_
          "CustomInfo": {}_x000D_
        }_x000D_
      },_x000D_
      "4475": {_x000D_
        "$type": "Inside.Core.Formula.Definition.DefinitionAC, Inside.Core.Formula",_x000D_
        "ID": 4475,_x000D_
        "Results": [_x000D_
          [_x000D_
            5_x000D_
          ]_x000D_
        ],_x000D_
        "Statistics": {_x000D_
          "CreationDate": "2023-09-22T09:51:11.7838463+02:00",_x000D_
          "LastRefreshDate": "2021-02-26T17:13:57.0568636+01:00",_x000D_
          "TotalRefreshCount": 2,_x000D_
          "CustomInfo": {}_x000D_
        }_x000D_
      },_x000D_
      "4476": {_x000D_
        "$type": "Inside.Core.Formula.Definition.DefinitionAC, Inside.Core.Formula",_x000D_
        "ID": 4476,_x000D_
        "Results": [_x000D_
          [_x000D_
            10.0_x000D_
          ]_x000D_
        ],_x000D_
        "Statistics": {_x000D_
          "CreationDate": "2023-09-22T09:51:11.7838463+02:00",_x000D_
          "LastRefreshDate": "2021-02-26T17:13:57.0598557+01:00",_x000D_
          "TotalRefreshCount": 2,_x000D_
          "CustomInfo": {}_x000D_
        }_x000D_
      },_x000D_
      "4477": {_x000D_
        "$type": "Inside.Core.Formula.Definition.DefinitionAC, Inside.Core.Formula",_x000D_
        "ID": 4477,_x000D_
        "Results": [_x000D_
          [_x000D_
            0.0_x000D_
          ]_x000D_
        ],_x000D_
        "Statistics": {_x000D_
          "CreationDate": "2023-09-22T09:51:11.7838463+02:00",_x000D_
          "LastRefreshDate": "2021-02-26T17:13:57.0628478+01:00",_x000D_
          "TotalRefreshCount": 2,_x000D_
          "CustomInfo": {}_x000D_
        }_x000D_
      },_x000D_
      "4478": {_x000D_
        "$type": "Inside.Core.Formula.Definition.DefinitionAC, Inside.Core.Formula",_x000D_
        "ID": 4478,_x000D_
        "Results": [_x000D_
          [_x000D_
            1_x000D_
          ]_x000D_
        ],_x000D_
        "Statistics": {_x000D_
          "CreationDate": "2023-09-22T09:51:11.7838463+02:00",_x000D_
          "LastRefreshDate": "2021-02-26T17:13:57.0648779+01:00",_x000D_
          "TotalRefreshCount": 2,_x000D_
          "CustomInfo": {}_x000D_
        }_x000D_
      },_x000D_
      "4479": {_x000D_
        "$type": "Inside.Core.Formula.Definition.DefinitionAC, Inside.Core.Formula",_x000D_
        "ID": 4479,_x000D_
        "Results": [_x000D_
          [_x000D_
            7.0_x000D_
          ]_x000D_
        ],_x000D_
        "Statistics": {_x000D_
          "CreationDate": "2023-09-22T09:51:11.7838463+02:00",_x000D_
          "LastRefreshDate": "2021-02-26T17:13:57.0678735+01:00",_x000D_
          "TotalRefreshCount": 2,_x000D_
          "CustomInfo": {}_x000D_
        }_x000D_
      },_x000D_
      "4480": {_x000D_
        "$type": "Inside.Core.Formula.Definition.DefinitionAC, Inside.Core.Formula",_x000D_
        "ID": 4480,_x000D_
        "Results": [_x000D_
          [_x000D_
            4638.916666666667_x000D_
          ]_x000D_
        ],_x000D_
        "Statistics": {_x000D_
          "CreationDate": "2023-09-22T09:51:11.7838463+02:00",_x000D_
          "LastRefreshDate": "2021-02-26T17:13:57.0698646+01:00",_x000D_
          "TotalRefreshCount": 2,_x000D_
          "CustomInfo": {}_x000D_
        }_x000D_
      },_x000D_
      "4481": {_x000D_
        "$type": "Inside.Core.Formula.Definition.DefinitionAC, Inside.Core.Formula",_x000D_
        "ID": 4481,_x000D_
        "Results": [_x000D_
          [_x000D_
            0.0_x000D_
          ]_x000D_
        ],_x000D_
        "Statistics": {_x000D_
          "CreationDate": "2023-09-22T09:51:11.7838463+02:00",_x000D_
          "LastRefreshDate": "2021-02-26T17:13:57.0758132+01:00",_x000D_
          "TotalRefreshCount": 2,_x000D_
          "CustomInfo": {}_x000D_
        }_x000D_
      },_x000D_
      "4482": {_x000D_
        "$type": "Inside.Core.Formula.Definition.DefinitionAC, Inside.Core.Formula",_x000D_
        "ID": 4482,_x000D_
        "Results": [_x000D_
          [_x000D_
            0.0_x000D_
          ]_x000D_
        ],_x000D_
        "Statistics": {_x000D_
          "CreationDate": "2023-09-22T09:51:11.7838463+02:00",_x000D_
          "LastRefreshDate": "2021-02-26T17:18:20.6325118+01:00",_x000D_
          "TotalRefreshCount": 6,_x000D_
          "CustomInfo": {}_x000D_
        }_x000D_
      },_x000D_
      "4483": {_x000D_
        "$type": "Inside.Core.Formula.Definition.DefinitionAC, Inside.Core.Formula",_x000D_
        "ID": 4483,_x000D_
        "Results": [_x000D_
          [_x000D_
            0.0_x000D_
          ]_x000D_
        ],_x000D_
        "Statistics": {_x000D_
          "CreationDate": "2023-09-22T09:51:11.7838463+02:00",_x000D_
          "LastRefreshDate": "2021-02-26T17:13:57.0827954+01:00",_x000D_
          "TotalRefreshCount": 2,_x000D_
          "CustomInfo": {}_x000D_
        }_x000D_
      },_x000D_
      "4484": {_x000D_
        "$type": "Inside.Core.Formula.Definition.DefinitionAC, Inside.Core.Formula",_x000D_
        "ID": 4484,_x000D_
        "Results": [_x000D_
          [_x000D_
            0.0_x000D_
          ]_x000D_
        ],_x000D_
        "Statistics": {_x000D_
          "CreationDate": "2023-09-22T09:51:11.7838463+02:00",_x000D_
          "LastRefreshDate": "2021-02-26T17:13:57.0878159+01:00",_x000D_
          "TotalRefreshCount": 2,_x000D_
          "CustomInfo": {}_x000D_
        }_x000D_
      },_x000D_
      "4485": {_x000D_
        "$type": "Inside.Core.Formula.Definition.DefinitionAC, Inside.Core.Formula",_x000D_
        "ID": 4485,_x000D_
        "Results": [_x000D_
          [_x000D_
            0.0_x000D_
          ]_x000D_
        ],_x000D_
        "Statistics": {_x000D_
          "CreationDate": "2023-09-22T09:51:11.7838463+02:00",_x000D_
          "LastRefreshDate": "2021-02-26T17:18:20.2757829+01:00",_x000D_
          "TotalRefreshCount": 7,_x000D_
          "CustomInfo": {}_x000D_
        }_x000D_
      },_x000D_
      "4486": {_x000D_
        "$type": "Inside.Core.Formula.Definition.DefinitionAC, Inside.Core.Formula",_x000D_
        "ID": 4486,_x000D_
        "Results": [_x000D_
          [_x000D_
            0.0_x000D_
          ]_x000D_
        ],_x000D_
        "Statistics": {_x000D_
          "CreationDate": "2023-09-22T09:51:11.7838463+02:00",_x000D_
          "LastRefreshDate": "2021-02-26T17:13:44.7963882+01:00",_x000D_
          "TotalRefreshCount": 1,_x000D_
          "CustomInfo": {}_x000D_
        }_x000D_
      },_x000D_
      "4487": {_x000D_
        "$type": "Inside.Core.Formula.Definition.DefinitionAC, Inside.Core.Formula",_x000D_
        "ID": 4487,_x000D_
        "Results": [_x000D_
          [_x000D_
            0.0_x000D_
          ]_x000D_
        ],_x000D_
        "Statistics": {_x000D_
          "CreationDate": "2023-09-22T09:51:11.7838463+02:00",_x000D_
          "LastRefreshDate": "2021-02-26T17:18:20.3852229+01:00",_x000D_
          "TotalRefreshCount": 6,_x000D_
          "CustomInfo": {}_x000D_
        }_x000D_
      },_x000D_
      "4488": {_x000D_
        "$type": "Inside.Core.Formula.Definition.DefinitionAC, Inside.Core.Formula",_x000D_
        "ID": 4488,_x000D_
        "Results": [_x000D_
          [_x000D_
            15_x000D_
          ]_x000D_
        ],_x000D_
        "Statistics": {_x000D_
          "CreationDate": "2023-09-22T09:51:11.7838463+02:00",_x000D_
          "LastRefreshDate": "2021-02-26T17:13:57.1007466+01:00",_x000D_
          "TotalRefreshCount": 2,_x000D_
          "CustomInfo": {}_x000D_
        }_x000D_
      },_x000D_
      "4489": {_x000D_
        "$type": "Inside.Core.Formula.Definition.DefinitionAC, Inside.Core.Formula",_x000D_
        "ID": 4489,_x000D_
        "Results": [_x000D_
          [_x000D_
            0.0_x000D_
          ]_x000D_
        ],_x000D_
        "Statistics": {_x000D_
          "CreationDate": "2023-09-22T09:51:11.7838463+02:00",_x000D_
          "LastRefreshDate": "2021-02-26T17:13:44.8223438+01:00",_x000D_
          "TotalRefreshCount": 1,_x000D_
          "CustomInfo": {}_x000D_
        }_x000D_
      },_x000D_
      "4490": {_x000D_
        "$type": "Inside.Core.Formula.Definition.DefinitionAC, Inside.Core.Formula",_x000D_
        "ID": 4490,_x000D_
        "Results": [_x000D_
          [_x000D_
            0.0_x000D_
          ]_x000D_
        ],_x000D_
        "Statistics": {_x000D_
          "CreationDate": "2023-09-22T09:51:11.7838463+02:00",_x000D_
          "LastRefreshDate": "2021-02-26T17:13:57.1087255+01:00",_x000D_
          "TotalRefreshCount": 2,_x000D_
          "CustomInfo": {}_x000D_
        }_x000D_
      },_x000D_
      "4491": {_x000D_
        "$type": "Inside.Core.Formula.Definition.DefinitionAC, Inside.Core.Formula",_x000D_
        "ID": 4491,_x000D_
        "Results": [_x000D_
          [_x000D_
            0.0_x000D_
          ]_x000D_
        ],_x000D_
        "Statistics": {_x000D_
          "CreationDate": "2023-09-22T09:51:11.7838463+02:00",_x000D_
          "LastRefreshDate": "2021-02-26T17:13:44.8363201+01:00",_x000D_
          "TotalRefreshCount": 1,_x000D_
          "CustomInfo": {}_x000D_
        }_x000D_
      },_x000D_
      "4492": {_x000D_
        "$type": "Inside.Core.Formula.Definition.DefinitionAC, Inside.Core.Formula",_x000D_
        "ID": 4492,_x000D_
        "Results": [_x000D_
          [_x000D_
            0.0_x000D_
          ]_x000D_
        ],_x000D_
        "Statistics": {_x000D_
          "CreationDate": "2023-09-22T09:51:11.7838463+02:00",_x000D_
          "LastRefreshDate": "2021-02-26T17:13:57.1186989+01:00",_x000D_
          "TotalRefreshCount": 2,_x000D_
          "CustomInfo": {}_x000D_
        }_x000D_
      },_x000D_
      "4493": {_x000D_
        "$type": "Inside.Core.Formula.Definition.DefinitionAC, Inside.Core.Formula",_x000D_
        "ID": 4493,_x000D_
        "Results": [_x000D_
          [_x000D_
            90.0_x000D_
          ]_x000D_
        ],_x000D_
        "Statistics": {_x000D_
          "CreationDate": "2023-09-22T09:51:11.7838463+02:00",_x000D_
          "LastRefreshDate": "2021-02-26T17:13:57.1276761+01:00",_x000D_
          "TotalRefreshCount": 2,_x000D_
          "CustomInfo": {}_x000D_
        }_x000D_
      },_x000D_
      "4494": {_x000D_
        "$type": "Inside.Core.Formula.Definition.DefinitionAC, Inside.Core.Formula",_x000D_
        "ID": 4494,_x000D_
        "Results": [_x000D_
          [_x000D_
            0.0_x000D_
          ]_x000D_
        ],_x000D_
        "Statistics": {_x000D_
          "CreationDate": "2023-09-22T09:51:11.7838463+02:00",_x000D_
          "LastRefreshDate": "2021-02-26T17:13:57.1312684+01:00",_x000D_
          "TotalRefreshCount": 2,_x000D_
          "CustomInfo": {}_x000D_
        }_x000D_
      },_x000D_
      "4495": {_x000D_
        "$type": "Inside.Core.Formula.Definition.DefinitionAC, Inside.Core.Formula",_x000D_
        "ID": 4495,_x000D_
        "Results": [_x000D_
          [_x000D_
            0.0_x000D_
          ]_x000D_
        ],_x000D_
        "Statistics": {_x000D_
          "CreationDate": "2023-09-22T09:51:11.7838463+02:00",_x000D_
          "LastRefreshDate": "2021-02-26T17:13:57.1362555+01:00",_x000D_
          "TotalRefreshCount": 2,_x000D_
          "CustomInfo": {}_x000D_
        }_x000D_
      },_x000D_
      "4496": {_x000D_
        "$type": "Inside.Core.Formula.Definition.DefinitionAC, Inside.Core.Formula",_x000D_
        "ID": 4496,_x000D_
        "Results": [_x000D_
          [_x000D_
            2216.9852941176468_x000D_
          ]_x000D_
        ],_x000D_
        "Statistics": {_x000D_
          "CreationDate": "2023-09-22T09:51:11.7838463+02:00",_x000D_
          "LastRefreshDate": "2021-02-26T17:13:57.1382499+01:00",_x000D_
          "TotalRefreshCount": 2,_x000D_
          "CustomInfo": {}_x000D_
        }_x000D_
      },_x000D_
      "4497": {_x000D_
        "$type": "Inside.Core.Formula.Definition.DefinitionAC, Inside.Core.Formula",_x000D_
        "ID": 4497,_x000D_
        "Results": [_x000D_
          [_x000D_
            0.0_x000D_
          ]_x000D_
        ],_x000D_
        "Statistics": {_x000D_
          "CreationDate": "2023-09-22T09:51:11.7838463+02:00",_x000D_
          "LastRefreshDate": "2021-02-26T17:13:57.1412419+01:00",_x000D_
          "TotalRefreshCount": 2,_x000D_
          "CustomInfo": {}_x000D_
        }_x000D_
      },_x000D_
      "4498": {_x000D_
        "$type": "Inside.Core.Formula.Definition.DefinitionAC, Inside.Core.Formula",_x000D_
        "ID": 4498,_x000D_
        "Results": [_x000D_
          [_x000D_
            0.0_x000D_
          ]_x000D_
        ],_x000D_
        "Statistics": {_x000D_
          "CreationDate": "2023-09-22T09:51:11.7838463+02:00",_x000D_
          "LastRefreshDate": "2021-02-26T17:13:44.8831563+01:00",_x000D_
          "TotalRefreshCount": 1,_x000D_
          "CustomInfo": {}_x000D_
        }_x000D_
      },_x000D_
      "4499": {_x000D_
        "$type": "Inside.Core.Formula.Definition.DefinitionAC, Inside.Core.Formula",_x000D_
        "ID": 4499,_x000D_
        "Results": [_x000D_
          [_x000D_
            0.0_x000D_
          ]_x000D_
        ],_x000D_
        "Statistics": {_x000D_
          "CreationDate": "2023-09-22T09:51:11.7838463+02:00",_x000D_
          "LastRefreshDate": "2021-02-26T17:18:20.2273158+01:00",_x000D_
          "TotalRefreshCount": 6,_x000D_
          "CustomInfo": {}_x000D_
        }_x000D_
      },_x000D_
      "4500": {_x000D_
        "$type": "Inside.Core.Formula.Definition.DefinitionAC, Inside.Core.Formula",_x000D_
        "ID": 4500,_x000D_
        "Results": [_x000D_
          [_x000D_
            1_x000D_
          ]_x000D_
        ],_x000D_
        "Statistics": {_x000D_
          "CreationDate": "2023-09-22T09:51:11.7838463+02:00",_x000D_
          "LastRefreshDate": "2021-02-26T17:13:57.1552031+01:00",_x000D_
          "TotalRefreshCount": 2,_x000D_
          "CustomInfo": {}_x000D_
        }_x000D_
      },_x000D_
      "4501": {_x000D_
        "$type": "Inside.Core.Formula.Definition.DefinitionAC, Inside.Core.Formula",_x000D_
        "ID": 4501,_x000D_
        "Results": [_x000D_
          [_x000D_
            21.0_x000D_
          ]_x000D_
        ],_x000D_
        "Statistics": {_x000D_
          "CreationDate": "2023-09-22T09:51:11.7838463+02:00",_x000D_
          "LastRefreshDate": "2021-02-26T17:18:21.0550154+01:00",_x000D_
          "TotalRefreshCount": 7,_x000D_
          "CustomInfo": {}_x000D_
        }_x000D_
      },_x000D_
      "4502": {_x000D_
        "$type": "Inside.Core.Formula.Definition.DefinitionAC, Inside.Core.Formula",_x000D_
        "ID": 4502,_x000D_
        "Results": [_x000D_
          [_x000D_
            15_x000D_
          ]_x000D_
        ],_x000D_
        "Statistics": {_x000D_
          "CreationDate": "2023-09-22T09:51:11.7838463+02:00",_x000D_
          "LastRefreshDate": "2021-02-26T17:13:57.1631843+01:00",_x000D_
          "TotalRefreshCount": 2,_x000D_
          "CustomInfo": {}_x000D_
        }_x000D_
      },_x000D_
      "4503": {_x000D_
        "$type": "Inside.Core.Formula.Definition.DefinitionAC, Inside.Core.Formula",_x000D_
        "ID": 4503,_x000D_
        "Results": [_x000D_
          [_x000D_
            0.0_x000D_
          ]_x000D_
        ],_x000D_
        "Statistics": {_x000D_
          "CreationDate": "2023-09-22T09:51:11.7838463+02:00",_x000D_
          "LastRefreshDate": "2021-02-26T17:13:57.1651787+01:00",_x000D_
          "TotalRefreshCount": 2,_x000D_
          "CustomInfo": {}_x000D_
        }_x000D_
      },_x000D_
      "4504": {_x000D_
        "$type": "Inside.Core.Formula.Definition.DefinitionAC, Inside.Core.Formula",_x000D_
        "ID": 4504,_x000D_
        "Results": [_x000D_
          [_x000D_
            5_x000D_
          ]_x000D_
        ],_x000D_
        "Statistics": {_x000D_
          "CreationDate": "2023-09-22T09:51:11.7838463+02:00",_x000D_
          "LastRefreshDate": "2021-02-26T17:13:57.1681708+01:00",_x000D_
          "TotalRefreshCount": 2,_x000D_
          "CustomInfo": {}_x000D_
        }_x000D_
      },_x000D_
      "4505": {_x000D_
        "$type": "Inside.Core.Formula.Definition.DefinitionAC, Inside.Core.Formula",_x000D_
        "ID": 4505,_x000D_
        "Results": [_x000D_
          [_x000D_
            0.0_x000D_
          ]_x000D_
        ],_x000D_
        "Statistics": {_x000D_
          "CreationDate": "2023-09-22T09:51:11.7838463+02:00",_x000D_
          "LastRefreshDate": "2021-02-26T17:13:57.1701654+01:00",_x000D_
          "TotalRefreshCount": 2,_x000D_
          "CustomInfo": {}_x000D_
        }_x000D_
      },_x000D_
      "4506": {_x000D_
        "$type": "Inside.Core.Formula.Definition.DefinitionAC, Inside.Core.Formula",_x000D_
        "ID": 4506,_x000D_
        "Results": [_x000D_
          [_x000D_
            0.0_x000D_
          ]_x000D_
        ],_x000D_
        "Statistics": {_x000D_
          "CreationDate": "2023-09-22T09:51:11.7838463+02:00",_x000D_
          "LastRefreshDate": "2021-02-26T17:13:57.1721601+01:00",_x000D_
          "TotalRefreshCount": 2,_x000D_
          "CustomInfo": {}_x000D_
        }_x000D_
      },_x000D_
      "4507": {_x000D_
        "$type": "Inside.Core.Formula.Definition.DefinitionAC, Inside.Core.Formula",_x000D_
        "ID": 4507,_x000D_
        "Results": [_x000D_
          [_x000D_
            0.0_x000D_
          ]_x000D_
        ],_x000D_
        "Statistics": {_x000D_
          "CreationDate": "2023-09-22T09:51:11.7838463+02:00",_x000D_
          "LastRefreshDate": "2021-02-26T17:18:20.5166141+01:00",_x000D_
          "TotalRefreshCount": 6,_x000D_
          "CustomInfo": {}_x000D_
        }_x000D_
      },_x000D_
      "4508": {_x000D_
        "$type": "Inside.Core.Formula.Definition.DefinitionAC, Inside.Core.Formula",_x000D_
        "ID": 4508,_x000D_
        "Results": [_x000D_
          [_x000D_
            0.0_x000D_
          ]_x000D_
        ],_x000D_
        "Statistics": {_x000D_
          "CreationDate": "2023-09-22T09:51:11.7838463+02:00",_x000D_
          "LastRefreshDate": "2021-02-26T17:13:44.9439971+01:00",_x000D_
          "TotalRefreshCount": 1,_x000D_
          "CustomInfo": {}_x000D_
        }_x000D_
      },_x000D_
      "4509": {_x000D_
        "$type": "Inside.Core.Formula.Definition.DefinitionAC, Inside.Core.Formula",_x000D_
        "ID": 4509,_x000D_
        "Results": [_x000D_
          [_x000D_
            0.0_x000D_
          ]_x000D_
        ],_x000D_
        "Statistics": {_x000D_
          "CreationDate": "2023-09-22T09:51:11.7838463+02:00",_x000D_
          "LastRefreshDate": "2021-02-26T17:13:57.1821469+01:00",_x000D_
          "TotalRefreshCount": 2,_x000D_
          "CustomInfo": {}_x000D_
        }_x000D_
      },_x000D_
      "4510": {_x000D_
        "$type": "Inside.Core.Formula.Definition.DefinitionAC, Inside.Core.Formula",_x000D_
        "ID": 4510,_x000D_
        "Results": [_x000D_
          [_x000D_
            0.0_x000D_
          ]_x000D_
        ],_x000D_
        "Statistics": {_x000D_
          "CreationDate": "2023-09-22T09:51:11.7838463+02:00",_x000D_
          "LastRefreshDate": "2021-02-26T17:13:57.1841277+01:00",_x000D_
          "TotalRefreshCount": 2,_x000D_
          "CustomInfo": {}_x000D_
        }_x000D_
      },_x000D_
      "4511": {_x000D_
        "$type": "Inside.Core.Formula.Definition.DefinitionAC, Inside.Core.Formula",_x000D_
        "ID": 4511,_x000D_
        "Results": [_x000D_
          [_x000D_
            14.0_x000D_
          ]_x000D_
        ],_x000D_
        "Statistics": {_x000D_
          "CreationDate": "2023-09-22T09:51:11.7838463+02:00",_x000D_
          "LastRefreshDate": "2021-02-26T17:13:57.1871194+01:00",_x000D_
          "TotalRefreshCount": 2,_x000D_
          "CustomInfo": {}_x000D_
        }_x000D_
      },_x000D_
      "4512": {_x000D_
        "$type": "Inside.Core.Formula.Definition.DefinitionAC, Inside.Core.Formula",_x000D_
        "ID": 4512,_x000D_
        "Results": [_x000D_
          [_x000D_
            0.0_x000D_
          ]_x000D_
        ],_x000D_
        "Statistics": {_x000D_
          "CreationDate": "2023-09-22T09:51:11.7838463+02:00",_x000D_
          "LastRefreshDate": "2021-02-26T17:13:57.1891563+01:00",_x000D_
          "TotalRefreshCount": 2,_x000D_
          "CustomInfo": {}_x000D_
        }_x000D_
      },_x000D_
      "4513": {_x000D_
        "$type": "Inside.Core.Formula.Definition.DefinitionAC, Inside.Core.Formula",_x000D_
        "ID": 4513,_x000D_
        "Results": [_x000D_
          [_x000D_
            0.0_x000D_
          ]_x000D_
        ],_x000D_
        "Statistics": {_x000D_
          "CreationDate": "2023-09-22T09:51:11.7838463+02:00",_x000D_
          "LastRefreshDate": "2021-02-26T17:18:20.4480872+01:00",_x000D_
          "TotalRefreshCount": 6,_x000D_
          "CustomInfo": {}_x000D_
        }_x000D_
      },_x000D_
      "4514": {_x000D_
        "$type": "Inside.Core.Formula.Definition.DefinitionAC, Inside.Core.Formula",_x000D_
        "ID": 4514,_x000D_
        "Results": [_x000D_
          [_x000D_
            2515.0028333333335_x000D_
          ]_x000D_
        ],_x000D_
        "Statistics": {_x000D_
          "CreationDate": "2023-09-22T09:51:11.7838463+02:00",_x000D_
          "LastRefreshDate": "2021-02-26T17:13:57.1981234+01:00",_x000D_
          "TotalRefreshCount": 2,_x000D_
          "CustomInfo": {}_x000D_
        }_x000D_
      },_x000D_
      "4515": {_x000D_
        "$type": "Inside.Core.Formula.Definition.DefinitionAC, Inside.Core.Formula",_x000D_
        "ID": 4515,_x000D_
        "Results": [_x000D_
          [_x000D_
            0.0_x000D_
          ]_x000D_
        ],_x000D_
        "Statistics": {_x000D_
          "CreationDate": "2023-09-22T09:51:11.7838463+02:00",_x000D_
          "LastRefreshDate": "2021-02-26T17:13:57.2011241+01:00",_x000D_
          "TotalRefreshCount": 2,_x000D_
          "CustomInfo": {}_x000D_
        }_x000D_
      },_x000D_
      "4516": {_x000D_
        "$type": "Inside.Core.Formula.Definition.DefinitionAC, Inside.Core.Formula",_x000D_
        "ID": 4516,_x000D_
        "Results": [_x000D_
          [_x000D_
            0.0_x000D_
          ]_x000D_
        ],_x000D_
        "Statistics": {_x000D_
          "CreationDate": "2023-09-22T09:51:11.7838463+02:00",_x000D_
          "LastRefreshDate": "2021-02-26T17:13:57.2040733+01:00",_x000D_
          "TotalRefreshCount": 2,_x000D_
          "CustomInfo": {}_x000D_
        }_x000D_
      },_x000D_
      "4517": {_x000D_
        "$type": "Inside.Core.Formula.Definition.DefinitionAC, Inside.Core.Formula",_x000D_
        "ID": 4517,_x000D_
        "Results": [_x000D_
          [_x000D_
            5_x000D_
          ]_x000D_
        ],_x000D_
        "Statistics": {_x000D_
          "CreationDate": "2023-09-22T09:51:11.7838463+02:00",_x000D_
          "LastRefreshDate": "2021-02-26T17:13:57.2090603+01:00",_x000D_
          "TotalRefreshCount": 2,_x000D_
          "CustomInfo": {}_x000D_
        }_x000D_
      },_x000D_
      "4518": {_x000D_
        "$type": "Inside.Core.Formula.Definition.DefinitionAC, Inside.Core.Formula",_x000D_
        "ID": 4518,_x000D_
        "Results": [_x000D_
          [_x000D_
            0.0_x000D_
          ]_x000D_
        ],_x000D_
        "Statistics": {_x000D_
          "CreationDate": "2023-09-22T09:51:11.7838463+02:00",_x000D_
          "LastRefreshDate": "2021-02-26T17:13:44.9898777+01:00",_x000D_
          "TotalRefreshCount": 1,_x000D_
          "CustomInfo": {}_x000D_
        }_x000D_
      },_x000D_
      "4519": {_x000D_
        "$type": "Inside.Core.Formula.Definition.DefinitionAC, Inside.Core.Formula",_x000D_
        "ID": 4519,_x000D_
        "Results": [_x000D_
          [_x000D_
            0.0_x000D_
          ]_x000D_
        ],_x000D_
        "Statistics": {_x000D_
          "CreationDate": "2023-09-22T09:51:11.7838463+02:00",_x000D_
          "LastRefreshDate": "2021-02-26T17:13:57.2140476+01:00",_x000D_
          "TotalRefreshCount": 2,_x000D_
          "CustomInfo": {}_x000D_
        }_x000D_
      },_x000D_
      "4520": {_x000D_
        "$type": "Inside.Core.Formula.Definition.DefinitionAC, Inside.Core.Formula",_x000D_
        "ID": 4520,_x000D_
        "Results": [_x000D_
          [_x000D_
            0.0_x000D_
          ]_x000D_
        ],_x000D_
        "Statistics": {_x000D_
          "CreationDate": "2023-09-22T09:51:11.7838463+02:00",_x000D_
          "LastRefreshDate": "2021-02-26T17:13:57.2200687+01:00",_x000D_
          "TotalRefreshCount": 2,_x000D_
          "CustomInfo": {}_x000D_
        }_x000D_
      },_x000D_
      "4521": {_x000D_
        "$type": "Inside.Core.Formula.Definition.DefinitionAC, Inside.Core.Formula",_x000D_
        "ID": 4521,_x000D_
        "Results": [_x000D_
          [_x000D_
            0.0_x000D_
          ]_x000D_
        ],_x000D_
        "Statistics": {_x000D_
          "CreationDate": "2023-09-22T09:51:11.7838463+02:00",_x000D_
          "LastRefreshDate": "2021-02-26T17:18:20.4600604+01:00",_x000D_
          "TotalRefreshCount": 6,_x000D_
          "CustomInfo": {}_x000D_
        }_x000D_
      },_x000D_
      "4522": {_x000D_
        "$type": "Inside.Core.Formula.Definition.DefinitionAC, Inside.Core.Formula",_x000D_
        "ID": 4522,_x000D_
        "Results": [_x000D_
          [_x000D_
            0.0_x000D_
          ]_x000D_
        ],_x000D_
        "Statistics": {_x000D_
          "CreationDate": "2023-09-22T09:51:11.7838463+02:00",_x000D_
          "LastRefreshDate": "2021-02-26T17:13:57.225018+01:00",_x000D_
          "TotalRefreshCount": 2,_x000D_
          "CustomInfo": {}_x000D_
        }_x000D_
      },_x000D_
      "4523": {_x000D_
        "$type": "Inside.Core.Formula.Definition.DefinitionAC, Inside.Core.Formula",_x000D_
        "ID": 4523,_x000D_
        "Results": [_x000D_
          [_x000D_
            0.0_x000D_
          ]_x000D_
        ],_x000D_
        "Statistics": {_x000D_
          "CreationDate": "2023-09-22T09:51:11.7838463+02:00",_x000D_
          "LastRefreshDate": "2021-02-26T17:13:57.230029+01:00",_x000D_
          "TotalRefreshCount": 2,_x000D_
          "CustomInfo": {}_x000D_
        }_x000D_
      },_x000D_
      "4524": {_x000D_
        "$type": "Inside.Core.Formula.Definition.DefinitionAC, Inside.Core.Formula",_x000D_
        "ID": 4524,_x000D_
        "Results": [_x000D_
          [_x000D_
            0.0_x000D_
          ]_x000D_
        ],_x000D_
        "Statistics": {_x000D_
          "CreationDate": "2023-09-22T09:51:11.7838463+02:00",_x000D_
          "LastRefreshDate": "2021-02-26T17:13:45.0337619+01:00",_x000D_
          "TotalRefreshCount": 1,_x000D_
          "CustomInfo": {}_x000D_
        }_x000D_
      },_x000D_
      "4525": {_x000D_
        "$type": "Inside.Core.Formula.Definition.DefinitionAC, Inside.Core.Formula",_x000D_
        "ID": 4525,_x000D_
        "Results": [_x000D_
          [_x000D_
            7.0_x000D_
          ]_x000D_
        ],_x000D_
        "Statistics": {_x000D_
          "CreationDate": "2023-09-22T09:51:11.7838463+02:00",_x000D_
          "LastRefreshDate": "2021-02-26T17:13:57.2410126+01:00",_x000D_
          "TotalRefreshCount": 2,_x000D_
          "CustomInfo": {}_x000D_
        }_x000D_
      },_x000D_
      "4526": {_x000D_
        "$type": "Inside.Core.Formula.Definition.DefinitionAC, Inside.Core.Formula",_x000D_
        "ID": 4526,_x000D_
        "Results": [_x000D_
          [_x000D_
            0.0_x000D_
          ]_x000D_
        ],_x000D_
        "Statistics": {_x000D_
          "CreationDate": "2023-09-22T09:51:11.7838463+02:00",_x000D_
          "LastRefreshDate": "2021-02-26T17:13:57.2479982+01:00",_x000D_
          "TotalRefreshCount": 2,_x000D_
          "CustomInfo": {}_x000D_
        }_x000D_
      },_x000D_
      "4527": {_x000D_
        "$type": "Inside.Core.Formula.Definition.DefinitionAC, Inside.Core.Formula",_x000D_
        "ID": 4527,_x000D_
        "Results": [_x000D_
          [_x000D_
            0.0_x000D_
          ]_x000D_
        ],_x000D_
        "Statistics": {_x000D_
          "CreationDate": "2023-09-22T09:51:11.7838463+02:00",_x000D_
          "LastRefreshDate": "2021-02-26T17:13:45.0507173+01:00",_x000D_
          "TotalRefreshCount": 1,_x000D_
          "CustomInfo": {}_x000D_
        }_x000D_
      },_x000D_
      "4528": {_x000D_
        "$type": "Inside.Core.Formula.Definition.DefinitionAC, Inside.Core.Formula",_x000D_
        "ID": 4528,_x000D_
        "Results": [_x000D_
          [_x000D_
            0.0_x000D_
          ]_x000D_
        ],_x000D_
        "Statistics": {_x000D_
          "CreationDate": "2023-09-22T09:51:11.7838463+02:00",_x000D_
          "LastRefreshDate": "2021-02-26T17:13:57.2589593+01:00",_x000D_
          "TotalRefreshCount": 2,_x000D_
          "CustomInfo": {}_x000D_
        }_x000D_
      },_x000D_
      "4529": {_x000D_
        "$type": "Inside.Core.Formula.Definition.DefinitionAC, Inside.Core.Formula",_x000D_
        "ID": 4529,_x000D_
        "Results": [_x000D_
          [_x000D_
            0.0_x000D_
          ]_x000D_
        ],_x000D_
        "Statistics": {_x000D_
          "CreationDate": "2023-09-22T09:51:11.7838463+02:00",_x000D_
          "LastRefreshDate": "2021-02-26T17:13:57.2609539+01:00",_x000D_
          "TotalRefreshCount": 2,_x000D_
          "CustomInfo": {}_x000D_
        }_x000D_
      },_x000D_
      "4530": {_x000D_
        "$type": "Inside.Core.Formula.Definition.DefinitionAC, Inside.Core.Formula",_x000D_
        "ID": 4530,_x000D_
        "Results": [_x000D_
          [_x000D_
            0.0_x000D_
          ]_x000D_
        ],_x000D_
        "Statistics": {_x000D_
          "CreationDate": "2023-09-22T09:51:11.7838463+02:00",_x000D_
          "LastRefreshDate": "2021-02-26T17:13:57.2698987+01:00",_x000D_
          "TotalRefreshCount": 2,_x000D_
          "CustomInfo": {}_x000D_
        }_x000D_
      },_x000D_
      "4531": {_x000D_
        "$type": "Inside.Core.Formula.Definition.DefinitionAC, Inside.Core.Formula",_x000D_
        "ID": 4531,_x000D_
        "Results": [_x000D_
          [_x000D_
            3_x000D_
          ]_x000D_
        ],_x000D_
        "Statistics": {_x000D_
          "CreationDate": "2023-09-22T09:51:11.7838463+02:00",_x000D_
          "LastRefreshDate": "2021-02-26T17:13:57.2729032+01:00",_x000D_
          "TotalRefreshCount": 2,_x000D_
          "CustomInfo": {}_x000D_
        }_x000D_
      },_x000D_
      "4532": {_x000D_
        "$type": "Inside.Core.Formula.Definition.DefinitionAC, Inside.Core.Formula",_x000D_
        "ID": 4532,_x000D_
        "Results": [_x000D_
          [_x000D_
            0.0_x000D_
          ]_x000D_
        ],_x000D_
        "Statistics": {_x000D_
          "CreationDate": "2023-09-22T09:51:11.7838463+02:00",_x000D_
          "LastRefreshDate": "2021-02-26T17:13:57.2748862+01:00",_x000D_
          "TotalRefreshCount": 2,_x000D_
          "CustomInfo": {}_x000D_
        }_x000D_
      },_x000D_
      "4533": {_x000D_
        "$type": "Inside.Core.Formula.Definition.DefinitionAC, Inside.Core.Formula",_x000D_
        "ID": 4533,_x000D_
        "Results": [_x000D_
          [_x000D_
            0.0_x000D_
          ]_x000D_
        ],_x000D_
        "Statistics": {_x000D_
          "CreationDate": "2023-09-22T09:51:11.7838463+02:00",_x000D_
          "LastRefreshDate": "2021-02-26T17:13:57.2768901+01:00",_x000D_
          "TotalRefreshCount": 2,_x000D_
          "CustomInfo": {}_x000D_
        }_x000D_
      },_x000D_
      "4534": {_x000D_
        "$type": "Inside.Core.Formula.Definition.DefinitionAC, Inside.Core.Formula",_x000D_
        "ID": 4534,_x000D_
        "Results": [_x000D_
          [_x000D_
            0.0_x000D_
          ]_x000D_
        ],_x000D_
        "Statistics": {_x000D_
          "CreationDate": "2023-09-22T09:51:11.7838463+02:00",_x000D_
          "LastRefreshDate": "2021-02-26T17:13:57.281901+01:00",_x000D_
          "TotalRefreshCount": 2,_x000D_
          "CustomInfo": {}_x000D_
        }_x000D_
      },_x000D_
      "4535": {_x000D_
        "$type": "Inside.Core.Formula.Definition.DefinitionAC, Inside.Core.Formula",_x000D_
        "ID": 4535,_x000D_
        "Results": [_x000D_
          [_x000D_
            0.0_x000D_
          ]_x000D_
        ],_x000D_
        "Statistics": {_x000D_
          "CreationDate": "2023-09-22T09:51:11.7838463+02:00",_x000D_
          "LastRefreshDate": "2021-02-26T17:13:57.2858998+01:00",_x000D_
          "TotalRefreshCount": 2,_x000D_
          "CustomInfo": {}_x000D_
        }_x000D_
      },_x000D_
      "4536": {_x000D_
        "$type": "Inside.Core.Formula.Definition.DefinitionAC, Inside.Core.Formula",_x000D_
        "ID": 4536,_x000D_
        "Results": [_x000D_
          [_x000D_
            0.0_x000D_
          ]_x000D_
        ],_x000D_
        "Statistics": {_x000D_
          "CreationDate": "2023-09-22T09:51:11.7838463+02:00",_x000D_
          "LastRefreshDate": "2021-02-26T17:13:45.1172858+01:00",_x000D_
          "TotalRefreshCount": 1,_x000D_
          "CustomInfo": {}_x000D_
        }_x000D_
      },_x000D_
      "4537": {_x000D_
        "$type": "Inside.Core.Formula.Definition.DefinitionAC, Inside.Core.Formula",_x000D_
        "ID": 4537,_x000D_
        "Results": [_x000D_
          [_x000D_
            0.0_x000D_
          ]_x000D_
        ],_x000D_
        "Statistics": {_x000D_
          "CreationDate": "2023-09-22T09:51:11.7838463+02:00",_x000D_
          "LastRefreshDate": "2021-02-26T17:13:45.1202787+01:00",_x000D_
          "TotalRefreshCount": 1,_x000D_
          "CustomInfo": {}_x000D_
        }_x000D_
      },_x000D_
      "4538": {_x000D_
        "$type": "Inside.Core.Formula.Definition.DefinitionAC, Inside.Core.Formula",_x000D_
        "ID": 4538,_x000D_
        "Results": [_x000D_
          [_x000D_
            0.0_x000D_
          ]_x000D_
        ],_x000D_
        "Statistics": {_x000D_
          "CreationDate": "2023-09-22T09:51:11.7838463+02:00",_x000D_
          "LastRefreshDate": "2021-02-26T17:13:57.3304135+01:00",_x000D_
          "TotalRefreshCount": 2,_x000D_
          "CustomInfo": {}_x000D_
        }_x000D_
      },_x000D_
      "4539": {_x000D_
        "$type": "Inside.Core.Formula.Definition.DefinitionAC, Inside.Core.Formula",_x000D_
        "ID": 4539,_x000D_
        "Results": [_x000D_
          [_x000D_
            0.0_x000D_
          ]_x000D_
        ],_x000D_
        "Statistics": {_x000D_
          "CreationDate": "2023-09-22T09:51:11.7838463+02:00",_x000D_
          "LastRefreshDate": "2021-02-26T17:13:57.3373924+01:00",_x000D_
          "TotalRefreshCount": 2,_x000D_
          "CustomInfo": {}_x000D_
        }_x000D_
      },_x000D_
      "4540": {_x000D_
        "$type": "Inside.Core.Formula.Definition.DefinitionAC, Inside.Core.Formula",_x000D_
        "ID": 4540,_x000D_
        "Results": [_x000D_
          [_x000D_
            0.0_x000D_
          ]_x000D_
        ],_x000D_
        "Statistics": {_x000D_
          "CreationDate": "2023-09-22T09:51:11.7838463+02:00",_x000D_
          "LastRefreshDate": "2021-02-26T17:13:56.1443892+01:00",_x000D_
          "TotalRefreshCount": 1,_x000D_
          "CustomInfo": {}_x000D_
        }_x000D_
      },_x000D_
      "4541": {_x000D_
        "$type": "Inside.Core.Formula.Definition.DefinitionAC, Inside.Core.Formula",_x000D_
        "ID": 4541,_x000D_
        "Results": [_x000D_
          [_x000D_
            0.0_x000D_
          ]_x000D_
        ],_x000D_
        "Statistics": {_x000D_
          "CreationDate": "2023-09-22T09:51:11.7838463+02:00",_x000D_
          "LastRefreshDate": "2021-02-26T17:13:56.1513689+01:00",_x000D_
          "TotalRefreshCount": 1,_x000D_
          "CustomInfo": {}_x000D_
        }_x000D_
      },_x000D_
      "4542": {_x000D_
        "$type": "Inside.Core.Formula.Definition.DefinitionAC, Inside.Core.Formula",_x000D_
        "ID": 4542,_x000D_
        "Results": [_x000D_
          [_x000D_
            0.0_x000D_
          ]_x000D_
        ],_x000D_
        "Statistics": {_x000D_
          "CreationDate": "2023-09-22T09:51:11.7838463+02:00",_x000D_
          "LastRefreshDate": "2021-02-26T17:13:56.1593497+01:00",_x000D_
          "TotalRefreshCount": 1,_x000D_
          "CustomInfo": {}_x000D_
        }_x000D_
      },_x000D_
      "4543": {_x000D_
        "$type": "Inside.Core.Formula.Definition.DefinitionAC, Inside.Core.Formula",_x000D_
        "ID": 4543,_x000D_
        "Results": [_x000D_
          [_x000D_
            0.0_x000D_
          ]_x000D_
        ],_x000D_
        "Statistics": {_x000D_
          "CreationDate": "2023-09-22T09:51:11.7838463+02:00",_x000D_
          "LastRefreshDate": "2021-02-26T17:13:56.1703215+01:00",_x000D_
          "TotalRefreshCount": 1,_x000D_
          "CustomInfo": {}_x000D_
        }_x000D_
      },_x000D_
      "4544": {_x000D_
        "$type": "Inside.Core.Formula.Definition.DefinitionAC, Inside.Core.Formula",_x000D_
        "ID": 4544,_x000D_
        "Results": [_x000D_
          [_x000D_
            0.0_x000D_
          ]_x000D_
        ],_x000D_
        "Statistics": {_x000D_
          "CreationDate": "2023-09-22T09:51:11.7838463+02:00",_x000D_
          "LastRefreshDate": "2021-02-26T17:13:56.2192175+01:00",_x000D_
          "TotalRefreshCount": 1,_x000D_
          "CustomInfo": {}_x000D_
        }_x000D_
      },_x000D_
      "4545": {_x000D_
        "$type": "Inside.Core.Formula.Definition.DefinitionAC, Inside.Core.Formula",_x000D_
        "ID": 4545,_x000D_
        "Results": [_x000D_
          [_x000D_
            0.0_x000D_
          ]_x000D_
        ],_x000D_
        "Statistics": {_x000D_
          "CreationDate": "2023-09-22T09:51:11.7838463+02:00",_x000D_
          "LastRefreshDate": "2021-02-26T17:13:56.272076+01:00",_x000D_
          "TotalRefreshCount": 1,_x000D_
          "CustomInfo": {}_x000D_
        }_x000D_
      },_x000D_
      "4546": {_x000D_
        "$t</t>
  </si>
  <si>
    <t>ype": "Inside.Core.Formula.Definition.DefinitionAC, Inside.Core.Formula",_x000D_
        "ID": 4546,_x000D_
        "Results": [_x000D_
          [_x000D_
            0.0_x000D_
          ]_x000D_
        ],_x000D_
        "Statistics": {_x000D_
          "CreationDate": "2023-09-22T09:51:11.7838463+02:00",_x000D_
          "LastRefreshDate": "2021-02-26T17:13:56.2880347+01:00",_x000D_
          "TotalRefreshCount": 1,_x000D_
          "CustomInfo": {}_x000D_
        }_x000D_
      },_x000D_
      "4547": {_x000D_
        "$type": "Inside.Core.Formula.Definition.DefinitionAC, Inside.Core.Formula",_x000D_
        "ID": 4547,_x000D_
        "Results": [_x000D_
          [_x000D_
            0.0_x000D_
          ]_x000D_
        ],_x000D_
        "Statistics": {_x000D_
          "CreationDate": "2023-09-22T09:51:11.7838463+02:00",_x000D_
          "LastRefreshDate": "2021-02-26T17:13:56.2950151+01:00",_x000D_
          "TotalRefreshCount": 1,_x000D_
          "CustomInfo": {}_x000D_
        }_x000D_
      },_x000D_
      "4548": {_x000D_
        "$type": "Inside.Core.Formula.Definition.DefinitionAC, Inside.Core.Formula",_x000D_
        "ID": 4548,_x000D_
        "Results": [_x000D_
          [_x000D_
            0.0_x000D_
          ]_x000D_
        ],_x000D_
        "Statistics": {_x000D_
          "CreationDate": "2023-09-22T09:51:11.7838463+02:00",_x000D_
          "LastRefreshDate": "2021-02-26T17:13:56.3099761+01:00",_x000D_
          "TotalRefreshCount": 1,_x000D_
          "CustomInfo": {}_x000D_
        }_x000D_
      },_x000D_
      "4549": {_x000D_
        "$type": "Inside.Core.Formula.Definition.DefinitionAC, Inside.Core.Formula",_x000D_
        "ID": 4549,_x000D_
        "Results": [_x000D_
          [_x000D_
            0.0_x000D_
          ]_x000D_
        ],_x000D_
        "Statistics": {_x000D_
          "CreationDate": "2023-09-22T09:51:11.7838463+02:00",_x000D_
          "LastRefreshDate": "2021-02-26T17:13:56.3493814+01:00",_x000D_
          "TotalRefreshCount": 1,_x000D_
          "CustomInfo": {}_x000D_
        }_x000D_
      },_x000D_
      "4550": {_x000D_
        "$type": "Inside.Core.Formula.Definition.DefinitionAC, Inside.Core.Formula",_x000D_
        "ID": 4550,_x000D_
        "Results": [_x000D_
          [_x000D_
            0.0_x000D_
          ]_x000D_
        ],_x000D_
        "Statistics": {_x000D_
          "CreationDate": "2023-09-22T09:51:11.7838463+02:00",_x000D_
          "LastRefreshDate": "2021-02-26T17:13:56.3763156+01:00",_x000D_
          "TotalRefreshCount": 1,_x000D_
          "CustomInfo": {}_x000D_
        }_x000D_
      },_x000D_
      "4551": {_x000D_
        "$type": "Inside.Core.Formula.Definition.DefinitionAC, Inside.Core.Formula",_x000D_
        "ID": 4551,_x000D_
        "Results": [_x000D_
          [_x000D_
            0.0_x000D_
          ]_x000D_
        ],_x000D_
        "Statistics": {_x000D_
          "CreationDate": "2023-09-22T09:51:11.7838463+02:00",_x000D_
          "LastRefreshDate": "2021-02-26T17:13:56.3902746+01:00",_x000D_
          "TotalRefreshCount": 1,_x000D_
          "CustomInfo": {}_x000D_
        }_x000D_
      },_x000D_
      "4552": {_x000D_
        "$type": "Inside.Core.Formula.Definition.DefinitionAC, Inside.Core.Formula",_x000D_
        "ID": 4552,_x000D_
        "Results": [_x000D_
          [_x000D_
            0.0_x000D_
          ]_x000D_
        ],_x000D_
        "Statistics": {_x000D_
          "CreationDate": "2023-09-22T09:51:11.7838463+02:00",_x000D_
          "LastRefreshDate": "2021-02-26T17:13:56.3942978+01:00",_x000D_
          "TotalRefreshCount": 1,_x000D_
          "CustomInfo": {}_x000D_
        }_x000D_
      },_x000D_
      "4553": {_x000D_
        "$type": "Inside.Core.Formula.Definition.DefinitionAC, Inside.Core.Formula",_x000D_
        "ID": 4553,_x000D_
        "Results": [_x000D_
          [_x000D_
            0.0_x000D_
          ]_x000D_
        ],_x000D_
        "Statistics": {_x000D_
          "CreationDate": "2023-09-22T09:51:11.7838463+02:00",_x000D_
          "LastRefreshDate": "2021-02-26T17:13:56.4132484+01:00",_x000D_
          "TotalRefreshCount": 1,_x000D_
          "CustomInfo": {}_x000D_
        }_x000D_
      },_x000D_
      "4554": {_x000D_
        "$type": "Inside.Core.Formula.Definition.DefinitionAC, Inside.Core.Formula",_x000D_
        "ID": 4554,_x000D_
        "Results": [_x000D_
          [_x000D_
            0.0_x000D_
          ]_x000D_
        ],_x000D_
        "Statistics": {_x000D_
          "CreationDate": "2023-09-22T09:51:11.7838463+02:00",_x000D_
          "LastRefreshDate": "2021-02-26T17:13:56.41823+01:00",_x000D_
          "TotalRefreshCount": 1,_x000D_
          "CustomInfo": {}_x000D_
        }_x000D_
      },_x000D_
      "4555": {_x000D_
        "$type": "Inside.Core.Formula.Definition.DefinitionAC, Inside.Core.Formula",_x000D_
        "ID": 4555,_x000D_
        "Results": [_x000D_
          [_x000D_
            0.0_x000D_
          ]_x000D_
        ],_x000D_
        "Statistics": {_x000D_
          "CreationDate": "2023-09-22T09:51:11.7838463+02:00",_x000D_
          "LastRefreshDate": "2021-02-26T17:13:56.4232175+01:00",_x000D_
          "TotalRefreshCount": 1,_x000D_
          "CustomInfo": {}_x000D_
        }_x000D_
      },_x000D_
      "4556": {_x000D_
        "$type": "Inside.Core.Formula.Definition.DefinitionAC, Inside.Core.Formula",_x000D_
        "ID": 4556,_x000D_
        "Results": [_x000D_
          [_x000D_
            0.0_x000D_
          ]_x000D_
        ],_x000D_
        "Statistics": {_x000D_
          "CreationDate": "2023-09-22T09:51:11.7838463+02:00",_x000D_
          "LastRefreshDate": "2021-02-26T17:13:56.4401817+01:00",_x000D_
          "TotalRefreshCount": 1,_x000D_
          "CustomInfo": {}_x000D_
        }_x000D_
      },_x000D_
      "4557": {_x000D_
        "$type": "Inside.Core.Formula.Definition.DefinitionAC, Inside.Core.Formula",_x000D_
        "ID": 4557,_x000D_
        "Results": [_x000D_
          [_x000D_
            0.0_x000D_
          ]_x000D_
        ],_x000D_
        "Statistics": {_x000D_
          "CreationDate": "2023-09-22T09:51:11.7838463+02:00",_x000D_
          "LastRefreshDate": "2021-02-26T17:13:56.4650789+01:00",_x000D_
          "TotalRefreshCount": 1,_x000D_
          "CustomInfo": {}_x000D_
        }_x000D_
      },_x000D_
      "4558": {_x000D_
        "$type": "Inside.Core.Formula.Definition.DefinitionAC, Inside.Core.Formula",_x000D_
        "ID": 4558,_x000D_
        "Results": [_x000D_
          [_x000D_
            0.0_x000D_
          ]_x000D_
        ],_x000D_
        "Statistics": {_x000D_
          "CreationDate": "2023-09-22T09:51:11.7838463+02:00",_x000D_
          "LastRefreshDate": "2021-02-26T17:13:56.4949951+01:00",_x000D_
          "TotalRefreshCount": 1,_x000D_
          "CustomInfo": {}_x000D_
        }_x000D_
      },_x000D_
      "4559": {_x000D_
        "$type": "Inside.Core.Formula.Definition.DefinitionAC, Inside.Core.Formula",_x000D_
        "ID": 4559,_x000D_
        "Results": [_x000D_
          [_x000D_
            0.0_x000D_
          ]_x000D_
        ],_x000D_
        "Statistics": {_x000D_
          "CreationDate": "2023-09-22T09:51:11.7838463+02:00",_x000D_
          "LastRefreshDate": "2021-02-26T17:13:56.507962+01:00",_x000D_
          "TotalRefreshCount": 1,_x000D_
          "CustomInfo": {}_x000D_
        }_x000D_
      },_x000D_
      "4560": {_x000D_
        "$type": "Inside.Core.Formula.Definition.DefinitionAC, Inside.Core.Formula",_x000D_
        "ID": 4560,_x000D_
        "Results": [_x000D_
          [_x000D_
            0.0_x000D_
          ]_x000D_
        ],_x000D_
        "Statistics": {_x000D_
          "CreationDate": "2023-09-22T09:51:11.7838463+02:00",_x000D_
          "LastRefreshDate": "2021-02-26T17:13:56.5224369+01:00",_x000D_
          "TotalRefreshCount": 1,_x000D_
          "CustomInfo": {}_x000D_
        }_x000D_
      },_x000D_
      "4561": {_x000D_
        "$type": "Inside.Core.Formula.Definition.DefinitionAC, Inside.Core.Formula",_x000D_
        "ID": 4561,_x000D_
        "Results": [_x000D_
          [_x000D_
            0.0_x000D_
          ]_x000D_
        ],_x000D_
        "Statistics": {_x000D_
          "CreationDate": "2023-09-22T09:51:11.7838463+02:00",_x000D_
          "LastRefreshDate": "2021-02-26T17:13:56.5363991+01:00",_x000D_
          "TotalRefreshCount": 1,_x000D_
          "CustomInfo": {}_x000D_
        }_x000D_
      },_x000D_
      "4562": {_x000D_
        "$type": "Inside.Core.Formula.Definition.DefinitionAC, Inside.Core.Formula",_x000D_
        "ID": 4562,_x000D_
        "Results": [_x000D_
          [_x000D_
            0.0_x000D_
          ]_x000D_
        ],_x000D_
        "Statistics": {_x000D_
          "CreationDate": "2023-09-22T09:51:11.7838463+02:00",_x000D_
          "LastRefreshDate": "2021-02-26T17:13:56.5433799+01:00",_x000D_
          "TotalRefreshCount": 1,_x000D_
          "CustomInfo": {}_x000D_
        }_x000D_
      },_x000D_
      "4563": {_x000D_
        "$type": "Inside.Core.Formula.Definition.DefinitionAC, Inside.Core.Formula",_x000D_
        "ID": 4563,_x000D_
        "Results": [_x000D_
          [_x000D_
            0.0_x000D_
          ]_x000D_
        ],_x000D_
        "Statistics": {_x000D_
          "CreationDate": "2023-09-22T09:51:11.7838463+02:00",_x000D_
          "LastRefreshDate": "2021-02-26T17:13:56.556345+01:00",_x000D_
          "TotalRefreshCount": 1,_x000D_
          "CustomInfo": {}_x000D_
        }_x000D_
      },_x000D_
      "4564": {_x000D_
        "$type": "Inside.Core.Formula.Definition.DefinitionAC, Inside.Core.Formula",_x000D_
        "ID": 4564,_x000D_
        "Results": [_x000D_
          [_x000D_
            0.0_x000D_
          ]_x000D_
        ],_x000D_
        "Statistics": {_x000D_
          "CreationDate": "2023-09-22T09:51:11.7838463+02:00",_x000D_
          "LastRefreshDate": "2021-02-26T17:13:56.5939733+01:00",_x000D_
          "TotalRefreshCount": 1,_x000D_
          "CustomInfo": {}_x000D_
        }_x000D_
      },_x000D_
      "4565": {_x000D_
        "$type": "Inside.Core.Formula.Definition.DefinitionAC, Inside.Core.Formula",_x000D_
        "ID": 4565,_x000D_
        "Results": [_x000D_
          [_x000D_
            0.0_x000D_
          ]_x000D_
        ],_x000D_
        "Statistics": {_x000D_
          "CreationDate": "2023-09-22T09:51:11.7838463+02:00",_x000D_
          "LastRefreshDate": "2021-02-26T17:13:56.5989596+01:00",_x000D_
          "TotalRefreshCount": 1,_x000D_
          "CustomInfo": {}_x000D_
        }_x000D_
      },_x000D_
      "4566": {_x000D_
        "$type": "Inside.Core.Formula.Definition.DefinitionAC, Inside.Core.Formula",_x000D_
        "ID": 4566,_x000D_
        "Results": [_x000D_
          [_x000D_
            0.0_x000D_
          ]_x000D_
        ],_x000D_
        "Statistics": {_x000D_
          "CreationDate": "2023-09-22T09:51:11.7838463+02:00",_x000D_
          "LastRefreshDate": "2021-02-26T17:13:56.618907+01:00",_x000D_
          "TotalRefreshCount": 1,_x000D_
          "CustomInfo": {}_x000D_
        }_x000D_
      },_x000D_
      "4567": {_x000D_
        "$type": "Inside.Core.Formula.Definition.DefinitionAC, Inside.Core.Formula",_x000D_
        "ID": 4567,_x000D_
        "Results": [_x000D_
          [_x000D_
            0.0_x000D_
          ]_x000D_
        ],_x000D_
        "Statistics": {_x000D_
          "CreationDate": "2023-09-22T09:51:11.784884+02:00",_x000D_
          "LastRefreshDate": "2021-02-26T17:13:56.629878+01:00",_x000D_
          "TotalRefreshCount": 1,_x000D_
          "CustomInfo": {}_x000D_
        }_x000D_
      },_x000D_
      "4568": {_x000D_
        "$type": "Inside.Core.Formula.Definition.DefinitionAC, Inside.Core.Formula",_x000D_
        "ID": 4568,_x000D_
        "Results": [_x000D_
          [_x000D_
            0.0_x000D_
          ]_x000D_
        ],_x000D_
        "Statistics": {_x000D_
          "CreationDate": "2023-09-22T09:51:11.784884+02:00",_x000D_
          "LastRefreshDate": "2021-02-26T17:13:56.638853+01:00",_x000D_
          "TotalRefreshCount": 1,_x000D_
          "CustomInfo": {}_x000D_
        }_x000D_
      },_x000D_
      "4569": {_x000D_
        "$type": "Inside.Core.Formula.Definition.DefinitionAC, Inside.Core.Formula",_x000D_
        "ID": 4569,_x000D_
        "Results": [_x000D_
          [_x000D_
            0.0_x000D_
          ]_x000D_
        ],_x000D_
        "Statistics": {_x000D_
          "CreationDate": "2023-09-22T09:51:11.784884+02:00",_x000D_
          "LastRefreshDate": "2021-02-26T17:13:56.64783+01:00",_x000D_
          "TotalRefreshCount": 1,_x000D_
          "CustomInfo": {}_x000D_
        }_x000D_
      },_x000D_
      "4570": {_x000D_
        "$type": "Inside.Core.Formula.Definition.DefinitionAC, Inside.Core.Formula",_x000D_
        "ID": 4570,_x000D_
        "Results": [_x000D_
          [_x000D_
            0.0_x000D_
          ]_x000D_
        ],_x000D_
        "Statistics": {_x000D_
          "CreationDate": "2023-09-22T09:51:11.784884+02:00",_x000D_
          "LastRefreshDate": "2021-02-26T17:13:56.7006897+01:00",_x000D_
          "TotalRefreshCount": 1,_x000D_
          "CustomInfo": {}_x000D_
        }_x000D_
      },_x000D_
      "4571": {_x000D_
        "$type": "Inside.Core.Formula.Definition.DefinitionAC, Inside.Core.Formula",_x000D_
        "ID": 4571,_x000D_
        "Results": [_x000D_
          [_x000D_
            0.0_x000D_
          ]_x000D_
        ],_x000D_
        "Statistics": {_x000D_
          "CreationDate": "2023-09-22T09:51:11.784884+02:00",_x000D_
          "LastRefreshDate": "2021-02-26T17:13:56.7046902+01:00",_x000D_
          "TotalRefreshCount": 1,_x000D_
          "CustomInfo": {}_x000D_
        }_x000D_
      },_x000D_
      "4572": {_x000D_
        "$type": "Inside.Core.Formula.Definition.DefinitionAC, Inside.Core.Formula",_x000D_
        "ID": 4572,_x000D_
        "Results": [_x000D_
          [_x000D_
            0.0_x000D_
          ]_x000D_
        ],_x000D_
        "Statistics": {_x000D_
          "CreationDate": "2023-09-22T09:51:11.784884+02:00",_x000D_
          "LastRefreshDate": "2021-02-26T17:13:56.7166468+01:00",_x000D_
          "TotalRefreshCount": 1,_x000D_
          "CustomInfo": {}_x000D_
        }_x000D_
      },_x000D_
      "4573": {_x000D_
        "$type": "Inside.Core.Formula.Definition.DefinitionAC, Inside.Core.Formula",_x000D_
        "ID": 4573,_x000D_
        "Results": [_x000D_
          [_x000D_
            0.0_x000D_
          ]_x000D_
        ],_x000D_
        "Statistics": {_x000D_
          "CreationDate": "2023-09-22T09:51:11.784884+02:00",_x000D_
          "LastRefreshDate": "2021-02-26T17:13:56.7313306+01:00",_x000D_
          "TotalRefreshCount": 1,_x000D_
          "CustomInfo": {}_x000D_
        }_x000D_
      },_x000D_
      "4574": {_x000D_
        "$type": "Inside.Core.Formula.Definition.DefinitionAC, Inside.Core.Formula",_x000D_
        "ID": 4574,_x000D_
        "Results": [_x000D_
          [_x000D_
            0.0_x000D_
          ]_x000D_
        ],_x000D_
        "Statistics": {_x000D_
          "CreationDate": "2023-09-22T09:51:11.784884+02:00",_x000D_
          "LastRefreshDate": "2021-02-26T17:13:56.746301+01:00",_x000D_
          "TotalRefreshCount": 1,_x000D_
          "CustomInfo": {}_x000D_
        }_x000D_
      },_x000D_
      "4575": {_x000D_
        "$type": "Inside.Core.Formula.Definition.DefinitionAC, Inside.Core.Formula",_x000D_
        "ID": 4575,_x000D_
        "Results": [_x000D_
          [_x000D_
            0.0_x000D_
          ]_x000D_
        ],_x000D_
        "Statistics": {_x000D_
          "CreationDate": "2023-09-22T09:51:11.784884+02:00",_x000D_
          "LastRefreshDate": "2021-02-26T17:13:56.7662388+01:00",_x000D_
          "TotalRefreshCount": 1,_x000D_
          "CustomInfo": {}_x000D_
        }_x000D_
      },_x000D_
      "4576": {_x000D_
        "$type": "Inside.Core.Formula.Definition.DefinitionAC, Inside.Core.Formula",_x000D_
        "ID": 4576,_x000D_
        "Results": [_x000D_
          [_x000D_
            0.0_x000D_
          ]_x000D_
        ],_x000D_
        "Statistics": {_x000D_
          "CreationDate": "2023-09-22T09:51:11.784884+02:00",_x000D_
          "LastRefreshDate": "2021-02-26T17:13:56.7921695+01:00",_x000D_
          "TotalRefreshCount": 1,_x000D_
          "CustomInfo": {}_x000D_
        }_x000D_
      },_x000D_
      "4577": {_x000D_
        "$type": "Inside.Core.Formula.Definition.DefinitionAC, Inside.Core.Formula",_x000D_
        "ID": 4577,_x000D_
        "Results": [_x000D_
          [_x000D_
            0.0_x000D_
          ]_x000D_
        ],_x000D_
        "Statistics": {_x000D_
          "CreationDate": "2023-09-22T09:51:11.784884+02:00",_x000D_
          "LastRefreshDate": "2021-02-26T17:13:56.8500163+01:00",_x000D_
          "TotalRefreshCount": 1,_x000D_
          "CustomInfo": {}_x000D_
        }_x000D_
      },_x000D_
      "4578": {_x000D_
        "$type": "Inside.Core.Formula.Definition.DefinitionAC, Inside.Core.Formula",_x000D_
        "ID": 4578,_x000D_
        "Results": [_x000D_
          [_x000D_
            0.0_x000D_
          ]_x000D_
        ],_x000D_
        "Statistics": {_x000D_
          "CreationDate": "2023-09-22T09:51:11.784884+02:00",_x000D_
          "LastRefreshDate": "2021-02-26T17:13:56.8619842+01:00",_x000D_
          "TotalRefreshCount": 1,_x000D_
          "CustomInfo": {}_x000D_
        }_x000D_
      },_x000D_
      "4579": {_x000D_
        "$type": "Inside.Core.Formula.Definition.DefinitionAC, Inside.Core.Formula",_x000D_
        "ID": 4579,_x000D_
        "Results": [_x000D_
          [_x000D_
            0.0_x000D_
          ]_x000D_
        ],_x000D_
        "Statistics": {_x000D_
          "CreationDate": "2023-09-22T09:51:11.784884+02:00",_x000D_
          "LastRefreshDate": "2021-02-26T17:13:56.8939004+01:00",_x000D_
          "TotalRefreshCount": 1,_x000D_
          "CustomInfo": {}_x000D_
        }_x000D_
      },_x000D_
      "4580": {_x000D_
        "$type": "Inside.Core.Formula.Definition.DefinitionAC, Inside.Core.Formula",_x000D_
        "ID": 4580,_x000D_
        "Results": [_x000D_
          [_x000D_
            0.0_x000D_
          ]_x000D_
        ],_x000D_
        "Statistics": {_x000D_
          "CreationDate": "2023-09-22T09:51:11.784884+02:00",_x000D_
          "LastRefreshDate": "2021-02-26T17:13:56.903878+01:00",_x000D_
          "TotalRefreshCount": 1,_x000D_
          "CustomInfo": {}_x000D_
        }_x000D_
      },_x000D_
      "4581": {_x000D_
        "$type": "Inside.Core.Formula.Definition.DefinitionAC, Inside.Core.Formula",_x000D_
        "ID": 4581,_x000D_
        "Results": [_x000D_
          [_x000D_
            0.0_x000D_
          ]_x000D_
        ],_x000D_
        "Statistics": {_x000D_
          "CreationDate": "2023-09-22T09:51:11.784884+02:00",_x000D_
          "LastRefreshDate": "2021-02-26T17:13:56.9068701+01:00",_x000D_
          "TotalRefreshCount": 1,_x000D_
          "CustomInfo": {}_x000D_
        }_x000D_
      },_x000D_
      "4582": {_x000D_
        "$type": "Inside.Core.Formula.Definition.DefinitionAC, Inside.Core.Formula",_x000D_
        "ID": 4582,_x000D_
        "Results": [_x000D_
          [_x000D_
            0.0_x000D_
          ]_x000D_
        ],_x000D_
        "Statistics": {_x000D_
          "CreationDate": "2023-09-22T09:51:11.784884+02:00",_x000D_
          "LastRefreshDate": "2021-02-26T17:13:56.9377884+01:00",_x000D_
          "TotalRefreshCount": 1,_x000D_
          "CustomInfo": {}_x000D_
        }_x000D_
      },_x000D_
      "4583": {_x000D_
        "$type": "Inside.Core.Formula.Definition.DefinitionAC, Inside.Core.Formula",_x000D_
        "ID": 4583,_x000D_
        "Results": [_x000D_
          [_x000D_
            0.0_x000D_
          ]_x000D_
        ],_x000D_
        "Statistics": {_x000D_
          "CreationDate": "2023-09-22T09:51:11.784884+02:00",_x000D_
          "LastRefreshDate": "2021-02-26T17:13:56.9863294+01:00",_x000D_
          "TotalRefreshCount": 1,_x000D_
          "CustomInfo": {}_x000D_
        }_x000D_
      },_x000D_
      "4584": {_x000D_
        "$type": "Inside.Core.Formula.Definition.DefinitionAC, Inside.Core.Formula",_x000D_
        "ID": 4584,_x000D_
        "Results": [_x000D_
          [_x000D_
            0.0_x000D_
          ]_x000D_
        ],_x000D_
        "Statistics": {_x000D_
          "CreationDate": "2023-09-22T09:51:11.784884+02:00",_x000D_
          "LastRefreshDate": "2021-02-26T17:13:56.9903173+01:00",_x000D_
          "TotalRefreshCount": 1,_x000D_
          "CustomInfo": {}_x000D_
        }_x000D_
      },_x000D_
      "4585": {_x000D_
        "$type": "Inside.Core.Formula.Definition.DefinitionAC, Inside.Core.Formula",_x000D_
        "ID": 4585,_x000D_
        "Results": [_x000D_
          [_x000D_
            0.0_x000D_
          ]_x000D_
        ],_x000D_
        "Statistics": {_x000D_
          "CreationDate": "2023-09-22T09:51:11.784884+02:00",_x000D_
          "LastRefreshDate": "2021-02-26T17:13:57.0112049+01:00",_x000D_
          "TotalRefreshCount": 1,_x000D_
          "CustomInfo": {}_x000D_
        }_x000D_
      },_x000D_
      "4586": {_x000D_
        "$type": "Inside.Core.Formula.Definition.DefinitionAC, Inside.Core.Formula",_x000D_
        "ID": 4586,_x000D_
        "Results": [_x000D_
          [_x000D_
            0.0_x000D_
          ]_x000D_
        ],_x000D_
        "Statistics": {_x000D_
          "CreationDate": "2023-09-22T09:51:11.784884+02:00",_x000D_
          "LastRefreshDate": "2021-02-26T17:13:57.0262092+01:00",_x000D_
          "TotalRefreshCount": 1,_x000D_
          "CustomInfo": {}_x000D_
        }_x000D_
      },_x000D_
      "4587": {_x000D_
        "$type": "Inside.Core.Formula.Definition.DefinitionAC, Inside.Core.Formula",_x000D_
        "ID": 4587,_x000D_
        "Results": [_x000D_
          [_x000D_
            0.0_x000D_
          ]_x000D_
        ],_x000D_
        "Statistics": {_x000D_
          "CreationDate": "2023-09-22T09:51:11.784884+02:00",_x000D_
          "LastRefreshDate": "2021-02-26T17:13:57.0481507+01:00",_x000D_
          "TotalRefreshCount": 1,_x000D_
          "CustomInfo": {}_x000D_
        }_x000D_
      },_x000D_
      "4588": {_x000D_
        "$type": "Inside.Core.Formula.Definition.DefinitionAC, Inside.Core.Formula",_x000D_
        "ID": 4588,_x000D_
        "Results": [_x000D_
          [_x000D_
            0.0_x000D_
          ]_x000D_
        ],_x000D_
        "Statistics": {_x000D_
          "CreationDate": "2023-09-22T09:51:11.784884+02:00",_x000D_
          "LastRefreshDate": "2021-02-26T17:13:57.0798032+01:00",_x000D_
          "TotalRefreshCount": 1,_x000D_
          "CustomInfo": {}_x000D_
        }_x000D_
      },_x000D_
      "4589": {_x000D_
        "$type": "Inside.Core.Formula.Definition.DefinitionAC, Inside.Core.Formula",_x000D_
        "ID": 4589,_x000D_
        "Results": [_x000D_
          [_x000D_
            0.0_x000D_
          ]_x000D_
        ],_x000D_
        "Statistics": {_x000D_
          "CreationDate": "2023-09-22T09:51:11.784884+02:00",_x000D_
          "LastRefreshDate": "2021-02-26T17:13:57.0977546+01:00",_x000D_
          "TotalRefreshCount": 1,_x000D_
          "CustomInfo": {}_x000D_
        }_x000D_
      },_x000D_
      "4590": {_x000D_
        "$type": "Inside.Core.Formula.Definition.DefinitionAC, Inside.Core.Formula",_x000D_
        "ID": 4590,_x000D_
        "Results": [_x000D_
          [_x000D_
            0.0_x000D_
          ]_x000D_
        ],_x000D_
        "Statistics": {_x000D_
          "CreationDate": "2023-09-22T09:51:11.784884+02:00",_x000D_
          "LastRefreshDate": "2021-02-26T17:13:57.1502181+01:00",_x000D_
          "TotalRefreshCount": 1,_x000D_
          "CustomInfo": {}_x000D_
        }_x000D_
      },_x000D_
      "4591": {_x000D_
        "$type": "Inside.Core.Formula.Definition.DefinitionAC, Inside.Core.Formula",_x000D_
        "ID": 4591,_x000D_
        "Results": [_x000D_
          [_x000D_
            0.0_x000D_
          ]_x000D_
        ],_x000D_
        "Statistics": {_x000D_
          "CreationDate": "2023-09-22T09:51:11.784884+02:00",_x000D_
          "LastRefreshDate": "2021-02-26T17:13:57.1761494+01:00",_x000D_
          "TotalRefreshCount": 1,_x000D_
          "CustomInfo": {}_x000D_
        }_x000D_
      },_x000D_
      "4592": {_x000D_
        "$type": "Inside.Core.Formula.Definition.DefinitionAC, Inside.Core.Formula",_x000D_
        "ID": 4592,_x000D_
        "Results": [_x000D_
          [_x000D_
            0.0_x000D_
          ]_x000D_
        ],_x000D_
        "Statistics": {_x000D_
          "CreationDate": "2023-09-22T09:51:11.784884+02:00",_x000D_
          "LastRefreshDate": "2021-02-26T17:13:57.1931354+01:00",_x000D_
          "TotalRefreshCount": 1,_x000D_
          "CustomInfo": {}_x000D_
        }_x000D_
      },_x000D_
      "4593": {_x000D_
        "$type": "Inside.Core.Formula.Definition.DefinitionAC, Inside.Core.Formula",_x000D_
        "ID": 4593,_x000D_
        "Results": [_x000D_
          [_x000D_
            0.0_x000D_
          ]_x000D_
        ],_x000D_
        "Statistics": {_x000D_
          "CreationDate": "2023-09-22T09:51:11.784884+02:00",_x000D_
          "LastRefreshDate": "2021-02-26T17:13:57.2230481+01:00",_x000D_
          "TotalRefreshCount": 1,_x000D_
          "CustomInfo": {}_x000D_
        }_x000D_
      },_x000D_
      "4594": {_x000D_
        "$type": "Inside.Core.Formula.Definition.DefinitionAC, Inside.Core.Formula",_x000D_
        "ID": 4594,_x000D_
        "Results": [_x000D_
          [_x000D_
            0.0_x000D_
          ]_x000D_
        ],_x000D_
        "Statistics": {_x000D_
          "CreationDate": "2023-09-22T09:51:11.784884+02:00",_x000D_
          "LastRefreshDate": "2021-02-26T17:18:19.6635835+01:00",_x000D_
          "TotalRefreshCount": 5,_x000D_
          "CustomInfo": {}_x000D_
        }_x000D_
      },_x000D_
      "4595": {_x000D_
        "$type": "Inside.Core.Formula.Definition.DefinitionAC, Inside.Core.Formula",_x000D_
        "ID": 4595,_x000D_
        "Results": [_x000D_
          [_x000D_
            0.0_x000D_
          ]_x000D_
        ],_x000D_
        "Statistics": {_x000D_
          "CreationDate": "2023-09-22T09:51:11.784884+02:00",_x000D_
          "LastRefreshDate": "2021-02-26T17:18:19.6885171+01:00",_x000D_
          "TotalRefreshCount": 5,_x000D_
          "CustomInfo": {}_x000D_
        }_x000D_
      },_x000D_
      "4596": {_x000D_
        "$type": "Inside.Core.Formula.Definition.DefinitionAC, Inside.Core.Formula",_x000D_
        "ID": 4596,_x000D_
        "Results": [_x000D_
          [_x000D_
            9.0_x000D_
          ]_x000D_
        ],_x000D_
        "Statistics": {_x000D_
          "CreationDate": "2023-09-22T09:51:11.784884+02:00",_x000D_
          "LastRefreshDate": "2021-02-26T17:18:19.7154472+01:00",_x000D_
          "TotalRefreshCount": 5,_x000D_
          "CustomInfo": {}_x000D_
        }_x000D_
      },_x000D_
      "4597": {_x000D_
        "$type": "Inside.Core.Formula.Definition.DefinitionAC, Inside.Core.Formula",_x000D_
        "ID": 4597,_x000D_
        "Results": [_x000D_
          [_x000D_
            0.0_x000D_
          ]_x000D_
        ],_x000D_
        "Statistics": {_x000D_
          "CreationDate": "2023-09-22T09:51:11.784884+02:00",_x000D_
          "LastRefreshDate": "2021-02-26T17:18:19.743078+01:00",_x000D_
          "TotalRefreshCount": 5,_x000D_
          "CustomInfo": {}_x000D_
        }_x000D_
      },_x000D_
      "4598": {_x000D_
        "$type": "Inside.Core.Formula.Definition.DefinitionAC, Inside.Core.Formula",_x000D_
        "ID": 4598,_x000D_
        "Results": [_x000D_
          [_x000D_
            0.0_x000D_
          ]_x000D_
        ],_x000D_
        "Statistics": {_x000D_
          "CreationDate": "2023-09-22T09:51:11.784884+02:00",_x000D_
          "LastRefreshDate": "2021-02-26T17:18:19.7580382+01:00",_x000D_
          "TotalRefreshCount": 5,_x000D_
          "CustomInfo": {}_x000D_
        }_x000D_
      },_x000D_
      "4599": {_x000D_
        "$type": "Inside.Core.Formula.Definition.DefinitionAC, Inside.Core.Formula",_x000D_
        "ID": 4599,_x000D_
        "Results": [_x000D_
          [_x000D_
            0.0_x000D_
          ]_x000D_
        ],_x000D_
        "Statistics": {_x000D_
          "CreationDate": "2023-09-22T09:51:11.784884+02:00",_x000D_
          "LastRefreshDate": "2021-02-26T17:18:20.0109851+01:00",_x000D_
          "TotalRefreshCount": 10,_x000D_
          "CustomInfo": {}_x000D_
        }_x000D_
      },_x000D_
      "4600": {_x000D_
        "$type": "Inside.Core.Formula.Definition.DefinitionAC, Inside.Core.Formula",_x000D_
        "ID": 4600,_x000D_
        "Results": [_x000D_
          [_x000D_
            9.0_x000D_
          ]_x000D_
        ],_x000D_
        "Statistics": {_x000D_
          "CreationDate": "2023-09-22T09:51:11.784884+02:00",_x000D_
          "LastRefreshDate": "2021-02-26T17:18:19.7819739+01:00",_x000D_
          "TotalRefreshCount": 5,_x000D_
          "CustomInfo": {}_x000D_
        }_x000D_
      },_x000D_
      "4601": {_x000D_
        "$type": "Inside.Core.Formula.Definition.DefinitionAC, Inside.Core.Formula",_x000D_
        "ID": 4601,_x000D_
        "Results": [_x000D_
          [_x000D_
            7.0_x000D_
          ]_x000D_
        ],_x000D_
        "Statistics": {_x000D_
          "CreationDate": "2023-09-22T09:51:11.784884+02:00",_x000D_
          "LastRefreshDate": "2021-02-26T17:18:19.7899864+01:00",_x000D_
          "TotalRefreshCount": 5,_x000D_
          "CustomInfo": {}_x000D_
        }_x000D_
      },_x000D_
      "4602": {_x000D_
        "$type": "Inside.Core.Formula.Definition.DefinitionAC, Inside.Core.Formula",_x000D_
        "ID": 4602,_x000D_
        "Results": [_x000D_
          [_x000D_
            6.0_x000D_
          ]_x000D_
        ],_x000D_
        "Statistics": {_x000D_
          "CreationDate": "2023-09-22T09:51:11.784884+02:00",_x000D_
          "LastRefreshDate": "2021-02-26T17:18:19.7969761+01:00",_x000D_
          "TotalRefreshCount": 5,_x000D_
          "CustomInfo": {}_x000D_
        }_x000D_
      },_x000D_
      "4603": {_x000D_
        "$type": "Inside.Core.Formula.Definition.DefinitionAC, Inside.Core.Formula",_x000D_
        "ID": 4603,_x000D_
        "Results": [_x000D_
          [_x000D_
            9.0_x000D_
          ]_x000D_
        ],_x000D_
        "Statistics": {_x000D_
          "CreationDate": "2023-09-22T09:51:11.784884+02:00",_x000D_
          "LastRefreshDate": "2021-02-26T17:18:19.7989295+01:00",_x000D_
          "TotalRefreshCount": 5,_x000D_
          "CustomInfo": {}_x000D_
        }_x000D_
      },_x000D_
      "4604": {_x000D_
        "$type": "Inside.Core.Formula.Definition.DefinitionAC, Inside.Core.Formula",_x000D_
        "ID": 4604,_x000D_
        "Results": [_x000D_
          [_x000D_
            0.0_x000D_
          ]_x000D_
        ],_x000D_
        "Statistics": {_x000D_
          "CreationDate": "2023-09-22T09:51:11.784884+02:00",_x000D_
          "LastRefreshDate": "2021-02-26T17:18:19.8019633+01:00",_x000D_
          "TotalRefreshCount": 5,_x000D_
          "CustomInfo": {}_x000D_
        }_x000D_
      },_x000D_
      "4605": {_x000D_
        "$type": "Inside.Core.Formula.Definition.DefinitionAC, Inside.Core.Formula",_x000D_
        "ID": 4605,_x000D_
        "Results": [_x000D_
          [_x000D_
            1.0_x000D_
          ]_x000D_
        ],_x000D_
        "Statistics": {_x000D_
          "CreationDate": "2023-09-22T09:51:11.784884+02:00",_x000D_
          "LastRefreshDate": "2021-02-26T17:18:19.8099585+01:00",_x000D_
          "TotalRefreshCount": 5,_x000D_
          "CustomInfo": {}_x000D_
        }_x000D_
      },_x000D_
      "4606": {_x000D_
        "$type": "Inside.Core.Formula.Definition.DefinitionAC, Inside.Core.Formula",_x000D_
        "ID": 4606,_x000D_
        "Results": [_x000D_
          [_x000D_
            1.0_x000D_
          ]_x000D_
        ],_x000D_
        "Statistics": {_x000D_
          "CreationDate": "2023-09-22T09:51:11.784884+02:00",_x000D_
          "LastRefreshDate": "2021-02-26T17:18:19.8169436+01:00",_x000D_
          "TotalRefreshCount": 5,_x000D_
          "CustomInfo": {}_x000D_
        }_x000D_
      },_x000D_
      "4607": {_x000D_
        "$type": "Inside.Core.Formula.Definition.DefinitionAC, Inside.Core.Formula",_x000D_
        "ID": 4607,_x000D_
        "Results": [_x000D_
          [_x000D_
            0.0_x000D_
          ]_x000D_
        ],_x000D_
        "Statistics": {_x000D_
          "CreationDate": "2023-09-22T09:51:11.784884+02:00",_x000D_
          "LastRefreshDate": "2021-02-26T17:18:19.8458361+01:00",_x000D_
          "TotalRefreshCount": 5,_x000D_
          "CustomInfo": {}_x000D_
        }_x000D_
      },_x000D_
      "4608": {_x000D_
        "$type": "Inside.Core.Formula.Definition.DefinitionAC, Inside.Core.Formula",_x000D_
        "ID": 4608,_x000D_
        "Results": [_x000D_
          [_x000D_
            0.0_x000D_
          ]_x000D_
        ],_x000D_
        "Statistics": {_x000D_
          "CreationDate": "2023-09-22T09:51:11.784884+02:00",_x000D_
          "LastRefreshDate": "2021-02-26T17:18:19.8528244+01:00",_x000D_
          "TotalRefreshCount": 5,_x000D_
          "CustomInfo": {}_x000D_
        }_x000D_
      },_x000D_
      "4609": {_x000D_
        "$type": "Inside.Core.Formula.Definition.DefinitionAC, Inside.Core.Formula",_x000D_
        "ID": 4609,_x000D_
        "Results": [_x000D_
          [_x000D_
            0.0_x000D_
          ]_x000D_
        ],_x000D_
        "Statistics": {_x000D_
          "CreationDate": "2023-09-22T09:51:11.784884+02:00",_x000D_
          "LastRefreshDate": "2021-02-26T17:18:19.8777784+01:00",_x000D_
          "TotalRefreshCount": 5,_x000D_
          "CustomInfo": {}_x000D_
        }_x000D_
      },_x000D_
      "4610": {_x000D_
        "$type": "Inside.Core.Formula.Definition.DefinitionAC, Inside.Core.Formula",_x000D_
        "ID": 4610,_x000D_
        "Results": [_x000D_
          [_x000D_
            7.0_x000D_
          ]_x000D_
        ],_x000D_
        "Statistics": {_x000D_
          "CreationDate": "2023-09-22T09:51:11.784884+02:00",_x000D_
          "LastRefreshDate": "2021-02-26T17:18:19.8817555+01:00",_x000D_
          "TotalRefreshCount": 5,_x000D_
          "CustomInfo": {}_x000D_
        }_x000D_
      },_x000D_
      "4611": {_x000D_
        "$type": "Inside.Core.Formula.Definition.DefinitionAC, Inside.Core.Formula",_x000D_
        "ID": 4611,_x000D_
        "Results": [_x000D_
          [_x000D_
            1.0_x000D_
          ]_x000D_
        ],_x000D_
        "Statistics": {_x000D_
          "CreationDate": "2023-09-22T09:51:11.784884+02:00",_x000D_
          "LastRefreshDate": "2021-02-26T17:18:19.8867278+01:00",_x000D_
          "TotalRefreshCount": 5,_x000D_
          "CustomInfo": {}_x000D_
        }_x000D_
      },_x000D_
      "4612": {_x000D_
        "$type": "Inside.Core.Formula.Definition.DefinitionAC, Inside.Core.Formula",_x000D_
        "ID": 4612,_x000D_
        "Results": [_x000D_
          [_x000D_
            1.0_x000D_
          ]_x000D_
        ],_x000D_
        "Statistics": {_x000D_
          "CreationDate": "2023-09-22T09:51:11.784884+02:00",_x000D_
          "LastRefreshDate": "2021-02-26T17:18:19.893709+01:00",_x000D_
          "TotalRefreshCount": 5,_x000D_
          "CustomInfo": {}_x000D_
        }_x000D_
      },_x000D_
      "4613": {_x000D_
        "$type": "Inside.Core.Formula.Definition.DefinitionAC, Inside.Core.Formula",_x000D_
        "ID": 4613,_x000D_
        "Results": [_x000D_
          [_x000D_
            10.0_x000D_
          ]_x000D_
        ],_x000D_
        "Statistics": {_x000D_
          "CreationDate": "2023-09-22T09:51:11.784884+02:00",_x000D_
          "LastRefreshDate": "2021-02-26T17:18:19.9206373+01:00",_x000D_
          "TotalRefreshCount": 5,_x000D_
          "CustomInfo": {}_x000D_
        }_x000D_
      },_x000D_
      "4614": {_x000D_
        "$type": "Inside.Core.Formula.Definition.DefinitionAC, Inside.Core.Formula",_x000D_
        "ID": 4614,_x000D_
        "Results": [_x000D_
          [_x000D_
            6.0_x000D_
          ]_x000D_
        ],_x000D_
        "Statistics": {_x000D_
          "CreationDate": "2023-09-22T09:51:11.784884+02:00",_x000D_
          "LastRefreshDate": "2021-02-26T17:18:19.9236297+01:00",_x000D_
          "TotalRefreshCount": 5,_x000D_
          "CustomInfo": {}_x000D_
        }_x000D_
      },_x000D_
      "4615": {_x000D_
        "$type": "Inside.Core.Formula.Definition.DefinitionAC, Inside.Core.Formula",_x000D_
        "ID": 4615,_x000D_
        "Results": [_x000D_
          [_x000D_
            10.0_x000D_
          ]_x000D_
        ],_x000D_
        "Statistics": {_x000D_
          "CreationDate": "2023-09-22T09:51:11.784884+02:00",_x000D_
          "LastRefreshDate": "2021-02-26T17:18:19.9276184+01:00",_x000D_
          "TotalRefreshCount": 5,_x000D_
          "CustomInfo": {}_x000D_
        }_x000D_
      },_x000D_
      "4616": {_x000D_
        "$type": "Inside.Core.Formula.Definition.DefinitionAC, Inside.Core.Formula",_x000D_
        "ID": 4616,_x000D_
        "Results": [_x000D_
          [_x000D_
            1.0_x000D_
          ]_x000D_
        ],_x000D_
        "Statistics": {_x000D_
          "CreationDate": "2023-09-22T09:51:11.784884+02:00",_x000D_
          "LastRefreshDate": "2021-02-26T17:18:19.9325067+01:00",_x000D_
          "TotalRefreshCount": 5,_x000D_
          "CustomInfo": {}_x000D_
        }_x000D_
      },_x000D_
      "4617": {_x000D_
        "$type": "Inside.Core.Formula.Definition.DefinitionAC, Inside.Core.Formula",_x000D_
        "ID": 4617,_x000D_
        "Results": [_x000D_
          [_x000D_
            0.0_x000D_
          ]_x000D_
        ],_x000D_
        "Statistics": {_x000D_
          "CreationDate": "2023-09-22T09:51:11.784884+02:00",_x000D_
          "LastRefreshDate": "2021-02-26T17:18:19.9366104+01:00",_x000D_
          "TotalRefreshCount": 5,_x000D_
          "CustomInfo": {}_x000D_
        }_x000D_
      },_x000D_
      "4618": {_x000D_
        "$type": "Inside.Core.Formula.Definition.DefinitionAC, Inside.Core.Formula",_x000D_
        "ID": 4618,_x000D_
        "Results": [_x000D_
          [_x000D_
            9.0_x000D_
          ]_x000D_
        ],_x000D_
        "Statistics": {_x000D_
          "CreationDate": "2023-09-22T09:51:11.784884+02:00",_x000D_
          "LastRefreshDate": "2021-02-26T17:18:19.9455713+01:00",_x000D_
          "TotalRefreshCount": 5,_x000D_
          "CustomInfo": {}_x000D_
        }_x000D_
      },_x000D_
      "4619": {_x000D_
        "$type": "Inside.Core.Formula.Definition.DefinitionAC, Inside.Core.Formula",_x000D_
        "ID": 4619,_x000D_
        "Results": [_x000D_
          [_x000D_
            0.0_x000D_
          ]_x000D_
        ],_x000D_
        "Statistics": {_x000D_
          "CreationDate": "2023-09-22T09:51:11.784884+02:00",_x000D_
          "LastRefreshDate": "2021-02-26T17:18:19.947567+01:00",_x000D_
          "TotalRefreshCount": 5,_x000D_
          "CustomInfo": {}_x000D_
        }_x000D_
      },_x000D_
      "4620": {_x000D_
        "$type": "Inside.Core.Formula.Definition.DefinitionAC, Inside.Core.Formula",_x000D_
        "ID": 4620,_x000D_
        "Results": [_x000D_
          [_x000D_
            1.0_x000D_
          ]_x000D_
        ],_x000D_
        "Statistics": {_x000D_</t>
  </si>
  <si>
    <t xml:space="preserve">
          "CreationDate": "2023-09-22T09:51:11.784884+02:00",_x000D_
          "LastRefreshDate": "2021-02-26T17:18:19.9595343+01:00",_x000D_
          "TotalRefreshCount": 5,_x000D_
          "CustomInfo": {}_x000D_
        }_x000D_
      },_x000D_
      "4621": {_x000D_
        "$type": "Inside.Core.Formula.Definition.DefinitionAC, Inside.Core.Formula",_x000D_
        "ID": 4621,_x000D_
        "Results": [_x000D_
          [_x000D_
            1.0_x000D_
          ]_x000D_
        ],_x000D_
        "Statistics": {_x000D_
          "CreationDate": "2023-09-22T09:51:11.784884+02:00",_x000D_
          "LastRefreshDate": "2021-02-26T17:18:19.9644906+01:00",_x000D_
          "TotalRefreshCount": 5,_x000D_
          "CustomInfo": {}_x000D_
        }_x000D_
      },_x000D_
      "4622": {_x000D_
        "$type": "Inside.Core.Formula.Definition.DefinitionAC, Inside.Core.Formula",_x000D_
        "ID": 4622,_x000D_
        "Results": [_x000D_
          [_x000D_
            7.0_x000D_
          ]_x000D_
        ],_x000D_
        "Statistics": {_x000D_
          "CreationDate": "2023-09-22T09:51:11.784884+02:00",_x000D_
          "LastRefreshDate": "2021-02-26T17:18:19.9674824+01:00",_x000D_
          "TotalRefreshCount": 5,_x000D_
          "CustomInfo": {}_x000D_
        }_x000D_
      },_x000D_
      "4623": {_x000D_
        "$type": "Inside.Core.Formula.Definition.DefinitionAC, Inside.Core.Formula",_x000D_
        "ID": 4623,_x000D_
        "Results": [_x000D_
          [_x000D_
            2.0_x000D_
          ]_x000D_
        ],_x000D_
        "Statistics": {_x000D_
          "CreationDate": "2023-09-22T09:51:11.784884+02:00",_x000D_
          "LastRefreshDate": "2021-02-26T17:18:19.9980665+01:00",_x000D_
          "TotalRefreshCount": 5,_x000D_
          "CustomInfo": {}_x000D_
        }_x000D_
      },_x000D_
      "4624": {_x000D_
        "$type": "Inside.Core.Formula.Definition.DefinitionAC, Inside.Core.Formula",_x000D_
        "ID": 4624,_x000D_
        "Results": [_x000D_
          [_x000D_
            0.0_x000D_
          ]_x000D_
        ],_x000D_
        "Statistics": {_x000D_
          "CreationDate": "2023-09-22T09:51:11.784884+02:00",_x000D_
          "LastRefreshDate": "2021-02-26T17:18:20.007041+01:00",_x000D_
          "TotalRefreshCount": 5,_x000D_
          "CustomInfo": {}_x000D_
        }_x000D_
      },_x000D_
      "4625": {_x000D_
        "$type": "Inside.Core.Formula.Definition.DefinitionAC, Inside.Core.Formula",_x000D_
        "ID": 4625,_x000D_
        "Results": [_x000D_
          [_x000D_
            0.0_x000D_
          ]_x000D_
        ],_x000D_
        "Statistics": {_x000D_
          "CreationDate": "2023-09-22T09:51:11.784884+02:00",_x000D_
          "LastRefreshDate": "2021-02-26T17:18:20.0230088+01:00",_x000D_
          "TotalRefreshCount": 5,_x000D_
          "CustomInfo": {}_x000D_
        }_x000D_
      },_x000D_
      "4626": {_x000D_
        "$type": "Inside.Core.Formula.Definition.DefinitionAC, Inside.Core.Formula",_x000D_
        "ID": 4626,_x000D_
        "Results": [_x000D_
          [_x000D_
            6.0_x000D_
          ]_x000D_
        ],_x000D_
        "Statistics": {_x000D_
          "CreationDate": "2023-09-22T09:51:11.784884+02:00",_x000D_
          "LastRefreshDate": "2021-02-26T17:18:20.0299951+01:00",_x000D_
          "TotalRefreshCount": 5,_x000D_
          "CustomInfo": {}_x000D_
        }_x000D_
      },_x000D_
      "4627": {_x000D_
        "$type": "Inside.Core.Formula.Definition.DefinitionAC, Inside.Core.Formula",_x000D_
        "ID": 4627,_x000D_
        "Results": [_x000D_
          [_x000D_
            0.0_x000D_
          ]_x000D_
        ],_x000D_
        "Statistics": {_x000D_
          "CreationDate": "2023-09-22T09:51:11.784884+02:00",_x000D_
          "LastRefreshDate": "2021-02-26T17:18:20.0876478+01:00",_x000D_
          "TotalRefreshCount": 5,_x000D_
          "CustomInfo": {}_x000D_
        }_x000D_
      },_x000D_
      "4628": {_x000D_
        "$type": "Inside.Core.Formula.Definition.DefinitionAC, Inside.Core.Formula",_x000D_
        "ID": 4628,_x000D_
        "Results": [_x000D_
          [_x000D_
            0.0_x000D_
          ]_x000D_
        ],_x000D_
        "Statistics": {_x000D_
          "CreationDate": "2023-09-22T09:51:11.784884+02:00",_x000D_
          "LastRefreshDate": "2021-02-26T17:18:20.0906451+01:00",_x000D_
          "TotalRefreshCount": 5,_x000D_
          "CustomInfo": {}_x000D_
        }_x000D_
      },_x000D_
      "4629": {_x000D_
        "$type": "Inside.Core.Formula.Definition.DefinitionAC, Inside.Core.Formula",_x000D_
        "ID": 4629,_x000D_
        "Results": [_x000D_
          [_x000D_
            0.0_x000D_
          ]_x000D_
        ],_x000D_
        "Statistics": {_x000D_
          "CreationDate": "2023-09-22T09:51:11.784884+02:00",_x000D_
          "LastRefreshDate": "2021-02-26T17:18:20.0926677+01:00",_x000D_
          "TotalRefreshCount": 5,_x000D_
          "CustomInfo": {}_x000D_
        }_x000D_
      },_x000D_
      "4630": {_x000D_
        "$type": "Inside.Core.Formula.Definition.DefinitionAC, Inside.Core.Formula",_x000D_
        "ID": 4630,_x000D_
        "Results": [_x000D_
          [_x000D_
            0.0_x000D_
          ]_x000D_
        ],_x000D_
        "Statistics": {_x000D_
          "CreationDate": "2023-09-22T09:51:11.784884+02:00",_x000D_
          "LastRefreshDate": "2021-02-26T17:18:20.1215587+01:00",_x000D_
          "TotalRefreshCount": 5,_x000D_
          "CustomInfo": {}_x000D_
        }_x000D_
      },_x000D_
      "4631": {_x000D_
        "$type": "Inside.Core.Formula.Definition.DefinitionAC, Inside.Core.Formula",_x000D_
        "ID": 4631,_x000D_
        "Results": [_x000D_
          [_x000D_
            3812.5090566037743_x000D_
          ]_x000D_
        ],_x000D_
        "Statistics": {_x000D_
          "CreationDate": "2023-09-22T09:51:11.784884+02:00",_x000D_
          "LastRefreshDate": "2021-02-26T17:18:20.153519+01:00",_x000D_
          "TotalRefreshCount": 5,_x000D_
          "CustomInfo": {}_x000D_
        }_x000D_
      },_x000D_
      "4632": {_x000D_
        "$type": "Inside.Core.Formula.Definition.DefinitionAC, Inside.Core.Formula",_x000D_
        "ID": 4632,_x000D_
        "Results": [_x000D_
          [_x000D_
            0.0_x000D_
          ]_x000D_
        ],_x000D_
        "Statistics": {_x000D_
          "CreationDate": "2023-09-22T09:51:11.784884+02:00",_x000D_
          "LastRefreshDate": "2021-02-26T17:18:20.159457+01:00",_x000D_
          "TotalRefreshCount": 5,_x000D_
          "CustomInfo": {}_x000D_
        }_x000D_
      },_x000D_
      "4633": {_x000D_
        "$type": "Inside.Core.Formula.Definition.DefinitionAC, Inside.Core.Formula",_x000D_
        "ID": 4633,_x000D_
        "Results": [_x000D_
          [_x000D_
            0.0_x000D_
          ]_x000D_
        ],_x000D_
        "Statistics": {_x000D_
          "CreationDate": "2023-09-22T09:51:11.784884+02:00",_x000D_
          "LastRefreshDate": "2021-02-26T17:18:20.1724226+01:00",_x000D_
          "TotalRefreshCount": 5,_x000D_
          "CustomInfo": {}_x000D_
        }_x000D_
      },_x000D_
      "4634": {_x000D_
        "$type": "Inside.Core.Formula.Definition.DefinitionAC, Inside.Core.Formula",_x000D_
        "ID": 4634,_x000D_
        "Results": [_x000D_
          [_x000D_
            21.0_x000D_
          ]_x000D_
        ],_x000D_
        "Statistics": {_x000D_
          "CreationDate": "2023-09-22T09:51:11.784884+02:00",_x000D_
          "LastRefreshDate": "2021-02-26T17:18:20.1754157+01:00",_x000D_
          "TotalRefreshCount": 5,_x000D_
          "CustomInfo": {}_x000D_
        }_x000D_
      },_x000D_
      "4635": {_x000D_
        "$type": "Inside.Core.Formula.Definition.DefinitionAC, Inside.Core.Formula",_x000D_
        "ID": 4635,_x000D_
        "Results": [_x000D_
          [_x000D_
            0.0_x000D_
          ]_x000D_
        ],_x000D_
        "Statistics": {_x000D_
          "CreationDate": "2023-09-22T09:51:11.784884+02:00",_x000D_
          "LastRefreshDate": "2021-02-26T17:18:20.1774116+01:00",_x000D_
          "TotalRefreshCount": 5,_x000D_
          "CustomInfo": {}_x000D_
        }_x000D_
      },_x000D_
      "4636": {_x000D_
        "$type": "Inside.Core.Formula.Definition.DefinitionAC, Inside.Core.Formula",_x000D_
        "ID": 4636,_x000D_
        "Results": [_x000D_
          [_x000D_
            0.0_x000D_
          ]_x000D_
        ],_x000D_
        "Statistics": {_x000D_
          "CreationDate": "2023-09-22T09:51:11.784884+02:00",_x000D_
          "LastRefreshDate": "2021-02-26T17:18:20.1825762+01:00",_x000D_
          "TotalRefreshCount": 5,_x000D_
          "CustomInfo": {}_x000D_
        }_x000D_
      },_x000D_
      "4637": {_x000D_
        "$type": "Inside.Core.Formula.Definition.DefinitionAC, Inside.Core.Formula",_x000D_
        "ID": 4637,_x000D_
        "Results": [_x000D_
          [_x000D_
            5_x000D_
          ]_x000D_
        ],_x000D_
        "Statistics": {_x000D_
          "CreationDate": "2023-09-22T09:51:11.784884+02:00",_x000D_
          "LastRefreshDate": "2021-02-26T17:18:20.1853897+01:00",_x000D_
          "TotalRefreshCount": 5,_x000D_
          "CustomInfo": {}_x000D_
        }_x000D_
      },_x000D_
      "4638": {_x000D_
        "$type": "Inside.Core.Formula.Definition.DefinitionAC, Inside.Core.Formula",_x000D_
        "ID": 4638,_x000D_
        "Results": [_x000D_
          [_x000D_
            4425.6933333333336_x000D_
          ]_x000D_
        ],_x000D_
        "Statistics": {_x000D_
          "CreationDate": "2023-09-22T09:51:11.784884+02:00",_x000D_
          "LastRefreshDate": "2021-02-26T17:18:20.1904299+01:00",_x000D_
          "TotalRefreshCount": 5,_x000D_
          "CustomInfo": {}_x000D_
        }_x000D_
      },_x000D_
      "4639": {_x000D_
        "$type": "Inside.Core.Formula.Definition.DefinitionAC, Inside.Core.Formula",_x000D_
        "ID": 4639,_x000D_
        "Results": [_x000D_
          [_x000D_
            0.0_x000D_
          ]_x000D_
        ],_x000D_
        "Statistics": {_x000D_
          "CreationDate": "2023-09-22T09:51:11.784884+02:00",_x000D_
          "LastRefreshDate": "2021-02-26T17:18:20.2253174+01:00",_x000D_
          "TotalRefreshCount": 5,_x000D_
          "CustomInfo": {}_x000D_
        }_x000D_
      },_x000D_
      "4640": {_x000D_
        "$type": "Inside.Core.Formula.Definition.DefinitionAC, Inside.Core.Formula",_x000D_
        "ID": 4640,_x000D_
        "Results": [_x000D_
          [_x000D_
            0.0_x000D_
          ]_x000D_
        ],_x000D_
        "Statistics": {_x000D_
          "CreationDate": "2023-09-22T09:51:11.784884+02:00",_x000D_
          "LastRefreshDate": "2021-02-26T17:18:20.2322635+01:00",_x000D_
          "TotalRefreshCount": 5,_x000D_
          "CustomInfo": {}_x000D_
        }_x000D_
      },_x000D_
      "4641": {_x000D_
        "$type": "Inside.Core.Formula.Definition.DefinitionAC, Inside.Core.Formula",_x000D_
        "ID": 4641,_x000D_
        "Results": [_x000D_
          [_x000D_
            0.0_x000D_
          ]_x000D_
        ],_x000D_
        "Statistics": {_x000D_
          "CreationDate": "2023-09-22T09:51:11.784884+02:00",_x000D_
          "LastRefreshDate": "2021-02-26T17:18:20.239246+01:00",_x000D_
          "TotalRefreshCount": 5,_x000D_
          "CustomInfo": {}_x000D_
        }_x000D_
      },_x000D_
      "4642": {_x000D_
        "$type": "Inside.Core.Formula.Definition.DefinitionAC, Inside.Core.Formula",_x000D_
        "ID": 4642,_x000D_
        "Results": [_x000D_
          [_x000D_
            0.0_x000D_
          ]_x000D_
        ],_x000D_
        "Statistics": {_x000D_
          "CreationDate": "2023-09-22T09:51:11.784884+02:00",_x000D_
          "LastRefreshDate": "2021-02-26T17:18:20.2412462+01:00",_x000D_
          "TotalRefreshCount": 5,_x000D_
          "CustomInfo": {}_x000D_
        }_x000D_
      },_x000D_
      "4643": {_x000D_
        "$type": "Inside.Core.Formula.Definition.DefinitionAC, Inside.Core.Formula",_x000D_
        "ID": 4643,_x000D_
        "Results": [_x000D_
          [_x000D_
            0.0_x000D_
          ]_x000D_
        ],_x000D_
        "Statistics": {_x000D_
          "CreationDate": "2023-09-22T09:51:11.7858867+02:00",_x000D_
          "LastRefreshDate": "2021-02-26T17:18:20.244239+01:00",_x000D_
          "TotalRefreshCount": 5,_x000D_
          "CustomInfo": {}_x000D_
        }_x000D_
      },_x000D_
      "4644": {_x000D_
        "$type": "Inside.Core.Formula.Definition.DefinitionAC, Inside.Core.Formula",_x000D_
        "ID": 4644,_x000D_
        "Results": [_x000D_
          [_x000D_
            0.0_x000D_
          ]_x000D_
        ],_x000D_
        "Statistics": {_x000D_
          "CreationDate": "2023-09-22T09:51:11.7858867+02:00",_x000D_
          "LastRefreshDate": "2021-02-26T17:18:20.2482275+01:00",_x000D_
          "TotalRefreshCount": 5,_x000D_
          "CustomInfo": {}_x000D_
        }_x000D_
      },_x000D_
      "4645": {_x000D_
        "$type": "Inside.Core.Formula.Definition.DefinitionAC, Inside.Core.Formula",_x000D_
        "ID": 4645,_x000D_
        "Results": [_x000D_
          [_x000D_
            2548.762786885246_x000D_
          ]_x000D_
        ],_x000D_
        "Statistics": {_x000D_
          "CreationDate": "2023-09-22T09:51:11.7858867+02:00",_x000D_
          "LastRefreshDate": "2021-02-26T17:18:20.2552331+01:00",_x000D_
          "TotalRefreshCount": 5,_x000D_
          "CustomInfo": {}_x000D_
        }_x000D_
      },_x000D_
      "4646": {_x000D_
        "$type": "Inside.Core.Formula.Definition.DefinitionAC, Inside.Core.Formula",_x000D_
        "ID": 4646,_x000D_
        "Results": [_x000D_
          [_x000D_
            0.0_x000D_
          ]_x000D_
        ],_x000D_
        "Statistics": {_x000D_
          "CreationDate": "2023-09-22T09:51:11.7858867+02:00",_x000D_
          "LastRefreshDate": "2021-02-26T17:18:20.2602204+01:00",_x000D_
          "TotalRefreshCount": 5,_x000D_
          "CustomInfo": {}_x000D_
        }_x000D_
      },_x000D_
      "4647": {_x000D_
        "$type": "Inside.Core.Formula.Definition.DefinitionAC, Inside.Core.Formula",_x000D_
        "ID": 4647,_x000D_
        "Results": [_x000D_
          [_x000D_
            0.0_x000D_
          ]_x000D_
        ],_x000D_
        "Statistics": {_x000D_
          "CreationDate": "2023-09-22T09:51:11.7858867+02:00",_x000D_
          "LastRefreshDate": "2021-02-26T17:18:20.2672186+01:00",_x000D_
          "TotalRefreshCount": 5,_x000D_
          "CustomInfo": {}_x000D_
        }_x000D_
      },_x000D_
      "4648": {_x000D_
        "$type": "Inside.Core.Formula.Definition.DefinitionAC, Inside.Core.Formula",_x000D_
        "ID": 4648,_x000D_
        "Results": [_x000D_
          [_x000D_
            0.0_x000D_
          ]_x000D_
        ],_x000D_
        "Statistics": {_x000D_
          "CreationDate": "2023-09-22T09:51:11.7858867+02:00",_x000D_
          "LastRefreshDate": "2021-02-26T17:18:20.2697562+01:00",_x000D_
          "TotalRefreshCount": 5,_x000D_
          "CustomInfo": {}_x000D_
        }_x000D_
      },_x000D_
      "4649": {_x000D_
        "$type": "Inside.Core.Formula.Definition.DefinitionAC, Inside.Core.Formula",_x000D_
        "ID": 4649,_x000D_
        "Results": [_x000D_
          [_x000D_
            0.0_x000D_
          ]_x000D_
        ],_x000D_
        "Statistics": {_x000D_
          "CreationDate": "2023-09-22T09:51:11.7858867+02:00",_x000D_
          "LastRefreshDate": "2021-02-26T17:18:20.273789+01:00",_x000D_
          "TotalRefreshCount": 5,_x000D_
          "CustomInfo": {}_x000D_
        }_x000D_
      },_x000D_
      "4650": {_x000D_
        "$type": "Inside.Core.Formula.Definition.DefinitionAC, Inside.Core.Formula",_x000D_
        "ID": 4650,_x000D_
        "Results": [_x000D_
          [_x000D_
            0.0_x000D_
          ]_x000D_
        ],_x000D_
        "Statistics": {_x000D_
          "CreationDate": "2023-09-22T09:51:11.7858867+02:00",_x000D_
          "LastRefreshDate": "2021-02-26T17:18:20.2847187+01:00",_x000D_
          "TotalRefreshCount": 5,_x000D_
          "CustomInfo": {}_x000D_
        }_x000D_
      },_x000D_
      "4651": {_x000D_
        "$type": "Inside.Core.Formula.Definition.DefinitionAC, Inside.Core.Formula",_x000D_
        "ID": 4651,_x000D_
        "Results": [_x000D_
          [_x000D_
            5_x000D_
          ]_x000D_
        ],_x000D_
        "Statistics": {_x000D_
          "CreationDate": "2023-09-22T09:51:11.7858867+02:00",_x000D_
          "LastRefreshDate": "2021-02-26T17:18:20.3483212+01:00",_x000D_
          "TotalRefreshCount": 5,_x000D_
          "CustomInfo": {}_x000D_
        }_x000D_
      },_x000D_
      "4652": {_x000D_
        "$type": "Inside.Core.Formula.Definition.DefinitionAC, Inside.Core.Formula",_x000D_
        "ID": 4652,_x000D_
        "Results": [_x000D_
          [_x000D_
            0.0_x000D_
          ]_x000D_
        ],_x000D_
        "Statistics": {_x000D_
          "CreationDate": "2023-09-22T09:51:11.7858867+02:00",_x000D_
          "LastRefreshDate": "2021-02-26T17:18:20.3533073+01:00",_x000D_
          "TotalRefreshCount": 5,_x000D_
          "CustomInfo": {}_x000D_
        }_x000D_
      },_x000D_
      "4653": {_x000D_
        "$type": "Inside.Core.Formula.Definition.DefinitionAC, Inside.Core.Formula",_x000D_
        "ID": 4653,_x000D_
        "Results": [_x000D_
          [_x000D_
            0.0_x000D_
          ]_x000D_
        ],_x000D_
        "Statistics": {_x000D_
          "CreationDate": "2023-09-22T09:51:11.7858867+02:00",_x000D_
          "LastRefreshDate": "2021-02-26T17:18:20.438082+01:00",_x000D_
          "TotalRefreshCount": 5,_x000D_
          "CustomInfo": {}_x000D_
        }_x000D_
      },_x000D_
      "4654": {_x000D_
        "$type": "Inside.Core.Formula.Definition.DefinitionAC, Inside.Core.Formula",_x000D_
        "ID": 4654,_x000D_
        "Results": [_x000D_
          [_x000D_
            0.0_x000D_
          ]_x000D_
        ],_x000D_
        "Statistics": {_x000D_
          "CreationDate": "2023-09-22T09:51:11.7858867+02:00",_x000D_
          "LastRefreshDate": "2021-02-26T17:18:20.446097+01:00",_x000D_
          "TotalRefreshCount": 5,_x000D_
          "CustomInfo": {}_x000D_
        }_x000D_
      },_x000D_
      "4655": {_x000D_
        "$type": "Inside.Core.Formula.Definition.DefinitionAC, Inside.Core.Formula",_x000D_
        "ID": 4655,_x000D_
        "Results": [_x000D_
          [_x000D_
            0.0_x000D_
          ]_x000D_
        ],_x000D_
        "Statistics": {_x000D_
          "CreationDate": "2023-09-22T09:51:11.7858867+02:00",_x000D_
          "LastRefreshDate": "2021-02-26T17:18:20.450053+01:00",_x000D_
          "TotalRefreshCount": 5,_x000D_
          "CustomInfo": {}_x000D_
        }_x000D_
      },_x000D_
      "4656": {_x000D_
        "$type": "Inside.Core.Formula.Definition.DefinitionAC, Inside.Core.Formula",_x000D_
        "ID": 4656,_x000D_
        "Results": [_x000D_
          [_x000D_
            0.0_x000D_
          ]_x000D_
        ],_x000D_
        "Statistics": {_x000D_
          "CreationDate": "2023-09-22T09:51:11.7858867+02:00",_x000D_
          "LastRefreshDate": "2021-02-26T17:18:20.4520734+01:00",_x000D_
          "TotalRefreshCount": 5,_x000D_
          "CustomInfo": {}_x000D_
        }_x000D_
      },_x000D_
      "4657": {_x000D_
        "$type": "Inside.Core.Formula.Definition.DefinitionAC, Inside.Core.Formula",_x000D_
        "ID": 4657,_x000D_
        "Results": [_x000D_
          [_x000D_
            0.0_x000D_
          ]_x000D_
        ],_x000D_
        "Statistics": {_x000D_
          "CreationDate": "2023-09-22T09:51:11.7858867+02:00",_x000D_
          "LastRefreshDate": "2021-02-26T17:18:20.4570674+01:00",_x000D_
          "TotalRefreshCount": 5,_x000D_
          "CustomInfo": {}_x000D_
        }_x000D_
      },_x000D_
      "4658": {_x000D_
        "$type": "Inside.Core.Formula.Definition.DefinitionAC, Inside.Core.Formula",_x000D_
        "ID": 4658,_x000D_
        "Results": [_x000D_
          [_x000D_
            0.0_x000D_
          ]_x000D_
        ],_x000D_
        "Statistics": {_x000D_
          "CreationDate": "2023-09-22T09:51:11.7858867+02:00",_x000D_
          "LastRefreshDate": "2021-02-26T17:18:20.4620592+01:00",_x000D_
          "TotalRefreshCount": 5,_x000D_
          "CustomInfo": {}_x000D_
        }_x000D_
      },_x000D_
      "4659": {_x000D_
        "$type": "Inside.Core.Formula.Definition.DefinitionAC, Inside.Core.Formula",_x000D_
        "ID": 4659,_x000D_
        "Results": [_x000D_
          [_x000D_
            0.0_x000D_
          ]_x000D_
        ],_x000D_
        "Statistics": {_x000D_
          "CreationDate": "2023-09-22T09:51:11.7858867+02:00",_x000D_
          "LastRefreshDate": "2021-02-26T17:18:20.467054+01:00",_x000D_
          "TotalRefreshCount": 5,_x000D_
          "CustomInfo": {}_x000D_
        }_x000D_
      },_x000D_
      "4660": {_x000D_
        "$type": "Inside.Core.Formula.Definition.DefinitionAC, Inside.Core.Formula",_x000D_
        "ID": 4660,_x000D_
        "Results": [_x000D_
          [_x000D_
            0.0_x000D_
          ]_x000D_
        ],_x000D_
        "Statistics": {_x000D_
          "CreationDate": "2023-09-22T09:51:11.7858867+02:00",_x000D_
          "LastRefreshDate": "2021-02-26T17:18:20.4697466+01:00",_x000D_
          "TotalRefreshCount": 5,_x000D_
          "CustomInfo": {}_x000D_
        }_x000D_
      },_x000D_
      "4661": {_x000D_
        "$type": "Inside.Core.Formula.Definition.DefinitionAC, Inside.Core.Formula",_x000D_
        "ID": 4661,_x000D_
        "Results": [_x000D_
          [_x000D_
            2_x000D_
          ]_x000D_
        ],_x000D_
        "Statistics": {_x000D_
          "CreationDate": "2023-09-22T09:51:11.7858867+02:00",_x000D_
          "LastRefreshDate": "2021-02-26T17:18:20.482742+01:00",_x000D_
          "TotalRefreshCount": 5,_x000D_
          "CustomInfo": {}_x000D_
        }_x000D_
      },_x000D_
      "4662": {_x000D_
        "$type": "Inside.Core.Formula.Definition.DefinitionAC, Inside.Core.Formula",_x000D_
        "ID": 4662,_x000D_
        "Results": [_x000D_
          [_x000D_
            3817.7014814814816_x000D_
          ]_x000D_
        ],_x000D_
        "Statistics": {_x000D_
          "CreationDate": "2023-09-22T09:51:11.7858867+02:00",_x000D_
          "LastRefreshDate": "2021-02-26T17:18:20.4846987+01:00",_x000D_
          "TotalRefreshCount": 5,_x000D_
          "CustomInfo": {}_x000D_
        }_x000D_
      },_x000D_
      "4663": {_x000D_
        "$type": "Inside.Core.Formula.Definition.DefinitionAC, Inside.Core.Formula",_x000D_
        "ID": 4663,_x000D_
        "Results": [_x000D_
          [_x000D_
            1_x000D_
          ]_x000D_
        ],_x000D_
        "Statistics": {_x000D_
          "CreationDate": "2023-09-22T09:51:11.7858867+02:00",_x000D_
          "LastRefreshDate": "2021-02-26T17:18:20.4866943+01:00",_x000D_
          "TotalRefreshCount": 5,_x000D_
          "CustomInfo": {}_x000D_
        }_x000D_
      },_x000D_
      "4664": {_x000D_
        "$type": "Inside.Core.Formula.Definition.DefinitionAC, Inside.Core.Formula",_x000D_
        "ID": 4664,_x000D_
        "Results": [_x000D_
          [_x000D_
            5_x000D_
          ]_x000D_
        ],_x000D_
        "Statistics": {_x000D_
          "CreationDate": "2023-09-22T09:51:11.7858867+02:00",_x000D_
          "LastRefreshDate": "2021-02-26T17:18:20.4896865+01:00",_x000D_
          "TotalRefreshCount": 5,_x000D_
          "CustomInfo": {}_x000D_
        }_x000D_
      },_x000D_
      "4665": {_x000D_
        "$type": "Inside.Core.Formula.Definition.DefinitionAC, Inside.Core.Formula",_x000D_
        "ID": 4665,_x000D_
        "Results": [_x000D_
          [_x000D_
            3750.1890000000003_x000D_
          ]_x000D_
        ],_x000D_
        "Statistics": {_x000D_
          "CreationDate": "2023-09-22T09:51:11.7858867+02:00",_x000D_
          "LastRefreshDate": "2021-02-26T17:18:20.491681+01:00",_x000D_
          "TotalRefreshCount": 5,_x000D_
          "CustomInfo": {}_x000D_
        }_x000D_
      },_x000D_
      "4666": {_x000D_
        "$type": "Inside.Core.Formula.Definition.DefinitionAC, Inside.Core.Formula",_x000D_
        "ID": 4666,_x000D_
        "Results": [_x000D_
          [_x000D_
            0.0_x000D_
          ]_x000D_
        ],_x000D_
        "Statistics": {_x000D_
          "CreationDate": "2023-09-22T09:51:11.7858867+02:00",_x000D_
          "LastRefreshDate": "2021-02-26T17:18:20.4936757+01:00",_x000D_
          "TotalRefreshCount": 5,_x000D_
          "CustomInfo": {}_x000D_
        }_x000D_
      },_x000D_
      "4667": {_x000D_
        "$type": "Inside.Core.Formula.Definition.DefinitionAC, Inside.Core.Formula",_x000D_
        "ID": 4667,_x000D_
        "Results": [_x000D_
          [_x000D_
            50.0_x000D_
          ]_x000D_
        ],_x000D_
        "Statistics": {_x000D_
          "CreationDate": "2023-09-22T09:51:11.7858867+02:00",_x000D_
          "LastRefreshDate": "2021-02-26T17:18:20.4956703+01:00",_x000D_
          "TotalRefreshCount": 5,_x000D_
          "CustomInfo": {}_x000D_
        }_x000D_
      },_x000D_
      "4668": {_x000D_
        "$type": "Inside.Core.Formula.Definition.DefinitionAC, Inside.Core.Formula",_x000D_
        "ID": 4668,_x000D_
        "Results": [_x000D_
          [_x000D_
            0.0_x000D_
          ]_x000D_
        ],_x000D_
        "Statistics": {_x000D_
          "CreationDate": "2023-09-22T09:51:11.7858867+02:00",_x000D_
          "LastRefreshDate": "2021-02-26T17:18:20.5312045+01:00",_x000D_
          "TotalRefreshCount": 5,_x000D_
          "CustomInfo": {}_x000D_
        }_x000D_
      },_x000D_
      "4669": {_x000D_
        "$type": "Inside.Core.Formula.Definition.DefinitionAC, Inside.Core.Formula",_x000D_
        "ID": 4669,_x000D_
        "Results": [_x000D_
          [_x000D_
            0.0_x000D_
          ]_x000D_
        ],_x000D_
        "Statistics": {_x000D_
          "CreationDate": "2023-09-22T09:51:11.7858867+02:00",_x000D_
          "LastRefreshDate": "2021-02-26T17:18:20.5570939+01:00",_x000D_
          "TotalRefreshCount": 5,_x000D_
          "CustomInfo": {}_x000D_
        }_x000D_
      },_x000D_
      "4670": {_x000D_
        "$type": "Inside.Core.Formula.Definition.DefinitionAC, Inside.Core.Formula",_x000D_
        "ID": 4670,_x000D_
        "Results": [_x000D_
          [_x000D_
            0.0_x000D_
          ]_x000D_
        ],_x000D_
        "Statistics": {_x000D_
          "CreationDate": "2023-09-22T09:51:11.7858867+02:00",_x000D_
          "LastRefreshDate": "2021-02-26T17:18:20.5886261+01:00",_x000D_
          "TotalRefreshCount": 5,_x000D_
          "CustomInfo": {}_x000D_
        }_x000D_
      },_x000D_
      "4671": {_x000D_
        "$type": "Inside.Core.Formula.Definition.DefinitionAC, Inside.Core.Formula",_x000D_
        "ID": 4671,_x000D_
        "Results": [_x000D_
          [_x000D_
            0.0_x000D_
          ]_x000D_
        ],_x000D_
        "Statistics": {_x000D_
          "CreationDate": "2023-09-22T09:51:11.7858867+02:00",_x000D_
          "LastRefreshDate": "2021-02-26T17:18:20.591618+01:00",_x000D_
          "TotalRefreshCount": 5,_x000D_
          "CustomInfo": {}_x000D_
        }_x000D_
      },_x000D_
      "4672": {_x000D_
        "$type": "Inside.Core.Formula.Definition.DefinitionAC, Inside.Core.Formula",_x000D_
        "ID": 4672,_x000D_
        "Results": [_x000D_
          [_x000D_
            15_x000D_
          ]_x000D_
        ],_x000D_
        "Statistics": {_x000D_
          "CreationDate": "2023-09-22T09:51:11.7858867+02:00",_x000D_
          "LastRefreshDate": "2021-02-26T17:18:20.5985988+01:00",_x000D_
          "TotalRefreshCount": 5,_x000D_
          "CustomInfo": {}_x000D_
        }_x000D_
      },_x000D_
      "4673": {_x000D_
        "$type": "Inside.Core.Formula.Definition.DefinitionAC, Inside.Core.Formula",_x000D_
        "ID": 4673,_x000D_
        "Results": [_x000D_
          [_x000D_
            5_x000D_
          ]_x000D_
        ],_x000D_
        "Statistics": {_x000D_
          "CreationDate": "2023-09-22T09:51:11.7858867+02:00",_x000D_
          "LastRefreshDate": "2021-02-26T17:18:20.6015919+01:00",_x000D_
          "TotalRefreshCount": 5,_x000D_
          "CustomInfo": {}_x000D_
        }_x000D_
      },_x000D_
      "4674": {_x000D_
        "$type": "Inside.Core.Formula.Definition.DefinitionAC, Inside.Core.Formula",_x000D_
        "ID": 4674,_x000D_
        "Results": [_x000D_
          [_x000D_
            5_x000D_
          ]_x000D_
        ],_x000D_
        "Statistics": {_x000D_
          "CreationDate": "2023-09-22T09:51:11.7858867+02:00",_x000D_
          "LastRefreshDate": "2021-02-26T17:18:20.609572+01:00",_x000D_
          "TotalRefreshCount": 5,_x000D_
          "CustomInfo": {}_x000D_
        }_x000D_
      },_x000D_
      "4675": {_x000D_
        "$type": "Inside.Core.Formula.Definition.DefinitionAC, Inside.Core.Formula",_x000D_
        "ID": 4675,_x000D_
        "Results": [_x000D_
          [_x000D_
            7.0_x000D_
          ]_x000D_
        ],_x000D_
        "Statistics": {_x000D_
          "CreationDate": "2023-09-22T09:51:11.7858867+02:00",_x000D_
          "LastRefreshDate": "2021-02-26T17:18:20.6165532+01:00",_x000D_
          "TotalRefreshCount": 5,_x000D_
          "CustomInfo": {}_x000D_
        }_x000D_
      },_x000D_
      "4676": {_x000D_
        "$type": "Inside.Core.Formula.Definition.DefinitionAC, Inside.Core.Formula",_x000D_
        "ID": 4676,_x000D_
        "Results": [_x000D_
          [_x000D_
            4189.386363636364_x000D_
          ]_x000D_
        ],_x000D_
        "Statistics": {_x000D_
          "CreationDate": "2023-09-22T09:51:11.7858867+02:00",_x000D_
          "LastRefreshDate": "2021-02-26T17:18:20.6245326+01:00",_x000D_
          "TotalRefreshCount": 5,_x000D_
          "CustomInfo": {}_x000D_
        }_x000D_
      },_x000D_
      "4677": {_x000D_
        "$type": "Inside.Core.Formula.Definition.DefinitionAC, Inside.Core.Formula",_x000D_
        "ID": 4677,_x000D_
        "Results": [_x000D_
          [_x000D_
            0.0_x000D_
          ]_x000D_
        ],_x000D_
        "Statistics": {_x000D_
          "CreationDate": "2023-09-22T09:51:11.7858867+02:00",_x000D_
          "LastRefreshDate": "2021-02-26T17:18:20.6265271+01:00",_x000D_
          "TotalRefreshCount": 5,_x000D_
          "CustomInfo": {}_x000D_
        }_x000D_
      },_x000D_
      "4678": {_x000D_
        "$type": "Inside.Core.Formula.Definition.DefinitionAC, Inside.Core.Formula",_x000D_
        "ID": 4678,_x000D_
        "Results": [_x000D_
          [_x000D_
            0.0_x000D_
          ]_x000D_
        ],_x000D_
        "Statistics": {_x000D_
          "CreationDate": "2023-09-22T09:51:11.7858867+02:00",_x000D_
          "LastRefreshDate": "2021-02-26T17:18:20.6345053+01:00",_x000D_
          "TotalRefreshCount": 5,_x000D_
          "CustomInfo": {}_x000D_
        }_x000D_
      },_x000D_
      "4679": {_x000D_
        "$type": "Inside.Core.Formula.Definition.DefinitionAC, Inside.Core.Formula",_x000D_
        "ID": 4679,_x000D_
        "Results": [_x000D_
          [_x000D_
            5_x000D_
          ]_x000D_
        ],_x000D_
        "Statistics": {_x000D_
          "CreationDate": "2023-09-22T09:51:11.7858867+02:00",_x000D_
          "LastRefreshDate": "2021-02-26T17:18:20.637533+01:00",_x000D_
          "TotalRefreshCount": 5,_x000D_
          "CustomInfo": {}_x000D_
        }_x000D_
      },_x000D_
      "4680": {_x000D_
        "$type": "Inside.Core.Formula.Definition.DefinitionAC, Inside.Core.Formula",_x000D_
        "ID": 4680,_x000D_
        "Results": [_x000D_
          [_x000D_
            0.0_x000D_
          ]_x000D_
        ],_x000D_
        "Statistics": {_x000D_
          "CreationDate": "2023-09-22T09:51:11.7858867+02:00",_x000D_
          "LastRefreshDate": "2021-02-26T17:18:20.6395279+01:00",_x000D_
          "TotalRefreshCount": 5,_x000D_
          "CustomInfo": {}_x000D_
        }_x000D_
      },_x000D_
      "4681": {_x000D_
        "$type": "Inside.Core.Formula.Definition.DefinitionAC, Inside.Core.Formula",_x000D_
        "ID": 4681,_x000D_
        "Results": [_x000D_
          [_x000D_
            0.0_x000D_
          ]_x000D_
        ],_x000D_
        "Statistics": {_x000D_
          "CreationDate": "2023-09-22T09:51:11.7858867+02:00",_x000D_
          "LastRefreshDate": "2021-02-26T17:18:20.6424831+01:00",_x000D_
          "TotalRefreshCount": 5,_x000D_
          "CustomInfo": {}_x000D_
        }_x000D_
      },_x000D_
      "4682": {_x000D_
        "$type": "Inside.Core.Formula.Definition.DefinitionAC, Inside.Core.Formula",_x000D_
        "ID": 4682,_x000D_
        "Results": [_x000D_
          [_x000D_
            0.0_x000D_
          ]_x000D_
        ],_x000D_
        "Statistics": {_x000D_
          "CreationDate": "2023-09-22T09:51:11.7858867+02:00",_x000D_
          "LastRefreshDate": "2021-02-26T17:18:20.6743979+01:00",_x000D_
          "TotalRefreshCount": 5,_x000D_
          "CustomInfo": {}_x000D_
        }_x000D_
      },_x000D_
      "4683": {_x000D_
        "$type": "Inside.Core.Formula.Definition.DefinitionAC, Inside.Core.Formula",_x000D_
        "ID": 4683,_x000D_
        "Results": [_x000D_
          [_x000D_
            0.0_x000D_
          ]_x000D_
        ],_x000D_
        "Statistics": {_x000D_
          "CreationDate": "2023-09-22T09:51:11.7858867+02:00",_x000D_
          "LastRefreshDate": "2021-02-26T17:18:20.6763931+01:00",_x000D_
          "TotalRefreshCount": 5,_x000D_
          "CustomInfo": {}_x000D_
        }_x000D_
      },_x000D_
      "4684": {_x000D_
        "$type": "Inside.Core.Formula.Definition.DefinitionAC, Inside.Core.Formula",_x000D_
        "ID": 4684,_x000D_
        "Results": [_x000D_
          [_x000D_
            0.0_x000D_
          ]_x000D_
        ],_x000D_
        "Statistics": {_x000D_
          "CreationDate": "2023-09-22T09:51:11.7858867+02:00",_x000D_
          "LastRefreshDate": "2021-02-26T17:18:20.679419+01:00",_x000D_
          "TotalRefreshCount": 5,_x000D_
          "CustomInfo": {}_x000D_
        }_x000D_
      },_x000D_
      "4685": {_x000D_
        "$type": "Inside.Core.Formula.Definition.DefinitionAC, Inside.Core.Formula",_x000D_
        "ID": 4685,_x000D_
        "Results": [_x000D_
          [_x000D_
            0.0_x000D_
          ]_x000D_
        ],_x000D_
        "Statistics": {_x000D_
          "CreationDate": "2023-09-22T09:51:11.7858867+02:00",_x000D_
          "LastRefreshDate": "2021-02-26T17:18:20.6973658+01:00",_x000D_
          "TotalRefreshCount": 5,_x000D_
          "CustomInfo": {}_x000D_
        }_x000D_
      },_x000D_
      "4686": {_x000D_
        "$type": "Inside.Core.Formula.Definition.DefinitionAC, Inside.Core.Formula",_x000D_
        "ID": 4686,_x000D_
        "Results": [_x000D_
          [_x000D_
            0.0_x000D_
          ]_x000D_
        ],_x000D_
        "Statistics": {_x000D_
          "CreationDate": "2023-09-22T09:51:11.7858867+02:00",_x000D_
          "LastRefreshDate": "2021-02-26T17:18:20.7223131+01:00",_x000D_
          "TotalRefreshCount": 5,_x000D_
          "CustomInfo": {}_x000D_
        }_x000D_
      },_x000D_
      "4687": {_x000D_
        "$type": "Inside.Core.Formula.Definition.DefinitionAC, Inside.Core.Formula",_x000D_
        "ID": 4687,_x000D_
        "Results": [_x000D_
          [_x000D_
            5_x000D_
          ]_x000D_
        ],_x000D_
        "Statistics": {_x000D_
          "CreationDate": "2023-09-22T09:51:11.7868381+02:00",_x000D_
          "LastRefreshDate": "2021-02-26T17:18:20.7253044+01:00",_x000D_
          "TotalRefreshCount": 5,_x000D_
          "CustomInfo": {}_x000D_
        }_x000D_
      },_x000D_
      "4688": {_x000D_
        "$type": "Inside.Core.Formula.Definition.DefinitionAC, Inside.Core.Formula",_x000D_
        "ID": 4688,_x000D_
        "Results": [_x000D_
          [_x000D_
            10.0_x000D_
          ]_x000D_
        ],_x000D_
        "Statistics": {_x000D_
          "CreationDate": "2023-09-22T09:51:11.7868381+02:00",_x000D_
          "LastRefreshDate": "2021-02-26T17:18:20.7273053+01:00",_x000D_
          "TotalRefreshCount": 5,_x000D_
          "CustomInfo": {}_x000D_
        }_x000D_
      },_x000D_
      "4689": {_x000D_
        "$type": "Inside.Core.Formula.Definition.DefinitionAC, Inside.Core.Formula",_x000D_
        "ID": 4689,_x000D_
        "Results": [_x000D_
          [_x000D_
            0.0_x000D_
          ]_x000D_
        ],_x000D_
        "Statistics": {_x000D_
          "CreationDate": "2023-09-22T09:51:11.7868381+02:00",_x000D_
          "LastRefreshDate": "2021-02-26T17:18:20.7292972+01:00",_x000D_
          "TotalRefreshCount": 5,_x000D_
          "CustomInfo": {}_x000D_
        }_x000D_
      },_x000D_
      "4690": {_x000D_
        "$type": "Inside.Core.Formula.Definition.DefinitionAC, Inside.Core.Formula",_x000D_
        "ID": 4690,_x000D_
        "Results": [_x000D_
          [_x000D_
            1_x000D_
          ]_x000D_
        ],_x000D_
        "Statistics": {_x000D_
          "CreationDate": "2023-09-22T09:51:11.7868381+02:00",_x000D_
          "LastRefreshDate": "2021-02-26T17:18:20.7312475+01:00",_x000D_
          "TotalRefreshCount": 5,_x000D_
          "CustomInfo": {}_x000D_
        }_x000D_
      },_x000D_
      "4691": {_x000D_
        "$type": "Inside.Core.Formula.Definition.DefinitionAC, Inside.Core.Formula",_x000D_
        "ID": 4691,_x000D_
        "Results": [_x000D_
          [_x000D_
            7.0_x000D_
          ]_x000D_
        ],_x000D_
        "Statistics": {_x000D_
          "CreationDate": "2023-09-22T09:51:11.7868381+02:00",_x000D_
          "LastRefreshDate": "2021-02-26T17:18:20.73424+01:00",_x000D_
          "TotalRefreshCount": 5,_x000D_
          "CustomInfo": {}_x000D_
        }_x000D_
      },_x000D_
      "4692": {_x000D_
        "$type": "Inside.Core.Formula.Definition.DefinitionAC, Inside.Core.Formula",_x000D_
        "ID": 4692,_x000D_
        "Results": [_x000D_
          [_x000D_
            4638.916666666667_x000D_
          ]_x000D_
        ],_x000D_
        "Statistics": {_x000D_
          "CreationDate": "2023-09-22T09:51:11.7868381+02:00",_x000D_
          "LastRefreshDate": "2021-02-26T17:18:20.7362354+01:00",_x000D_
          "TotalRefreshCount": 5,_x000D_
          "CustomInfo": {}_x000D_
        }_x000D_
      },_x000D_
      "4693": {_x000D_
        "$type": "Inside.Core.Formula.Definition.DefinitionAC, Inside.Core.Formula",_x000D_
        "ID": 4693,_x000D_
        "Results": [_x000D_
          [_x000D_
            0.0_x000D_
          ]_x000D_
        ],_x000D_
        "Statistics": {_x000D_
          "CreationDate": "2023-09-22T09:51:11.7868381+02:00",_x000D_
          "LastRefreshDate": "2021-02-26T17:18:20.7413004+01:00",_x000D_
          "TotalRefreshCount": 5,_x000D_
          "CustomInfo": {}_x000D_
        }_x000D_
      },_x000D_
      "4694": {_x000D_
        "$type": "Inside.Core.Formula.Definition.DefinitionAC, Inside.Core.Formula",_x000D_
        "ID": 4694,_x000D_
        "Results": [_x000D_
          [_x000D_
            0.0_x000D_
          ]_x000D_
        ],_x000D_
        "Statistics": {_x000D_
          "CreationDate": "2023-09-22T09:51:11.7868381+02:00",_x000D_
          "LastRefreshDat</t>
  </si>
  <si>
    <t xml:space="preserve">e": "2021-02-26T17:18:20.7641718+01:00",_x000D_
          "TotalRefreshCount": 5,_x000D_
          "CustomInfo": {}_x000D_
        }_x000D_
      },_x000D_
      "4695": {_x000D_
        "$type": "Inside.Core.Formula.Definition.DefinitionAC, Inside.Core.Formula",_x000D_
        "ID": 4695,_x000D_
        "Results": [_x000D_
          [_x000D_
            0.0_x000D_
          ]_x000D_
        ],_x000D_
        "Statistics": {_x000D_
          "CreationDate": "2023-09-22T09:51:11.7868381+02:00",_x000D_
          "LastRefreshDate": "2021-02-26T17:18:20.7731792+01:00",_x000D_
          "TotalRefreshCount": 5,_x000D_
          "CustomInfo": {}_x000D_
        }_x000D_
      },_x000D_
      "4696": {_x000D_
        "$type": "Inside.Core.Formula.Definition.DefinitionAC, Inside.Core.Formula",_x000D_
        "ID": 4696,_x000D_
        "Results": [_x000D_
          [_x000D_
            0.0_x000D_
          ]_x000D_
        ],_x000D_
        "Statistics": {_x000D_
          "CreationDate": "2023-09-22T09:51:11.7868381+02:00",_x000D_
          "LastRefreshDate": "2021-02-26T17:18:20.7761747+01:00",_x000D_
          "TotalRefreshCount": 5,_x000D_
          "CustomInfo": {}_x000D_
        }_x000D_
      },_x000D_
      "4697": {_x000D_
        "$type": "Inside.Core.Formula.Definition.DefinitionAC, Inside.Core.Formula",_x000D_
        "ID": 4697,_x000D_
        "Results": [_x000D_
          [_x000D_
            15_x000D_
          ]_x000D_
        ],_x000D_
        "Statistics": {_x000D_
          "CreationDate": "2023-09-22T09:51:11.7868381+02:00",_x000D_
          "LastRefreshDate": "2021-02-26T17:18:20.7881544+01:00",_x000D_
          "TotalRefreshCount": 5,_x000D_
          "CustomInfo": {}_x000D_
        }_x000D_
      },_x000D_
      "4698": {_x000D_
        "$type": "Inside.Core.Formula.Definition.DefinitionAC, Inside.Core.Formula",_x000D_
        "ID": 4698,_x000D_
        "Results": [_x000D_
          [_x000D_
            0.0_x000D_
          ]_x000D_
        ],_x000D_
        "Statistics": {_x000D_
          "CreationDate": "2023-09-22T09:51:11.7868381+02:00",_x000D_
          "LastRefreshDate": "2021-02-26T17:18:20.8270351+01:00",_x000D_
          "TotalRefreshCount": 5,_x000D_
          "CustomInfo": {}_x000D_
        }_x000D_
      },_x000D_
      "4699": {_x000D_
        "$type": "Inside.Core.Formula.Definition.DefinitionAC, Inside.Core.Formula",_x000D_
        "ID": 4699,_x000D_
        "Results": [_x000D_
          [_x000D_
            0.0_x000D_
          ]_x000D_
        ],_x000D_
        "Statistics": {_x000D_
          "CreationDate": "2023-09-22T09:51:11.7868381+02:00",_x000D_
          "LastRefreshDate": "2021-02-26T17:18:20.8360286+01:00",_x000D_
          "TotalRefreshCount": 5,_x000D_
          "CustomInfo": {}_x000D_
        }_x000D_
      },_x000D_
      "4700": {_x000D_
        "$type": "Inside.Core.Formula.Definition.DefinitionAC, Inside.Core.Formula",_x000D_
        "ID": 4700,_x000D_
        "Results": [_x000D_
          [_x000D_
            90.0_x000D_
          ]_x000D_
        ],_x000D_
        "Statistics": {_x000D_
          "CreationDate": "2023-09-22T09:51:11.7868381+02:00",_x000D_
          "LastRefreshDate": "2021-02-26T17:18:20.8380271+01:00",_x000D_
          "TotalRefreshCount": 5,_x000D_
          "CustomInfo": {}_x000D_
        }_x000D_
      },_x000D_
      "4701": {_x000D_
        "$type": "Inside.Core.Formula.Definition.DefinitionAC, Inside.Core.Formula",_x000D_
        "ID": 4701,_x000D_
        "Results": [_x000D_
          [_x000D_
            0.0_x000D_
          ]_x000D_
        ],_x000D_
        "Statistics": {_x000D_
          "CreationDate": "2023-09-22T09:51:11.7868381+02:00",_x000D_
          "LastRefreshDate": "2021-02-26T17:18:20.8409634+01:00",_x000D_
          "TotalRefreshCount": 5,_x000D_
          "CustomInfo": {}_x000D_
        }_x000D_
      },_x000D_
      "4702": {_x000D_
        "$type": "Inside.Core.Formula.Definition.DefinitionAC, Inside.Core.Formula",_x000D_
        "ID": 4702,_x000D_
        "Results": [_x000D_
          [_x000D_
            0.0_x000D_
          ]_x000D_
        ],_x000D_
        "Statistics": {_x000D_
          "CreationDate": "2023-09-22T09:51:11.7868381+02:00",_x000D_
          "LastRefreshDate": "2021-02-26T17:18:20.8435742+01:00",_x000D_
          "TotalRefreshCount": 5,_x000D_
          "CustomInfo": {}_x000D_
        }_x000D_
      },_x000D_
      "4703": {_x000D_
        "$type": "Inside.Core.Formula.Definition.DefinitionAC, Inside.Core.Formula",_x000D_
        "ID": 4703,_x000D_
        "Results": [_x000D_
          [_x000D_
            2216.9852941176468_x000D_
          ]_x000D_
        ],_x000D_
        "Statistics": {_x000D_
          "CreationDate": "2023-09-22T09:51:11.7868381+02:00",_x000D_
          "LastRefreshDate": "2021-02-26T17:18:20.845573+01:00",_x000D_
          "TotalRefreshCount": 5,_x000D_
          "CustomInfo": {}_x000D_
        }_x000D_
      },_x000D_
      "4704": {_x000D_
        "$type": "Inside.Core.Formula.Definition.DefinitionAC, Inside.Core.Formula",_x000D_
        "ID": 4704,_x000D_
        "Results": [_x000D_
          [_x000D_
            0.0_x000D_
          ]_x000D_
        ],_x000D_
        "Statistics": {_x000D_
          "CreationDate": "2023-09-22T09:51:11.7868381+02:00",_x000D_
          "LastRefreshDate": "2021-02-26T17:18:20.8475394+01:00",_x000D_
          "TotalRefreshCount": 5,_x000D_
          "CustomInfo": {}_x000D_
        }_x000D_
      },_x000D_
      "4705": {_x000D_
        "$type": "Inside.Core.Formula.Definition.DefinitionAC, Inside.Core.Formula",_x000D_
        "ID": 4705,_x000D_
        "Results": [_x000D_
          [_x000D_
            1_x000D_
          ]_x000D_
        ],_x000D_
        "Statistics": {_x000D_
          "CreationDate": "2023-09-22T09:51:11.7868381+02:00",_x000D_
          "LastRefreshDate": "2021-02-26T17:18:20.8604727+01:00",_x000D_
          "TotalRefreshCount": 5,_x000D_
          "CustomInfo": {}_x000D_
        }_x000D_
      },_x000D_
      "4706": {_x000D_
        "$type": "Inside.Core.Formula.Definition.DefinitionAC, Inside.Core.Formula",_x000D_
        "ID": 4706,_x000D_
        "Results": [_x000D_
          [_x000D_
            0.0_x000D_
          ]_x000D_
        ],_x000D_
        "Statistics": {_x000D_
          "CreationDate": "2023-09-22T09:51:11.7868381+02:00",_x000D_
          "LastRefreshDate": "2021-02-26T17:18:20.8654593+01:00",_x000D_
          "TotalRefreshCount": 5,_x000D_
          "CustomInfo": {}_x000D_
        }_x000D_
      },_x000D_
      "4707": {_x000D_
        "$type": "Inside.Core.Formula.Definition.DefinitionAC, Inside.Core.Formula",_x000D_
        "ID": 4707,_x000D_
        "Results": [_x000D_
          [_x000D_
            15_x000D_
          ]_x000D_
        ],_x000D_
        "Statistics": {_x000D_
          "CreationDate": "2023-09-22T09:51:11.7868381+02:00",_x000D_
          "LastRefreshDate": "2021-02-26T17:18:20.8694863+01:00",_x000D_
          "TotalRefreshCount": 5,_x000D_
          "CustomInfo": {}_x000D_
        }_x000D_
      },_x000D_
      "4708": {_x000D_
        "$type": "Inside.Core.Formula.Definition.DefinitionAC, Inside.Core.Formula",_x000D_
        "ID": 4708,_x000D_
        "Results": [_x000D_
          [_x000D_
            0.0_x000D_
          ]_x000D_
        ],_x000D_
        "Statistics": {_x000D_
          "CreationDate": "2023-09-22T09:51:11.7868381+02:00",_x000D_
          "LastRefreshDate": "2021-02-26T17:18:20.8734379+01:00",_x000D_
          "TotalRefreshCount": 5,_x000D_
          "CustomInfo": {}_x000D_
        }_x000D_
      },_x000D_
      "4709": {_x000D_
        "$type": "Inside.Core.Formula.Definition.DefinitionAC, Inside.Core.Formula",_x000D_
        "ID": 4709,_x000D_
        "Results": [_x000D_
          [_x000D_
            5_x000D_
          ]_x000D_
        ],_x000D_
        "Statistics": {_x000D_
          "CreationDate": "2023-09-22T09:51:11.7868381+02:00",_x000D_
          "LastRefreshDate": "2021-02-26T17:18:20.8764295+01:00",_x000D_
          "TotalRefreshCount": 5,_x000D_
          "CustomInfo": {}_x000D_
        }_x000D_
      },_x000D_
      "4710": {_x000D_
        "$type": "Inside.Core.Formula.Definition.DefinitionAC, Inside.Core.Formula",_x000D_
        "ID": 4710,_x000D_
        "Results": [_x000D_
          [_x000D_
            0.0_x000D_
          ]_x000D_
        ],_x000D_
        "Statistics": {_x000D_
          "CreationDate": "2023-09-22T09:51:11.7868381+02:00",_x000D_
          "LastRefreshDate": "2021-02-26T17:18:20.8784243+01:00",_x000D_
          "TotalRefreshCount": 5,_x000D_
          "CustomInfo": {}_x000D_
        }_x000D_
      },_x000D_
      "4711": {_x000D_
        "$type": "Inside.Core.Formula.Definition.DefinitionAC, Inside.Core.Formula",_x000D_
        "ID": 4711,_x000D_
        "Results": [_x000D_
          [_x000D_
            0.0_x000D_
          ]_x000D_
        ],_x000D_
        "Statistics": {_x000D_
          "CreationDate": "2023-09-22T09:51:11.7868381+02:00",_x000D_
          "LastRefreshDate": "2021-02-26T17:18:20.8804189+01:00",_x000D_
          "TotalRefreshCount": 5,_x000D_
          "CustomInfo": {}_x000D_
        }_x000D_
      },_x000D_
      "4712": {_x000D_
        "$type": "Inside.Core.Formula.Definition.DefinitionAC, Inside.Core.Formula",_x000D_
        "ID": 4712,_x000D_
        "Results": [_x000D_
          [_x000D_
            0.0_x000D_
          ]_x000D_
        ],_x000D_
        "Statistics": {_x000D_
          "CreationDate": "2023-09-22T09:51:11.7868381+02:00",_x000D_
          "LastRefreshDate": "2021-02-26T17:18:20.9721765+01:00",_x000D_
          "TotalRefreshCount": 5,_x000D_
          "CustomInfo": {}_x000D_
        }_x000D_
      },_x000D_
      "4713": {_x000D_
        "$type": "Inside.Core.Formula.Definition.DefinitionAC, Inside.Core.Formula",_x000D_
        "ID": 4713,_x000D_
        "Results": [_x000D_
          [_x000D_
            0.0_x000D_
          ]_x000D_
        ],_x000D_
        "Statistics": {_x000D_
          "CreationDate": "2023-09-22T09:51:11.7868381+02:00",_x000D_
          "LastRefreshDate": "2021-02-26T17:18:20.974171+01:00",_x000D_
          "TotalRefreshCount": 5,_x000D_
          "CustomInfo": {}_x000D_
        }_x000D_
      },_x000D_
      "4714": {_x000D_
        "$type": "Inside.Core.Formula.Definition.DefinitionAC, Inside.Core.Formula",_x000D_
        "ID": 4714,_x000D_
        "Results": [_x000D_
          [_x000D_
            14.0_x000D_
          ]_x000D_
        ],_x000D_
        "Statistics": {_x000D_
          "CreationDate": "2023-09-22T09:51:11.7868381+02:00",_x000D_
          "LastRefreshDate": "2021-02-26T17:18:20.9771633+01:00",_x000D_
          "TotalRefreshCount": 5,_x000D_
          "CustomInfo": {}_x000D_
        }_x000D_
      },_x000D_
      "4715": {_x000D_
        "$type": "Inside.Core.Formula.Definition.DefinitionAC, Inside.Core.Formula",_x000D_
        "ID": 4715,_x000D_
        "Results": [_x000D_
          [_x000D_
            0.0_x000D_
          ]_x000D_
        ],_x000D_
        "Statistics": {_x000D_
          "CreationDate": "2023-09-22T09:51:11.7868381+02:00",_x000D_
          "LastRefreshDate": "2021-02-26T17:18:20.9811516+01:00",_x000D_
          "TotalRefreshCount": 5,_x000D_
          "CustomInfo": {}_x000D_
        }_x000D_
      },_x000D_
      "4716": {_x000D_
        "$type": "Inside.Core.Formula.Definition.DefinitionAC, Inside.Core.Formula",_x000D_
        "ID": 4716,_x000D_
        "Results": [_x000D_
          [_x000D_
            2515.0028333333335_x000D_
          ]_x000D_
        ],_x000D_
        "Statistics": {_x000D_
          "CreationDate": "2023-09-22T09:51:11.7868381+02:00",_x000D_
          "LastRefreshDate": "2021-02-26T17:18:20.9891318+01:00",_x000D_
          "TotalRefreshCount": 5,_x000D_
          "CustomInfo": {}_x000D_
        }_x000D_
      },_x000D_
      "4717": {_x000D_
        "$type": "Inside.Core.Formula.Definition.DefinitionAC, Inside.Core.Formula",_x000D_
        "ID": 4717,_x000D_
        "Results": [_x000D_
          [_x000D_
            0.0_x000D_
          ]_x000D_
        ],_x000D_
        "Statistics": {_x000D_
          "CreationDate": "2023-09-22T09:51:11.7868381+02:00",_x000D_
          "LastRefreshDate": "2021-02-26T17:18:20.9921237+01:00",_x000D_
          "TotalRefreshCount": 5,_x000D_
          "CustomInfo": {}_x000D_
        }_x000D_
      },_x000D_
      "4718": {_x000D_
        "$type": "Inside.Core.Formula.Definition.DefinitionAC, Inside.Core.Formula",_x000D_
        "ID": 4718,_x000D_
        "Results": [_x000D_
          [_x000D_
            0.0_x000D_
          ]_x000D_
        ],_x000D_
        "Statistics": {_x000D_
          "CreationDate": "2023-09-22T09:51:11.7868381+02:00",_x000D_
          "LastRefreshDate": "2021-02-26T17:18:21.0041099+01:00",_x000D_
          "TotalRefreshCount": 5,_x000D_
          "CustomInfo": {}_x000D_
        }_x000D_
      },_x000D_
      "4719": {_x000D_
        "$type": "Inside.Core.Formula.Definition.DefinitionAC, Inside.Core.Formula",_x000D_
        "ID": 4719,_x000D_
        "Results": [_x000D_
          [_x000D_
            5_x000D_
          ]_x000D_
        ],_x000D_
        "Statistics": {_x000D_
          "CreationDate": "2023-09-22T09:51:11.7868381+02:00",_x000D_
          "LastRefreshDate": "2021-02-26T17:18:21.0340132+01:00",_x000D_
          "TotalRefreshCount": 5,_x000D_
          "CustomInfo": {}_x000D_
        }_x000D_
      },_x000D_
      "4720": {_x000D_
        "$type": "Inside.Core.Formula.Definition.DefinitionAC, Inside.Core.Formula",_x000D_
        "ID": 4720,_x000D_
        "Results": [_x000D_
          [_x000D_
            0.0_x000D_
          ]_x000D_
        ],_x000D_
        "Statistics": {_x000D_
          "CreationDate": "2023-09-22T09:51:11.7868381+02:00",_x000D_
          "LastRefreshDate": "2021-02-26T17:18:21.0380321+01:00",_x000D_
          "TotalRefreshCount": 5,_x000D_
          "CustomInfo": {}_x000D_
        }_x000D_
      },_x000D_
      "4721": {_x000D_
        "$type": "Inside.Core.Formula.Definition.DefinitionAC, Inside.Core.Formula",_x000D_
        "ID": 4721,_x000D_
        "Results": [_x000D_
          [_x000D_
            0.0_x000D_
          ]_x000D_
        ],_x000D_
        "Statistics": {_x000D_
          "CreationDate": "2023-09-22T09:51:11.7868381+02:00",_x000D_
          "LastRefreshDate": "2021-02-26T17:18:21.0430202+01:00",_x000D_
          "TotalRefreshCount": 5,_x000D_
          "CustomInfo": {}_x000D_
        }_x000D_
      },_x000D_
      "4722": {_x000D_
        "$type": "Inside.Core.Formula.Definition.DefinitionAC, Inside.Core.Formula",_x000D_
        "ID": 4722,_x000D_
        "Results": [_x000D_
          [_x000D_
            0.0_x000D_
          ]_x000D_
        ],_x000D_
        "Statistics": {_x000D_
          "CreationDate": "2023-09-22T09:51:11.7868381+02:00",_x000D_
          "LastRefreshDate": "2021-02-26T17:18:21.0470143+01:00",_x000D_
          "TotalRefreshCount": 5,_x000D_
          "CustomInfo": {}_x000D_
        }_x000D_
      },_x000D_
      "4723": {_x000D_
        "$type": "Inside.Core.Formula.Definition.DefinitionAC, Inside.Core.Formula",_x000D_
        "ID": 4723,_x000D_
        "Results": [_x000D_
          [_x000D_
            0.0_x000D_
          ]_x000D_
        ],_x000D_
        "Statistics": {_x000D_
          "CreationDate": "2023-09-22T09:51:11.7868381+02:00",_x000D_
          "LastRefreshDate": "2021-02-26T17:18:21.0530153+01:00",_x000D_
          "TotalRefreshCount": 5,_x000D_
          "CustomInfo": {}_x000D_
        }_x000D_
      },_x000D_
      "4724": {_x000D_
        "$type": "Inside.Core.Formula.Definition.DefinitionAC, Inside.Core.Formula",_x000D_
        "ID": 4724,_x000D_
        "Results": [_x000D_
          [_x000D_
            7.0_x000D_
          ]_x000D_
        ],_x000D_
        "Statistics": {_x000D_
          "CreationDate": "2023-09-22T09:51:11.7868381+02:00",_x000D_
          "LastRefreshDate": "2021-02-26T17:18:21.0639837+01:00",_x000D_
          "TotalRefreshCount": 5,_x000D_
          "CustomInfo": {}_x000D_
        }_x000D_
      },_x000D_
      "4725": {_x000D_
        "$type": "Inside.Core.Formula.Definition.DefinitionAC, Inside.Core.Formula",_x000D_
        "ID": 4725,_x000D_
        "Results": [_x000D_
          [_x000D_
            0.0_x000D_
          ]_x000D_
        ],_x000D_
        "Statistics": {_x000D_
          "CreationDate": "2023-09-22T09:51:11.7868381+02:00",_x000D_
          "LastRefreshDate": "2021-02-26T17:18:21.0715509+01:00",_x000D_
          "TotalRefreshCount": 5,_x000D_
          "CustomInfo": {}_x000D_
        }_x000D_
      },_x000D_
      "4726": {_x000D_
        "$type": "Inside.Core.Formula.Definition.DefinitionAC, Inside.Core.Formula",_x000D_
        "ID": 4726,_x000D_
        "Results": [_x000D_
          [_x000D_
            0.0_x000D_
          ]_x000D_
        ],_x000D_
        "Statistics": {_x000D_
          "CreationDate": "2023-09-22T09:51:11.7868381+02:00",_x000D_
          "LastRefreshDate": "2021-02-26T17:18:21.1109718+01:00",_x000D_
          "TotalRefreshCount": 5,_x000D_
          "CustomInfo": {}_x000D_
        }_x000D_
      },_x000D_
      "4727": {_x000D_
        "$type": "Inside.Core.Formula.Definition.DefinitionAC, Inside.Core.Formula",_x000D_
        "ID": 4727,_x000D_
        "Results": [_x000D_
          [_x000D_
            0.0_x000D_
          ]_x000D_
        ],_x000D_
        "Statistics": {_x000D_
          "CreationDate": "2023-09-22T09:51:11.7868381+02:00",_x000D_
          "LastRefreshDate": "2021-02-26T17:18:21.1149927+01:00",_x000D_
          "TotalRefreshCount": 5,_x000D_
          "CustomInfo": {}_x000D_
        }_x000D_
      },_x000D_
      "4728": {_x000D_
        "$type": "Inside.Core.Formula.Definition.DefinitionAC, Inside.Core.Formula",_x000D_
        "ID": 4728,_x000D_
        "Results": [_x000D_
          [_x000D_
            0.0_x000D_
          ]_x000D_
        ],_x000D_
        "Statistics": {_x000D_
          "CreationDate": "2023-09-22T09:51:11.7868381+02:00",_x000D_
          "LastRefreshDate": "2021-02-26T17:18:21.1209914+01:00",_x000D_
          "TotalRefreshCount": 5,_x000D_
          "CustomInfo": {}_x000D_
        }_x000D_
      },_x000D_
      "4729": {_x000D_
        "$type": "Inside.Core.Formula.Definition.DefinitionAC, Inside.Core.Formula",_x000D_
        "ID": 4729,_x000D_
        "Results": [_x000D_
          [_x000D_
            3_x000D_
          ]_x000D_
        ],_x000D_
        "Statistics": {_x000D_
          "CreationDate": "2023-09-22T09:51:11.7868381+02:00",_x000D_
          "LastRefreshDate": "2021-02-26T17:18:21.1379448+01:00",_x000D_
          "TotalRefreshCount": 5,_x000D_
          "CustomInfo": {}_x000D_
        }_x000D_
      },_x000D_
      "4730": {_x000D_
        "$type": "Inside.Core.Formula.Definition.DefinitionAC, Inside.Core.Formula",_x000D_
        "ID": 4730,_x000D_
        "Results": [_x000D_
          [_x000D_
            0.0_x000D_
          ]_x000D_
        ],_x000D_
        "Statistics": {_x000D_
          "CreationDate": "2023-09-22T09:51:11.7868381+02:00",_x000D_
          "LastRefreshDate": "2021-02-26T17:18:21.1409373+01:00",_x000D_
          "TotalRefreshCount": 5,_x000D_
          "CustomInfo": {}_x000D_
        }_x000D_
      },_x000D_
      "4731": {_x000D_
        "$type": "Inside.Core.Formula.Definition.DefinitionAC, Inside.Core.Formula",_x000D_
        "ID": 4731,_x000D_
        "Results": [_x000D_
          [_x000D_
            0.0_x000D_
          ]_x000D_
        ],_x000D_
        "Statistics": {_x000D_
          "CreationDate": "2023-09-22T09:51:11.7868381+02:00",_x000D_
          "LastRefreshDate": "2021-02-26T17:18:21.1429648+01:00",_x000D_
          "TotalRefreshCount": 5,_x000D_
          "CustomInfo": {}_x000D_
        }_x000D_
      },_x000D_
      "4732": {_x000D_
        "$type": "Inside.Core.Formula.Definition.DefinitionAC, Inside.Core.Formula",_x000D_
        "ID": 4732,_x000D_
        "Results": [_x000D_
          [_x000D_
            0.0_x000D_
          ]_x000D_
        ],_x000D_
        "Statistics": {_x000D_
          "CreationDate": "2023-09-22T09:51:11.7868381+02:00",_x000D_
          "LastRefreshDate": "2021-02-26T17:18:21.1469473+01:00",_x000D_
          "TotalRefreshCount": 5,_x000D_
          "CustomInfo": {}_x000D_
        }_x000D_
      },_x000D_
      "4733": {_x000D_
        "$type": "Inside.Core.Formula.Definition.DefinitionAC, Inside.Core.Formula",_x000D_
        "ID": 4733,_x000D_
        "Results": [_x000D_
          [_x000D_
            0.0_x000D_
          ]_x000D_
        ],_x000D_
        "Statistics": {_x000D_
          "CreationDate": "2023-09-22T09:51:11.7868381+02:00",_x000D_
          "LastRefreshDate": "2021-02-26T17:18:21.1529309+01:00",_x000D_
          "TotalRefreshCount": 5,_x000D_
          "CustomInfo": {}_x000D_
        }_x000D_
      },_x000D_
      "4734": {_x000D_
        "$type": "Inside.Core.Formula.Definition.DefinitionAC, Inside.Core.Formula",_x000D_
        "ID": 4734,_x000D_
        "Results": [_x000D_
          [_x000D_
            0.0_x000D_
          ]_x000D_
        ],_x000D_
        "Statistics": {_x000D_
          "CreationDate": "2023-09-22T09:51:11.7868381+02:00",_x000D_
          "LastRefreshDate": "2021-02-26T17:18:21.2346871+01:00",_x000D_
          "TotalRefreshCount": 5,_x000D_
          "CustomInfo": {}_x000D_
        }_x000D_
      },_x000D_
      "4735": {_x000D_
        "$type": "Inside.Core.Formula.Definition.DefinitionAC, Inside.Core.Formula",_x000D_
        "ID": 4735,_x000D_
        "Results": [_x000D_
          [_x000D_
            17.0_x000D_
          ]_x000D_
        ],_x000D_
        "Statistics": {_x000D_
          "CreationDate": "2023-09-22T09:51:11.7868381+02:00",_x000D_
          "LastRefreshDate": "2021-02-26T17:22:55.3141356+01:00",_x000D_
          "TotalRefreshCount": 3,_x000D_
          "CustomInfo": {}_x000D_
        }_x000D_
      },_x000D_
      "4736": {_x000D_
        "$type": "Inside.Core.Formula.Definition.DefinitionAC, Inside.Core.Formula",_x000D_
        "ID": 4736,_x000D_
        "Results": [_x000D_
          [_x000D_
            0.0_x000D_
          ]_x000D_
        ],_x000D_
        "Statistics": {_x000D_
          "CreationDate": "2023-09-22T09:51:11.7868381+02:00",_x000D_
          "LastRefreshDate": "2021-02-26T17:22:55.317082+01:00",_x000D_
          "TotalRefreshCount": 3,_x000D_
          "CustomInfo": {}_x000D_
        }_x000D_
      },_x000D_
      "4737": {_x000D_
        "$type": "Inside.Core.Formula.Definition.DefinitionAC, Inside.Core.Formula",_x000D_
        "ID": 4737,_x000D_
        "Results": [_x000D_
          [_x000D_
            0.0_x000D_
          ]_x000D_
        ],_x000D_
        "Statistics": {_x000D_
          "CreationDate": "2023-09-22T09:51:11.7868381+02:00",_x000D_
          "LastRefreshDate": "2021-02-26T17:22:55.3201132+01:00",_x000D_
          "TotalRefreshCount": 3,_x000D_
          "CustomInfo": {}_x000D_
        }_x000D_
      },_x000D_
      "4738": {_x000D_
        "$type": "Inside.Core.Formula.Definition.DefinitionAC, Inside.Core.Formula",_x000D_
        "ID": 4738,_x000D_
        "Results": [_x000D_
          [_x000D_
            24.0_x000D_
          ]_x000D_
        ],_x000D_
        "Statistics": {_x000D_
          "CreationDate": "2023-09-22T09:51:11.7868381+02:00",_x000D_
          "LastRefreshDate": "2021-02-26T17:22:55.3230661+01:00",_x000D_
          "TotalRefreshCount": 3,_x000D_
          "CustomInfo": {}_x000D_
        }_x000D_
      },_x000D_
      "4739": {_x000D_
        "$type": "Inside.Core.Formula.Definition.DefinitionAC, Inside.Core.Formula",_x000D_
        "ID": 4739,_x000D_
        "Results": [_x000D_
          [_x000D_
            0.0_x000D_
          ]_x000D_
        ],_x000D_
        "Statistics": {_x000D_
          "CreationDate": "2023-09-22T09:51:11.7868381+02:00",_x000D_
          "LastRefreshDate": "2021-02-26T17:22:55.3260736+01:00",_x000D_
          "TotalRefreshCount": 3,_x000D_
          "CustomInfo": {}_x000D_
        }_x000D_
      },_x000D_
      "4740": {_x000D_
        "$type": "Inside.Core.Formula.Definition.DefinitionAC, Inside.Core.Formula",_x000D_
        "ID": 4740,_x000D_
        "Results": [_x000D_
          [_x000D_
            1.0_x000D_
          ]_x000D_
        ],_x000D_
        "Statistics": {_x000D_
          "CreationDate": "2023-09-22T09:51:11.7868381+02:00",_x000D_
          "LastRefreshDate": "2021-02-26T17:22:55.3280534+01:00",_x000D_
          "TotalRefreshCount": 3,_x000D_
          "CustomInfo": {}_x000D_
        }_x000D_
      },_x000D_
      "4741": {_x000D_
        "$type": "Inside.Core.Formula.Definition.DefinitionAC, Inside.Core.Formula",_x000D_
        "ID": 4741,_x000D_
        "Results": [_x000D_
          [_x000D_
            0.0_x000D_
          ]_x000D_
        ],_x000D_
        "Statistics": {_x000D_
          "CreationDate": "2023-09-22T09:51:11.7868381+02:00",_x000D_
          "LastRefreshDate": "2021-02-26T17:22:55.3310455+01:00",_x000D_
          "TotalRefreshCount": 3,_x000D_
          "CustomInfo": {}_x000D_
        }_x000D_
      },_x000D_
      "4742": {_x000D_
        "$type": "Inside.Core.Formula.Definition.DefinitionAC, Inside.Core.Formula",_x000D_
        "ID": 4742,_x000D_
        "Results": [_x000D_
          [_x000D_
            0.0_x000D_
          ]_x000D_
        ],_x000D_
        "Statistics": {_x000D_
          "CreationDate": "2023-09-22T09:51:11.7868381+02:00",_x000D_
          "LastRefreshDate": "2021-02-26T17:22:55.352029+01:00",_x000D_
          "TotalRefreshCount": 3,_x000D_
          "CustomInfo": {}_x000D_
        }_x000D_
      },_x000D_
      "4743": {_x000D_
        "$type": "Inside.Core.Formula.Definition.DefinitionAC, Inside.Core.Formula",_x000D_
        "ID": 4743,_x000D_
        "Results": [_x000D_
          [_x000D_
            0.0_x000D_
          ]_x000D_
        ],_x000D_
        "Statistics": {_x000D_
          "CreationDate": "2023-09-22T09:51:11.7868381+02:00",_x000D_
          "LastRefreshDate": "2021-02-26T17:22:55.3540179+01:00",_x000D_
          "TotalRefreshCount": 3,_x000D_
          "CustomInfo": {}_x000D_
        }_x000D_
      },_x000D_
      "4744": {_x000D_
        "$type": "Inside.Core.Formula.Definition.DefinitionAC, Inside.Core.Formula",_x000D_
        "ID": 4744,_x000D_
        "Results": [_x000D_
          [_x000D_
            10.0_x000D_
          ]_x000D_
        ],_x000D_
        "Statistics": {_x000D_
          "CreationDate": "2023-09-22T09:51:11.7868381+02:00",_x000D_
          "LastRefreshDate": "2021-02-26T17:22:55.3590253+01:00",_x000D_
          "TotalRefreshCount": 3,_x000D_
          "CustomInfo": {}_x000D_
        }_x000D_
      },_x000D_
      "4745": {_x000D_
        "$type": "Inside.Core.Formula.Definition.DefinitionAC, Inside.Core.Formula",_x000D_
        "ID": 4745,_x000D_
        "Results": [_x000D_
          [_x000D_
            0.0_x000D_
          ]_x000D_
        ],_x000D_
        "Statistics": {_x000D_
          "CreationDate": "2023-09-22T09:51:11.7868381+02:00",_x000D_
          "LastRefreshDate": "2021-02-26T17:22:55.3610034+01:00",_x000D_
          "TotalRefreshCount": 3,_x000D_
          "CustomInfo": {}_x000D_
        }_x000D_
      },_x000D_
      "4746": {_x000D_
        "$type": "Inside.Core.Formula.Definition.DefinitionAC, Inside.Core.Formula",_x000D_
        "ID": 4746,_x000D_
        "Results": [_x000D_
          [_x000D_
            50.0_x000D_
          ]_x000D_
        ],_x000D_
        "Statistics": {_x000D_
          "CreationDate": "2023-09-22T09:51:11.7868381+02:00",_x000D_
          "LastRefreshDate": "2021-02-26T17:22:55.3659908+01:00",_x000D_
          "TotalRefreshCount": 3,_x000D_
          "CustomInfo": {}_x000D_
        }_x000D_
      },_x000D_
      "4747": {_x000D_
        "$type": "Inside.Core.Formula.Definition.DefinitionAC, Inside.Core.Formula",_x000D_
        "ID": 4747,_x000D_
        "Results": [_x000D_
          [_x000D_
            9.0_x000D_
          ]_x000D_
        ],_x000D_
        "Statistics": {_x000D_
          "CreationDate": "2023-09-22T09:51:11.7868381+02:00",_x000D_
          "LastRefreshDate": "2021-02-26T17:22:55.3679881+01:00",_x000D_
          "TotalRefreshCount": 3,_x000D_
          "CustomInfo": {}_x000D_
        }_x000D_
      },_x000D_
      "4748": {_x000D_
        "$type": "Inside.Core.Formula.Definition.DefinitionAC, Inside.Core.Formula",_x000D_
        "ID": 4748,_x000D_
        "Results": [_x000D_
          [_x000D_
            0.0_x000D_
          ]_x000D_
        ],_x000D_
        "Statistics": {_x000D_
          "CreationDate": "2023-09-22T09:51:11.7868381+02:00",_x000D_
          "LastRefreshDate": "2021-02-26T17:22:55.3699879+01:00",_x000D_
          "TotalRefreshCount": 3,_x000D_
          "CustomInfo": {}_x000D_
        }_x000D_
      },_x000D_
      "4749": {_x000D_
        "$type": "Inside.Core.Formula.Definition.DefinitionAC, Inside.Core.Formula",_x000D_
        "ID": 4749,_x000D_
        "Results": [_x000D_
          [_x000D_
            0.0_x000D_
          ]_x000D_
        ],_x000D_
        "Statistics": {_x000D_
          "CreationDate": "2023-09-22T09:51:11.7868381+02:00",_x000D_
          "LastRefreshDate": "2021-02-26T17:22:55.3729335+01:00",_x000D_
          "TotalRefreshCount": 3,_x000D_
          "CustomInfo": {}_x000D_
        }_x000D_
      },_x000D_
      "4750": {_x000D_
        "$type": "Inside.Core.Formula.Definition.DefinitionAC, Inside.Core.Formula",_x000D_
        "ID": 4750,_x000D_
        "Results": [_x000D_
          [_x000D_
            0.0_x000D_
          ]_x000D_
        ],_x000D_
        "Statistics": {_x000D_
          "CreationDate": "2023-09-22T09:51:11.7868381+02:00",_x000D_
          "LastRefreshDate": "2021-02-26T17:22:55.3766+01:00",_x000D_
          "TotalRefreshCount": 3,_x000D_
          "CustomInfo": {}_x000D_
        }_x000D_
      },_x000D_
      "4751": {_x000D_
        "$type": "Inside.Core.Formula.Definition.DefinitionAC, Inside.Core.Formula",_x000D_
        "ID": 4751,_x000D_
        "Results": [_x000D_
          [_x000D_
            6.0_x000D_
          ]_x000D_
        ],_x000D_
        "Statistics": {_x000D_
          "CreationDate": "2023-09-22T09:51:11.7868381+02:00",_x000D_
          "LastRefreshDate": "2021-02-26T17:22:55.3795972+01:00",_x000D_
          "TotalRefreshCount": 3,_x000D_
          "CustomInfo": {}_x000D_
        }_x000D_
      },_x000D_
      "4752": {_x000D_
        "$type": "Inside.Core.Formula.Definition.DefinitionAC, Inside.Core.Formula",_x000D_
        "ID": 4752,_x000D_
        "Results": [_x000D_
          [_x000D_
            0.0_x000D_
          ]_x000D_
        ],_x000D_
        "Statistics": {_x000D_
          "CreationDate": "2023-09-22T09:51:11.7868381+02:00",_x000D_
          "LastRefreshDate": "2021-02-26T17:22:55.3846229+01:00",_x000D_
          "TotalRefreshCount": 3,_x000D_
          "CustomInfo": {}_x000D_
        }_x000D_
      },_x000D_
      "4753": {_x000D_
        "$type": "Inside.Core.Formula.Definition.DefinitionAC, Inside.Core.Formula",_x000D_
        "ID": 4753,_x000D_
        "Results": [_x000D_
          [_x000D_
            2.0_x000D_
          ]_x000D_
        ],_x000D_
        "Statistics": {_x000D_
          "CreationDate": "2023-09-22T09:51:11.7868381+02:00",_x000D_
          "LastRefreshDate": "2021-02-26T17:22:55.3866105+01:00",_x000D_
          "TotalRefreshCount": 3,_x000D_
          "CustomInfo": {}_x000D_
        }_x000D_
      },_x000D_
      "4754": {_x000D_
        "$type": "Inside.Core.Formula.Definition.DefinitionAC, Inside.Core.Formula",_x000D_
        "ID": 4754,_x000D_
        "Results": [_x000D_
          [_x000D_
            0.0_x000D_
          ]_x000D_
        ],_x000D_
        "Statistics": {_x000D_
          "CreationDate": "2023-09-22T09:51:11.7868381+02:00",_x000D_
          "LastRefreshDate": "2021-02-26T17:22:55.3895654+01:00",_x000D_
          "TotalRefreshCount": 3,_x000D_
          "CustomInfo": {}_x000D_
        }_x000D_
      },_x000D_
      "4755": {_x000D_
        "$type": "Inside.Core.Formula.Definition.DefinitionAC, Inside.Core.Formula",_x000D_
        "ID": 4755,_x000D_
        "Results": [_x000D_
          [_x000D_
            0.0_x000D_
          ]_x000D_
        ],_x000D_
        "Statistics": {_x000D_
          "CreationDate": "2023-09-22T09:51:11.7868381+02:00",_x000D_
          "LastRefreshDate": "2021-02-26T17:22:55.3915612+01:00",_x000D_
          "TotalRefreshCount": 3,_x000D_
          "CustomInfo": {}_x000D_
        }_x000D_
      },_x000D_
      "4756": {_x000D_
        "$type": "Inside.Core.Formula.Definition.DefinitionAC, Inside.Core.Formula",_x000D_
        "ID": 4756,_x000D_
        "Results": [_x000D_
          [_x000D_
            0.0_x000D_
          ]_x000D_
        ],_x000D_
        "Statistics": {_x000D_
          "CreationDate": "2023-09-22T09:51:11.7868381+02:00",_x000D_
          "LastRefreshDate": "2021-02-26T17:22:55.3935891+01:00",_x000D_
          "TotalRefreshCount": 3,_x000D_
          "CustomInfo": {}_x000D_
        }_x000D_
      },_x000D_
      "4757": {_x000D_
        "$type": "Inside.Core.Formula.Definition.DefinitionAC, Inside.Core.Formula",_x000D_
        "ID": 4757,_x000D_
        "Results": [_x000D_
          [_x000D_
            2.0_x000D_
          ]_x000D_
        ],_x000D_
        "Statistics": {_x000D_
          "CreationDate": "2023-09-22T09:51:11.7868381+02:00",_x000D_
          "LastRefreshDate": "2021-02-26T17:22:55.3965849+01:00",_x000D_
          "TotalRefreshCount": 3,_x000D_
          "CustomInfo": {}_x000D_
        }_x000D_
      },_x000D_
      "4758": {_x000D_
        "$type": "Inside.Core.Formula.Definition.DefinitionAC, Inside.Core.Formula",_x000D_
        "ID": 4758,_x000D_
        "Results": [_x000D_
          [_x000D_
            0.0_x000D_
          ]_x000D_
        ],_x000D_
        "Statistics": {_x000D_
          "CreationDate": "2023-09-22T09:51:11.7868381+02:00",_x000D_
          "LastRefreshDate": "2021-02-26T17:22:55.4016172+01:00",_x000D_
          "TotalRefreshCount": 3,_x000D_
          "CustomInfo": {}_x000D_
        }_x000D_
      },_x000D_
      "4759": {_x000D_
        "$type": "Inside.Core.Formula.Definition.DefinitionAC, Inside.Core.Formula",_x000D_
        "ID": 4759,_x000D_
        "Results": [_x000D_
          [_x000D_
            0.0_x000D_
          ]_x000D_
        ],_x000D_
        "Statistics": {_x000D_
          "CreationDate": "2023-09-22T09:51:11.7878817+02:00",_x000D_
          "LastRefreshDate": "2021-02-26T17:22:55.4035731+01:00",_x000D_
          "TotalRefreshCount": 3,_x000D_
          "CustomInfo": {}_x000D_
        }_x000D_
      },_x000D_
      "4760": {_x000D_
        "$type": "Inside.Core.Formula.Definition.DefinitionAC, Inside.Core.Formula",_x000D_
        "ID": 4760,_x000D_
        "Results": [_x000D_
          [_x000D_
            0.0_x000D_
          ]_x000D_
        ],_x000D_
        "Statistics": {_x000D_
          "CreationDate": "2023-09-22T09:51:11.7878817+02:00",_x000D_
          "LastRefreshDate": "2021-02-26T17:22:55.405522+01:00",_x000D_
          "TotalRefreshCount": 3,_x000D_
          "CustomInfo": {}_x000D_
        }_x000D_
      },_x000D_
      "4761": {_x000D_
        "$type": "Inside.Core.Formula.Definition.DefinitionAC, Inside.Core.Formula",_x000D_
        "ID": 4761,_x000D_
        "Results": [_x000D_
          [_x000D_
            0.0_x000D_
          ]_x000D_
        ],_x000D_
        "Statistics": {_x000D_
          "CreationDate": "2023-09-22T09:51:11.7878817+02:00",_x000D_
          "LastRefreshDate": "2021-02-26T17:22:55.4090282+01:00",_x000D_
          "TotalRefreshCount": 3,_x000D_
          "CustomInfo": {}_x000D_
        }_x000D_
      },_x000D_
      "4762": {_x000D_
        "$type": "Inside.Core.Formula.Definition.DefinitionAC, Inside.Core.Formula",_x000D_
        "ID": 4762,_x000D_
        "Results": [_x000D_
          [_x000D_
            0.0_x000D_
          ]_x000D_
        ],_x000D_
        "Statistics": {_x000D_
          "CreationDate": "2023-09-22T09:51:11.7878817+02:00",_x000D_
          "LastRefreshDate": "2021-02-26T17:22:55.4130156+01:00",_x000D_
          "TotalRefreshCount": 3,_x000D_
          "CustomInfo": {}_x000D_
        }_x000D_
      },_x000D_
      "4763": {_x000D_
        "$type": "Inside.Core.Formula.Definition.DefinitionAC, Inside.Core.Formula",_x000D_
        "ID": 4763,_x000D_
        "Results": [_x000D_
          [_x000D_
            14.0_x000D_
          ]_x000D_
        ],_x000D_
        "Statistics": {_x000D_
          "CreationDate": "2023-09-22T09:51:11.7878817+02:00",_x000D_
          "LastRefreshDate": "2021-02-26T17:22:55.4150304+01:00",_x000D_
          "TotalRefreshCount": 3,_x000D_
          "CustomInfo": {}_x000D_
        }_x000D_
      },_x000D_
      "4764": {_x000D_
        "$type": "Inside.Core.Formula.Definition.DefinitionAC, Inside.Core.Formula",_x000D_
        "ID": 4764,_x000D_
        "Results": [_x000D_
          [_x000D_
            0.0_x000D_
          ]_x000D_
        ],_x000D_
        "Statistics": {_x000D_
          "CreationDate": "2023-09-22T09:51:11.7878817+02:00",_x000D_
          "LastRefreshDate": "2021-02-26T17:22:55.4180036+01:00",_x000D_
          "TotalRefreshCount": 3,_x000D_
          "CustomInfo": {}_x000D_
        }_x000D_
      },_x000D_
      "4765": {_x000D_
        "$type": "Inside.Core.Formula.Definition.DefinitionAC, Inside.Core.Formula",_x000D_
        "ID": 4765,_x000D_
        "Results": [_x000D_
          [_x000D_
            0.0_x000D_
          ]_x000D_
        ],_x000D_
        "Statistics": {_x000D_
          "CreationDate": "2023-09-22T09:51:11.7878817+02:00",_x000D_
          "LastRefreshDate": "2021-02-26T17:22:55.4249858+01:00",_x000D_
          "TotalRefreshCount": 3,_x000D_
          "CustomInfo": {}_x000D_
        }_x000D_
      },_x000D_
      "4766": {_x000D_
        "$type": "Inside.Core.Formula.Definition.DefinitionAC, Inside.Core.Formula",_x000D_
        "ID": 4766,_x000D_
        "Results": [_x000D_
          [_x000D_
            0.0_x000D_
          ]_x000D_
        ],_x000D_
        "Statistics": {_x000D_
          "CreationDate": "2023-09-22T09:51:11.7878817+02:00",_x000D_
          "LastRefreshDate": "2021-02-26T17:22:55.4279747+01:00",_x000D_
          "TotalRefreshCount": 3,_x000D_
          "CustomInfo": {}_x000D_
        }_x000D_
      },_x000D_
      "4767": {_x000D_
        "$type": "Inside.Core.Formula.Definition.DefinitionAC, Inside.Core.Formula",_x000D_
        "ID": 4767,_x000D_
        "Results": [_x000D_
          [_x000D_
            0.0_x000D_
          ]_x000D_
        ],_x000D_
        "Statistics": {_x000D_
          "CreationDate": "2023-09-22T09:51:11.7878817+02:00",_x000D_
          "LastRefreshDate": "2021-02-26T17:22:55.4299724+01:00",_x000D_
          "TotalRefreshCount": 3,_x000D_
          "CustomInfo": {}_x000D_
        }_x000D_
      },_x000D_
      "4768": {_x000D_
        "$type": "Inside.Core.Formula.Definition.DefinitionAC, Inside.Core.Formula",_x000D_
        "ID": 4768,_x000D_
        "Results": [_x000D_
          [_x000D_
            13.0_x000D_
          ]_x000D_
        ],_x000D_
        "Statistics": {_x000D_
          "CreationDate": "2023-09-22T09:51:11.7878817+02:00",_x000D_
          "LastRefreshDate": "2021-02-26T17:20:55.0607652+01:00",_x000D_
          "TotalRefreshCount": 1,_x000D_
          "CustomInfo": {}_x000D_
        </t>
  </si>
  <si>
    <t xml:space="preserve">}_x000D_
      },_x000D_
      "4769": {_x000D_
        "$type": "Inside.Core.Formula.Definition.DefinitionAC, Inside.Core.Formula",_x000D_
        "ID": 4769,_x000D_
        "Results": [_x000D_
          [_x000D_
            9.0_x000D_
          ]_x000D_
        ],_x000D_
        "Statistics": {_x000D_
          "CreationDate": "2023-09-22T09:51:11.7878817+02:00",_x000D_
          "LastRefreshDate": "2021-02-26T17:22:55.4349587+01:00",_x000D_
          "TotalRefreshCount": 3,_x000D_
          "CustomInfo": {}_x000D_
        }_x000D_
      },_x000D_
      "4770": {_x000D_
        "$type": "Inside.Core.Formula.Definition.DefinitionAC, Inside.Core.Formula",_x000D_
        "ID": 4770,_x000D_
        "Results": [_x000D_
          [_x000D_
            0.0_x000D_
          ]_x000D_
        ],_x000D_
        "Statistics": {_x000D_
          "CreationDate": "2023-09-22T09:51:11.7878817+02:00",_x000D_
          "LastRefreshDate": "2021-02-26T17:22:55.4369163+01:00",_x000D_
          "TotalRefreshCount": 3,_x000D_
          "CustomInfo": {}_x000D_
        }_x000D_
      },_x000D_
      "4771": {_x000D_
        "$type": "Inside.Core.Formula.Definition.DefinitionAC, Inside.Core.Formula",_x000D_
        "ID": 4771,_x000D_
        "Results": [_x000D_
          [_x000D_
            3.0_x000D_
          ]_x000D_
        ],_x000D_
        "Statistics": {_x000D_
          "CreationDate": "2023-09-22T09:51:11.7878817+02:00",_x000D_
          "LastRefreshDate": "2021-02-26T17:22:55.439905+01:00",_x000D_
          "TotalRefreshCount": 3,_x000D_
          "CustomInfo": {}_x000D_
        }_x000D_
      },_x000D_
      "4772": {_x000D_
        "$type": "Inside.Core.Formula.Definition.DefinitionAC, Inside.Core.Formula",_x000D_
        "ID": 4772,_x000D_
        "Results": [_x000D_
          [_x000D_
            0.0_x000D_
          ]_x000D_
        ],_x000D_
        "Statistics": {_x000D_
          "CreationDate": "2023-09-22T09:51:11.7878817+02:00",_x000D_
          "LastRefreshDate": "2021-02-26T17:22:55.4419005+01:00",_x000D_
          "TotalRefreshCount": 3,_x000D_
          "CustomInfo": {}_x000D_
        }_x000D_
      },_x000D_
      "4773": {_x000D_
        "$type": "Inside.Core.Formula.Definition.DefinitionAC, Inside.Core.Formula",_x000D_
        "ID": 4773,_x000D_
        "Results": [_x000D_
          [_x000D_
            0.0_x000D_
          ]_x000D_
        ],_x000D_
        "Statistics": {_x000D_
          "CreationDate": "2023-09-22T09:51:11.7878817+02:00",_x000D_
          "LastRefreshDate": "2021-02-26T17:22:55.4449273+01:00",_x000D_
          "TotalRefreshCount": 3,_x000D_
          "CustomInfo": {}_x000D_
        }_x000D_
      },_x000D_
      "4774": {_x000D_
        "$type": "Inside.Core.Formula.Definition.DefinitionAC, Inside.Core.Formula",_x000D_
        "ID": 4774,_x000D_
        "Results": [_x000D_
          [_x000D_
            5.0_x000D_
          ]_x000D_
        ],_x000D_
        "Statistics": {_x000D_
          "CreationDate": "2023-09-22T09:51:11.7878817+02:00",_x000D_
          "LastRefreshDate": "2021-02-26T17:22:55.4469233+01:00",_x000D_
          "TotalRefreshCount": 3,_x000D_
          "CustomInfo": {}_x000D_
        }_x000D_
      },_x000D_
      "4775": {_x000D_
        "$type": "Inside.Core.Formula.Definition.DefinitionAC, Inside.Core.Formula",_x000D_
        "ID": 4775,_x000D_
        "Results": [_x000D_
          [_x000D_
            0.0_x000D_
          ]_x000D_
        ],_x000D_
        "Statistics": {_x000D_
          "CreationDate": "2023-09-22T09:51:11.7878817+02:00",_x000D_
          "LastRefreshDate": "2021-02-26T17:22:55.4489178+01:00",_x000D_
          "TotalRefreshCount": 3,_x000D_
          "CustomInfo": {}_x000D_
        }_x000D_
      },_x000D_
      "4776": {_x000D_
        "$type": "Inside.Core.Formula.Definition.DefinitionAC, Inside.Core.Formula",_x000D_
        "ID": 4776,_x000D_
        "Results": [_x000D_
          [_x000D_
            0.0_x000D_
          ]_x000D_
        ],_x000D_
        "Statistics": {_x000D_
          "CreationDate": "2023-09-22T09:51:11.7878817+02:00",_x000D_
          "LastRefreshDate": "2021-02-26T17:22:55.4616756+01:00",_x000D_
          "TotalRefreshCount": 3,_x000D_
          "CustomInfo": {}_x000D_
        }_x000D_
      },_x000D_
      "4777": {_x000D_
        "$type": "Inside.Core.Formula.Definition.DefinitionAC, Inside.Core.Formula",_x000D_
        "ID": 4777,_x000D_
        "Results": [_x000D_
          [_x000D_
            0.0_x000D_
          ]_x000D_
        ],_x000D_
        "Statistics": {_x000D_
          "CreationDate": "2023-09-22T09:51:11.7878817+02:00",_x000D_
          "LastRefreshDate": "2021-02-26T17:22:55.4696542+01:00",_x000D_
          "TotalRefreshCount": 3,_x000D_
          "CustomInfo": {}_x000D_
        }_x000D_
      },_x000D_
      "4778": {_x000D_
        "$type": "Inside.Core.Formula.Definition.DefinitionAC, Inside.Core.Formula",_x000D_
        "ID": 4778,_x000D_
        "Results": [_x000D_
          [_x000D_
            0.0_x000D_
          ]_x000D_
        ],_x000D_
        "Statistics": {_x000D_
          "CreationDate": "2023-09-22T09:51:11.7878817+02:00",_x000D_
          "LastRefreshDate": "2021-02-26T17:22:55.4717261+01:00",_x000D_
          "TotalRefreshCount": 3,_x000D_
          "CustomInfo": {}_x000D_
        }_x000D_
      },_x000D_
      "4779": {_x000D_
        "$type": "Inside.Core.Formula.Definition.DefinitionAC, Inside.Core.Formula",_x000D_
        "ID": 4779,_x000D_
        "Results": [_x000D_
          [_x000D_
            0.0_x000D_
          ]_x000D_
        ],_x000D_
        "Statistics": {_x000D_
          "CreationDate": "2023-09-22T09:51:11.7878817+02:00",_x000D_
          "LastRefreshDate": "2021-02-26T17:22:55.4746541+01:00",_x000D_
          "TotalRefreshCount": 3,_x000D_
          "CustomInfo": {}_x000D_
        }_x000D_
      },_x000D_
      "4780": {_x000D_
        "$type": "Inside.Core.Formula.Definition.DefinitionAC, Inside.Core.Formula",_x000D_
        "ID": 4780,_x000D_
        "Results": [_x000D_
          [_x000D_
            0.0_x000D_
          ]_x000D_
        ],_x000D_
        "Statistics": {_x000D_
          "CreationDate": "2023-09-22T09:51:11.7878817+02:00",_x000D_
          "LastRefreshDate": "2021-02-26T17:22:55.4766465+01:00",_x000D_
          "TotalRefreshCount": 3,_x000D_
          "CustomInfo": {}_x000D_
        }_x000D_
      },_x000D_
      "4781": {_x000D_
        "$type": "Inside.Core.Formula.Definition.DefinitionAC, Inside.Core.Formula",_x000D_
        "ID": 4781,_x000D_
        "Results": [_x000D_
          [_x000D_
            0.0_x000D_
          ]_x000D_
        ],_x000D_
        "Statistics": {_x000D_
          "CreationDate": "2023-09-22T09:51:11.7878817+02:00",_x000D_
          "LastRefreshDate": "2021-02-26T17:22:55.4836296+01:00",_x000D_
          "TotalRefreshCount": 3,_x000D_
          "CustomInfo": {}_x000D_
        }_x000D_
      },_x000D_
      "4782": {_x000D_
        "$type": "Inside.Core.Formula.Definition.DefinitionAC, Inside.Core.Formula",_x000D_
        "ID": 4782,_x000D_
        "Results": [_x000D_
          [_x000D_
            0.0_x000D_
          ]_x000D_
        ],_x000D_
        "Statistics": {_x000D_
          "CreationDate": "2023-09-22T09:51:11.7878817+02:00",_x000D_
          "LastRefreshDate": "2021-02-26T17:22:55.7226255+01:00",_x000D_
          "TotalRefreshCount": 6,_x000D_
          "CustomInfo": {}_x000D_
        }_x000D_
      },_x000D_
      "4783": {_x000D_
        "$type": "Inside.Core.Formula.Definition.DefinitionAC, Inside.Core.Formula",_x000D_
        "ID": 4783,_x000D_
        "Results": [_x000D_
          [_x000D_
            0.0_x000D_
          ]_x000D_
        ],_x000D_
        "Statistics": {_x000D_
          "CreationDate": "2023-09-22T09:51:11.7878817+02:00",_x000D_
          "LastRefreshDate": "2021-02-26T17:22:55.4885802+01:00",_x000D_
          "TotalRefreshCount": 3,_x000D_
          "CustomInfo": {}_x000D_
        }_x000D_
      },_x000D_
      "4784": {_x000D_
        "$type": "Inside.Core.Formula.Definition.DefinitionAC, Inside.Core.Formula",_x000D_
        "ID": 4784,_x000D_
        "Results": [_x000D_
          [_x000D_
            6.0_x000D_
          ]_x000D_
        ],_x000D_
        "Statistics": {_x000D_
          "CreationDate": "2023-09-22T09:51:11.7878817+02:00",_x000D_
          "LastRefreshDate": "2021-02-26T17:22:55.4906124+01:00",_x000D_
          "TotalRefreshCount": 3,_x000D_
          "CustomInfo": {}_x000D_
        }_x000D_
      },_x000D_
      "4785": {_x000D_
        "$type": "Inside.Core.Formula.Definition.DefinitionAC, Inside.Core.Formula",_x000D_
        "ID": 4785,_x000D_
        "Results": [_x000D_
          [_x000D_
            0.0_x000D_
          ]_x000D_
        ],_x000D_
        "Statistics": {_x000D_
          "CreationDate": "2023-09-22T09:51:11.7878817+02:00",_x000D_
          "LastRefreshDate": "2021-02-26T17:22:55.4935663+01:00",_x000D_
          "TotalRefreshCount": 3,_x000D_
          "CustomInfo": {}_x000D_
        }_x000D_
      },_x000D_
      "4786": {_x000D_
        "$type": "Inside.Core.Formula.Definition.DefinitionAC, Inside.Core.Formula",_x000D_
        "ID": 4786,_x000D_
        "Results": [_x000D_
          [_x000D_
            9.0_x000D_
          ]_x000D_
        ],_x000D_
        "Statistics": {_x000D_
          "CreationDate": "2023-09-22T09:51:11.7878817+02:00",_x000D_
          "LastRefreshDate": "2021-02-26T17:22:55.4975566+01:00",_x000D_
          "TotalRefreshCount": 3,_x000D_
          "CustomInfo": {}_x000D_
        }_x000D_
      },_x000D_
      "4787": {_x000D_
        "$type": "Inside.Core.Formula.Definition.DefinitionAC, Inside.Core.Formula",_x000D_
        "ID": 4787,_x000D_
        "Results": [_x000D_
          [_x000D_
            2.0_x000D_
          ]_x000D_
        ],_x000D_
        "Statistics": {_x000D_
          "CreationDate": "2023-09-22T09:51:11.7878817+02:00",_x000D_
          "LastRefreshDate": "2021-02-26T17:22:55.5005481+01:00",_x000D_
          "TotalRefreshCount": 3,_x000D_
          "CustomInfo": {}_x000D_
        }_x000D_
      },_x000D_
      "4788": {_x000D_
        "$type": "Inside.Core.Formula.Definition.DefinitionAC, Inside.Core.Formula",_x000D_
        "ID": 4788,_x000D_
        "Results": [_x000D_
          [_x000D_
            0.0_x000D_
          ]_x000D_
        ],_x000D_
        "Statistics": {_x000D_
          "CreationDate": "2023-09-22T09:51:11.7878817+02:00",_x000D_
          "LastRefreshDate": "2021-02-26T17:22:55.5025427+01:00",_x000D_
          "TotalRefreshCount": 3,_x000D_
          "CustomInfo": {}_x000D_
        }_x000D_
      },_x000D_
      "4789": {_x000D_
        "$type": "Inside.Core.Formula.Definition.DefinitionAC, Inside.Core.Formula",_x000D_
        "ID": 4789,_x000D_
        "Results": [_x000D_
          [_x000D_
            7.0_x000D_
          ]_x000D_
        ],_x000D_
        "Statistics": {_x000D_
          "CreationDate": "2023-09-22T09:51:11.7878817+02:00",_x000D_
          "LastRefreshDate": "2021-02-26T17:22:55.505534+01:00",_x000D_
          "TotalRefreshCount": 3,_x000D_
          "CustomInfo": {}_x000D_
        }_x000D_
      },_x000D_
      "4790": {_x000D_
        "$type": "Inside.Core.Formula.Definition.DefinitionAC, Inside.Core.Formula",_x000D_
        "ID": 4790,_x000D_
        "Results": [_x000D_
          [_x000D_
            0.0_x000D_
          ]_x000D_
        ],_x000D_
        "Statistics": {_x000D_
          "CreationDate": "2023-09-22T09:51:11.7878817+02:00",_x000D_
          "LastRefreshDate": "2021-02-26T17:22:55.5085624+01:00",_x000D_
          "TotalRefreshCount": 3,_x000D_
          "CustomInfo": {}_x000D_
        }_x000D_
      },_x000D_
      "4791": {_x000D_
        "$type": "Inside.Core.Formula.Definition.DefinitionAC, Inside.Core.Formula",_x000D_
        "ID": 4791,_x000D_
        "Results": [_x000D_
          [_x000D_
            6.0_x000D_
          ]_x000D_
        ],_x000D_
        "Statistics": {_x000D_
          "CreationDate": "2023-09-22T09:51:11.7878817+02:00",_x000D_
          "LastRefreshDate": "2021-02-26T17:22:55.5135379+01:00",_x000D_
          "TotalRefreshCount": 3,_x000D_
          "CustomInfo": {}_x000D_
        }_x000D_
      },_x000D_
      "4792": {_x000D_
        "$type": "Inside.Core.Formula.Definition.DefinitionAC, Inside.Core.Formula",_x000D_
        "ID": 4792,_x000D_
        "Results": [_x000D_
          [_x000D_
            9.0_x000D_
          ]_x000D_
        ],_x000D_
        "Statistics": {_x000D_
          "CreationDate": "2023-09-22T09:51:11.7878817+02:00",_x000D_
          "LastRefreshDate": "2021-02-26T17:22:55.5155333+01:00",_x000D_
          "TotalRefreshCount": 3,_x000D_
          "CustomInfo": {}_x000D_
        }_x000D_
      },_x000D_
      "4793": {_x000D_
        "$type": "Inside.Core.Formula.Definition.DefinitionAC, Inside.Core.Formula",_x000D_
        "ID": 4793,_x000D_
        "Results": [_x000D_
          [_x000D_
            0.0_x000D_
          ]_x000D_
        ],_x000D_
        "Statistics": {_x000D_
          "CreationDate": "2023-09-22T09:51:11.7878817+02:00",_x000D_
          "LastRefreshDate": "2021-02-26T17:22:55.5175272+01:00",_x000D_
          "TotalRefreshCount": 3,_x000D_
          "CustomInfo": {}_x000D_
        }_x000D_
      },_x000D_
      "4794": {_x000D_
        "$type": "Inside.Core.Formula.Definition.DefinitionAC, Inside.Core.Formula",_x000D_
        "ID": 4794,_x000D_
        "Results": [_x000D_
          [_x000D_
            0.0_x000D_
          ]_x000D_
        ],_x000D_
        "Statistics": {_x000D_
          "CreationDate": "2023-09-22T09:51:11.7878817+02:00",_x000D_
          "LastRefreshDate": "2021-02-26T17:22:55.5234862+01:00",_x000D_
          "TotalRefreshCount": 3,_x000D_
          "CustomInfo": {}_x000D_
        }_x000D_
      },_x000D_
      "4795": {_x000D_
        "$type": "Inside.Core.Formula.Definition.DefinitionAC, Inside.Core.Formula",_x000D_
        "ID": 4795,_x000D_
        "Results": [_x000D_
          [_x000D_
            1.0_x000D_
          ]_x000D_
        ],_x000D_
        "Statistics": {_x000D_
          "CreationDate": "2023-09-22T09:51:11.7878817+02:00",_x000D_
          "LastRefreshDate": "2021-02-26T17:22:55.5265257+01:00",_x000D_
          "TotalRefreshCount": 3,_x000D_
          "CustomInfo": {}_x000D_
        }_x000D_
      },_x000D_
      "4796": {_x000D_
        "$type": "Inside.Core.Formula.Definition.DefinitionAC, Inside.Core.Formula",_x000D_
        "ID": 4796,_x000D_
        "Results": [_x000D_
          [_x000D_
            14.0_x000D_
          ]_x000D_
        ],_x000D_
        "Statistics": {_x000D_
          "CreationDate": "2023-09-22T09:51:11.7878817+02:00",_x000D_
          "LastRefreshDate": "2021-02-26T17:22:55.528521+01:00",_x000D_
          "TotalRefreshCount": 3,_x000D_
          "CustomInfo": {}_x000D_
        }_x000D_
      },_x000D_
      "4797": {_x000D_
        "$type": "Inside.Core.Formula.Definition.DefinitionAC, Inside.Core.Formula",_x000D_
        "ID": 4797,_x000D_
        "Results": [_x000D_
          [_x000D_
            11.0_x000D_
          ]_x000D_
        ],_x000D_
        "Statistics": {_x000D_
          "CreationDate": "2023-09-22T09:51:11.7878817+02:00",_x000D_
          "LastRefreshDate": "2021-02-26T17:22:55.5314655+01:00",_x000D_
          "TotalRefreshCount": 3,_x000D_
          "CustomInfo": {}_x000D_
        }_x000D_
      },_x000D_
      "4798": {_x000D_
        "$type": "Inside.Core.Formula.Definition.DefinitionAC, Inside.Core.Formula",_x000D_
        "ID": 4798,_x000D_
        "Results": [_x000D_
          [_x000D_
            1.0_x000D_
          ]_x000D_
        ],_x000D_
        "Statistics": {_x000D_
          "CreationDate": "2023-09-22T09:51:11.7878817+02:00",_x000D_
          "LastRefreshDate": "2021-02-26T17:22:55.5444321+01:00",_x000D_
          "TotalRefreshCount": 3,_x000D_
          "CustomInfo": {}_x000D_
        }_x000D_
      },_x000D_
      "4799": {_x000D_
        "$type": "Inside.Core.Formula.Definition.DefinitionAC, Inside.Core.Formula",_x000D_
        "ID": 4799,_x000D_
        "Results": [_x000D_
          [_x000D_
            2.0_x000D_
          ]_x000D_
        ],_x000D_
        "Statistics": {_x000D_
          "CreationDate": "2023-09-22T09:51:11.7878817+02:00",_x000D_
          "LastRefreshDate": "2021-02-26T17:22:55.5619343+01:00",_x000D_
          "TotalRefreshCount": 3,_x000D_
          "CustomInfo": {}_x000D_
        }_x000D_
      },_x000D_
      "4800": {_x000D_
        "$type": "Inside.Core.Formula.Definition.DefinitionAC, Inside.Core.Formula",_x000D_
        "ID": 4800,_x000D_
        "Results": [_x000D_
          [_x000D_
            10.0_x000D_
          ]_x000D_
        ],_x000D_
        "Statistics": {_x000D_
          "CreationDate": "2023-09-22T09:51:11.7878817+02:00",_x000D_
          "LastRefreshDate": "2021-02-26T17:22:55.5649688+01:00",_x000D_
          "TotalRefreshCount": 3,_x000D_
          "CustomInfo": {}_x000D_
        }_x000D_
      },_x000D_
      "4801": {_x000D_
        "$type": "Inside.Core.Formula.Definition.DefinitionAC, Inside.Core.Formula",_x000D_
        "ID": 4801,_x000D_
        "Results": [_x000D_
          [_x000D_
            7.0_x000D_
          ]_x000D_
        ],_x000D_
        "Statistics": {_x000D_
          "CreationDate": "2023-09-22T09:51:11.7878817+02:00",_x000D_
          "LastRefreshDate": "2021-02-26T17:20:55.2852253+01:00",_x000D_
          "TotalRefreshCount": 1,_x000D_
          "CustomInfo": {}_x000D_
        }_x000D_
      },_x000D_
      "4802": {_x000D_
        "$type": "Inside.Core.Formula.Definition.DefinitionAC, Inside.Core.Formula",_x000D_
        "ID": 4802,_x000D_
        "Results": [_x000D_
          [_x000D_
            0.0_x000D_
          ]_x000D_
        ],_x000D_
        "Statistics": {_x000D_
          "CreationDate": "2023-09-22T09:51:11.7878817+02:00",_x000D_
          "LastRefreshDate": "2021-02-26T17:22:55.569962+01:00",_x000D_
          "TotalRefreshCount": 3,_x000D_
          "CustomInfo": {}_x000D_
        }_x000D_
      },_x000D_
      "4803": {_x000D_
        "$type": "Inside.Core.Formula.Definition.DefinitionAC, Inside.Core.Formula",_x000D_
        "ID": 4803,_x000D_
        "Results": [_x000D_
          [_x000D_
            2.0_x000D_
          ]_x000D_
        ],_x000D_
        "Statistics": {_x000D_
          "CreationDate": "2023-09-22T09:51:11.7878817+02:00",_x000D_
          "LastRefreshDate": "2021-02-26T17:22:55.5749003+01:00",_x000D_
          "TotalRefreshCount": 3,_x000D_
          "CustomInfo": {}_x000D_
        }_x000D_
      },_x000D_
      "4804": {_x000D_
        "$type": "Inside.Core.Formula.Definition.DefinitionAC, Inside.Core.Formula",_x000D_
        "ID": 4804,_x000D_
        "Results": [_x000D_
          [_x000D_
            0.0_x000D_
          ]_x000D_
        ],_x000D_
        "Statistics": {_x000D_
          "CreationDate": "2023-09-22T09:51:11.7878817+02:00",_x000D_
          "LastRefreshDate": "2021-02-26T17:22:55.5778926+01:00",_x000D_
          "TotalRefreshCount": 3,_x000D_
          "CustomInfo": {}_x000D_
        }_x000D_
      },_x000D_
      "4805": {_x000D_
        "$type": "Inside.Core.Formula.Definition.DefinitionAC, Inside.Core.Formula",_x000D_
        "ID": 4805,_x000D_
        "Results": [_x000D_
          [_x000D_
            0.0_x000D_
          ]_x000D_
        ],_x000D_
        "Statistics": {_x000D_
          "CreationDate": "2023-09-22T09:51:11.7878817+02:00",_x000D_
          "LastRefreshDate": "2021-02-26T17:22:55.5798869+01:00",_x000D_
          "TotalRefreshCount": 3,_x000D_
          "CustomInfo": {}_x000D_
        }_x000D_
      },_x000D_
      "4806": {_x000D_
        "$type": "Inside.Core.Formula.Definition.DefinitionAC, Inside.Core.Formula",_x000D_
        "ID": 4806,_x000D_
        "Results": [_x000D_
          [_x000D_
            0.0_x000D_
          ]_x000D_
        ],_x000D_
        "Statistics": {_x000D_
          "CreationDate": "2023-09-22T09:51:11.7878817+02:00",_x000D_
          "LastRefreshDate": "2021-02-26T17:22:55.5848741+01:00",_x000D_
          "TotalRefreshCount": 3,_x000D_
          "CustomInfo": {}_x000D_
        }_x000D_
      },_x000D_
      "4807": {_x000D_
        "$type": "Inside.Core.Formula.Definition.DefinitionAC, Inside.Core.Formula",_x000D_
        "ID": 4807,_x000D_
        "Results": [_x000D_
          [_x000D_
            0.0_x000D_
          ]_x000D_
        ],_x000D_
        "Statistics": {_x000D_
          "CreationDate": "2023-09-22T09:51:11.7878817+02:00",_x000D_
          "LastRefreshDate": "2021-02-26T17:22:55.5868686+01:00",_x000D_
          "TotalRefreshCount": 3,_x000D_
          "CustomInfo": {}_x000D_
        }_x000D_
      },_x000D_
      "4808": {_x000D_
        "$type": "Inside.Core.Formula.Definition.DefinitionAC, Inside.Core.Formula",_x000D_
        "ID": 4808,_x000D_
        "Results": [_x000D_
          [_x000D_
            19.0_x000D_
          ]_x000D_
        ],_x000D_
        "Statistics": {_x000D_
          "CreationDate": "2023-09-22T09:51:11.7878817+02:00",_x000D_
          "LastRefreshDate": "2021-02-26T17:22:55.5919047+01:00",_x000D_
          "TotalRefreshCount": 3,_x000D_
          "CustomInfo": {}_x000D_
        }_x000D_
      },_x000D_
      "4809": {_x000D_
        "$type": "Inside.Core.Formula.Definition.DefinitionAC, Inside.Core.Formula",_x000D_
        "ID": 4809,_x000D_
        "Results": [_x000D_
          [_x000D_
            7.0_x000D_
          ]_x000D_
        ],_x000D_
        "Statistics": {_x000D_
          "CreationDate": "2023-09-22T09:51:11.7878817+02:00",_x000D_
          "LastRefreshDate": "2021-02-26T17:20:55.3575594+01:00",_x000D_
          "TotalRefreshCount": 1,_x000D_
          "CustomInfo": {}_x000D_
        }_x000D_
      },_x000D_
      "4810": {_x000D_
        "$type": "Inside.Core.Formula.Definition.DefinitionAC, Inside.Core.Formula",_x000D_
        "ID": 4810,_x000D_
        "Results": [_x000D_
          [_x000D_
            12.0_x000D_
          ]_x000D_
        ],_x000D_
        "Statistics": {_x000D_
          "CreationDate": "2023-09-22T09:51:11.7878817+02:00",_x000D_
          "LastRefreshDate": "2021-02-26T17:22:55.593889+01:00",_x000D_
          "TotalRefreshCount": 3,_x000D_
          "CustomInfo": {}_x000D_
        }_x000D_
      },_x000D_
      "4811": {_x000D_
        "$type": "Inside.Core.Formula.Definition.DefinitionAC, Inside.Core.Formula",_x000D_
        "ID": 4811,_x000D_
        "Results": [_x000D_
          [_x000D_
            13.0_x000D_
          ]_x000D_
        ],_x000D_
        "Statistics": {_x000D_
          "CreationDate": "2023-09-22T09:51:11.7878817+02:00",_x000D_
          "LastRefreshDate": "2021-02-26T17:20:55.3645822+01:00",_x000D_
          "TotalRefreshCount": 1,_x000D_
          "CustomInfo": {}_x000D_
        }_x000D_
      },_x000D_
      "4812": {_x000D_
        "$type": "Inside.Core.Formula.Definition.DefinitionAC, Inside.Core.Formula",_x000D_
        "ID": 4812,_x000D_
        "Results": [_x000D_
          [_x000D_
            0.0_x000D_
          ]_x000D_
        ],_x000D_
        "Statistics": {_x000D_
          "CreationDate": "2023-09-22T09:51:11.7878817+02:00",_x000D_
          "LastRefreshDate": "2021-02-26T17:22:55.6038809+01:00",_x000D_
          "TotalRefreshCount": 3,_x000D_
          "CustomInfo": {}_x000D_
        }_x000D_
      },_x000D_
      "4813": {_x000D_
        "$type": "Inside.Core.Formula.Definition.DefinitionAC, Inside.Core.Formula",_x000D_
        "ID": 4813,_x000D_
        "Results": [_x000D_
          [_x000D_
            0.0_x000D_
          ]_x000D_
        ],_x000D_
        "Statistics": {_x000D_
          "CreationDate": "2023-09-22T09:51:11.7878817+02:00",_x000D_
          "LastRefreshDate": "2021-02-26T17:22:55.607296+01:00",_x000D_
          "TotalRefreshCount": 3,_x000D_
          "CustomInfo": {}_x000D_
        }_x000D_
      },_x000D_
      "4814": {_x000D_
        "$type": "Inside.Core.Formula.Definition.DefinitionAC, Inside.Core.Formula",_x000D_
        "ID": 4814,_x000D_
        "Results": [_x000D_
          [_x000D_
            0.0_x000D_
          ]_x000D_
        ],_x000D_
        "Statistics": {_x000D_
          "CreationDate": "2023-09-22T09:51:11.7878817+02:00",_x000D_
          "LastRefreshDate": "2021-02-26T17:22:55.6103162+01:00",_x000D_
          "TotalRefreshCount": 3,_x000D_
          "CustomInfo": {}_x000D_
        }_x000D_
      },_x000D_
      "4815": {_x000D_
        "$type": "Inside.Core.Formula.Definition.DefinitionAC, Inside.Core.Formula",_x000D_
        "ID": 4815,_x000D_
        "Results": [_x000D_
          [_x000D_
            7.0_x000D_
          ]_x000D_
        ],_x000D_
        "Statistics": {_x000D_
          "CreationDate": "2023-09-22T09:51:11.7878817+02:00",_x000D_
          "LastRefreshDate": "2021-02-26T17:22:55.6142996+01:00",_x000D_
          "TotalRefreshCount": 3,_x000D_
          "CustomInfo": {}_x000D_
        }_x000D_
      },_x000D_
      "4816": {_x000D_
        "$type": "Inside.Core.Formula.Definition.DefinitionAC, Inside.Core.Formula",_x000D_
        "ID": 4816,_x000D_
        "Results": [_x000D_
          [_x000D_
            0.0_x000D_
          ]_x000D_
        ],_x000D_
        "Statistics": {_x000D_
          "CreationDate": "2023-09-22T09:51:11.7878817+02:00",_x000D_
          "LastRefreshDate": "2021-02-26T17:22:55.6162634+01:00",_x000D_
          "TotalRefreshCount": 3,_x000D_
          "CustomInfo": {}_x000D_
        }_x000D_
      },_x000D_
      "4817": {_x000D_
        "$type": "Inside.Core.Formula.Definition.DefinitionAC, Inside.Core.Formula",_x000D_
        "ID": 4817,_x000D_
        "Results": [_x000D_
          [_x000D_
            1.0_x000D_
          ]_x000D_
        ],_x000D_
        "Statistics": {_x000D_
          "CreationDate": "2023-09-22T09:51:11.7878817+02:00",_x000D_
          "LastRefreshDate": "2021-02-26T17:22:55.6182871+01:00",_x000D_
          "TotalRefreshCount": 3,_x000D_
          "CustomInfo": {}_x000D_
        }_x000D_
      },_x000D_
      "4818": {_x000D_
        "$type": "Inside.Core.Formula.Definition.DefinitionAC, Inside.Core.Formula",_x000D_
        "ID": 4818,_x000D_
        "Results": [_x000D_
          [_x000D_
            38.0_x000D_
          ]_x000D_
        ],_x000D_
        "Statistics": {_x000D_
          "CreationDate": "2023-09-22T09:51:11.7878817+02:00",_x000D_
          "LastRefreshDate": "2021-02-26T17:22:55.623274+01:00",_x000D_
          "TotalRefreshCount": 3,_x000D_
          "CustomInfo": {}_x000D_
        }_x000D_
      },_x000D_
      "4819": {_x000D_
        "$type": "Inside.Core.Formula.Definition.DefinitionAC, Inside.Core.Formula",_x000D_
        "ID": 4819,_x000D_
        "Results": [_x000D_
          [_x000D_
            1.0_x000D_
          ]_x000D_
        ],_x000D_
        "Statistics": {_x000D_
          "CreationDate": "2023-09-22T09:51:11.7878817+02:00",_x000D_
          "LastRefreshDate": "2021-02-26T17:22:55.6252715+01:00",_x000D_
          "TotalRefreshCount": 3,_x000D_
          "CustomInfo": {}_x000D_
        }_x000D_
      },_x000D_
      "4820": {_x000D_
        "$type": "Inside.Core.Formula.Definition.DefinitionAC, Inside.Core.Formula",_x000D_
        "ID": 4820,_x000D_
        "Results": [_x000D_
          [_x000D_
            8.0_x000D_
          ]_x000D_
        ],_x000D_
        "Statistics": {_x000D_
          "CreationDate": "2023-09-22T09:51:11.7878817+02:00",_x000D_
          "LastRefreshDate": "2021-02-26T17:22:55.6282612+01:00",_x000D_
          "TotalRefreshCount": 3,_x000D_
          "CustomInfo": {}_x000D_
        }_x000D_
      },_x000D_
      "4821": {_x000D_
        "$type": "Inside.Core.Formula.Definition.DefinitionAC, Inside.Core.Formula",_x000D_
        "ID": 4821,_x000D_
        "Results": [_x000D_
          [_x000D_
            0.0_x000D_
          ]_x000D_
        ],_x000D_
        "Statistics": {_x000D_
          "CreationDate": "2023-09-22T09:51:11.7878817+02:00",_x000D_
          "LastRefreshDate": "2021-02-26T17:22:55.6302554+01:00",_x000D_
          "TotalRefreshCount": 3,_x000D_
          "CustomInfo": {}_x000D_
        }_x000D_
      },_x000D_
      "4822": {_x000D_
        "$type": "Inside.Core.Formula.Definition.DefinitionAC, Inside.Core.Formula",_x000D_
        "ID": 4822,_x000D_
        "Results": [_x000D_
          [_x000D_
            0.0_x000D_
          ]_x000D_
        ],_x000D_
        "Statistics": {_x000D_
          "CreationDate": "2023-09-22T09:51:11.7878817+02:00",_x000D_
          "LastRefreshDate": "2021-02-26T17:22:55.6342466+01:00",_x000D_
          "TotalRefreshCount": 3,_x000D_
          "CustomInfo": {}_x000D_
        }_x000D_
      },_x000D_
      "4823": {_x000D_
        "$type": "Inside.Core.Formula.Definition.DefinitionAC, Inside.Core.Formula",_x000D_
        "ID": 4823,_x000D_
        "Results": [_x000D_
          [_x000D_
            0.0_x000D_
          ]_x000D_
        ],_x000D_
        "Statistics": {_x000D_
          "CreationDate": "2023-09-22T09:51:11.7878817+02:00",_x000D_
          "LastRefreshDate": "2021-02-26T17:22:55.6362104+01:00",_x000D_
          "TotalRefreshCount": 3,_x000D_
          "CustomInfo": {}_x000D_
        }_x000D_
      },_x000D_
      "4824": {_x000D_
        "$type": "Inside.Core.Formula.Definition.DefinitionAC, Inside.Core.Formula",_x000D_
        "ID": 4824,_x000D_
        "Results": [_x000D_
          [_x000D_
            0.0_x000D_
          ]_x000D_
        ],_x000D_
        "Statistics": {_x000D_
          "CreationDate": "2023-09-22T09:51:11.7878817+02:00",_x000D_
          "LastRefreshDate": "2021-02-26T17:22:55.6472197+01:00",_x000D_
          "TotalRefreshCount": 3,_x000D_
          "CustomInfo": {}_x000D_
        }_x000D_
      },_x000D_
      "4825": {_x000D_
        "$type": "Inside.Core.Formula.Definition.DefinitionAC, Inside.Core.Formula",_x000D_
        "ID": 4825,_x000D_
        "Results": [_x000D_
          [_x000D_
            11.0_x000D_
          ]_x000D_
        ],_x000D_
        "Statistics": {_x000D_
          "CreationDate": "2023-09-22T09:51:11.7878817+02:00",_x000D_
          "LastRefreshDate": "2021-02-26T17:20:55.4399056+01:00",_x000D_
          "TotalRefreshCount": 1,_x000D_
          "CustomInfo": {}_x000D_
        }_x000D_
      },_x000D_
      "4826": {_x000D_
        "$type": "Inside.Core.Formula.Definition.DefinitionAC, Inside.Core.Formula",_x000D_
        "ID": 4826,_x000D_
        "Results": [_x000D_
          [_x000D_
            0.0_x000D_
          ]_x000D_
        ],_x000D_
        "Statistics": {_x000D_
          "CreationDate": "2023-09-22T09:51:11.7878817+02:00",_x000D_
          "LastRefreshDate": "2021-02-26T17:22:55.6492152+01:00",_x000D_
          "TotalRefreshCount": 3,_x000D_
          "CustomInfo": {}_x000D_
        }_x000D_
      },_x000D_
      "4827": {_x000D_
        "$type": "Inside.Core.Formula.Definition.DefinitionAC, Inside.Core.Formula",_x000D_
        "ID": 4827,_x000D_
        "Results": [_x000D_
          [_x000D_
            10.0_x000D_
          ]_x000D_
        ],_x000D_
        "Statistics": {_x000D_
          "CreationDate": "2023-09-22T09:51:11.7878817+02:00",_x000D_
          "LastRefreshDate": "2021-02-26T17:22:55.6512126+01:00",_x000D_
          "TotalRefreshCount": 3,_x000D_
          "CustomInfo": {}_x000D_
        }_x000D_
      },_x000D_
      "4828": {_x000D_
        "$type": "Inside.Core.Formula.Definition.DefinitionAC, Inside.Core.Formula",_x000D_
        "ID": 4828,_x000D_
        "Results": [_x000D_
          [_x000D_
            6.0_x000D_
          ]_x000D_
        ],_x000D_
        "Statistics": {_x000D_
          "CreationDate": "2023-09-22T09:51:11.7878817+02:00",_x000D_
          "LastRefreshDate": "2021-02-26T17:22:55.6532093+01:00",_x000D_
          "TotalRefreshCount": 3,_x000D_
          "CustomInfo": {}_x000D_
        }_x000D_
      },_x000D_
      "4829": {_x000D_
        "$type": "Inside.Core.Formula.Definition.DefinitionAC, Inside.Core.Formula",_x000D_
        "ID": 4829,_x000D_
        "Results": [_x000D_
          [_x000D_
            0.0_x000D_
          ]_x000D_
        ],_x000D_
        "Statistics": {_x000D_
          "CreationDate": "2023-09-22T09:51:11.7878817+02:00",_x000D_
          "LastRefreshDate": "2021-02-26T17:22:55.6561577+01:00",_x000D_
          "TotalRefreshCount": 3,_x000D_
          "CustomInfo": {}_x000D_
        }_x000D_
      },_x000D_
      "4830": {_x000D_
        "$type": "Inside.Core.Formula.Definition.DefinitionAC, Inside.Core.Formula",_x000D_
        "ID": 4830,_x000D_
        "Results": [_x000D_
          [_x000D_
            10.0_x000D_
          ]_x000D_
        ],_x000D_
        "Statistics": {_x000D_
          "CreationDate": "2023-09-22T09:51:11.7878817+02:00",_x000D_
          "LastRefreshDate": "2021-02-26T17:22:55.6581966+01:00",_x000D_
          "TotalRefreshCount": 3,_x000D_
          "CustomInfo": {}_x000D_
        }_x000D_
      },_x000D_
      "4831": {_x000D_
        "$type": "Inside.Core.Formula.Definition.DefinitionAC, Inside.Core.Formula",_x000D_
        "ID": 4831,_x000D_
        "Results": [_x000D_
          [_x000D_
            0.0_x000D_
          ]_x000D_
        ],_x000D_
        "Statistics": {_x000D_
          "CreationDate": "2023-09-22T09:51:11.7878817+02:00",_x000D_
          "LastRefreshDate": "2021-02-26T17:22:55.6601882+01:00",_x000D_
          "TotalRefreshCount": 3,_x000D_
          "CustomInfo": {}_x000D_
        }_x000D_
      },_x000D_
      "4832": {_x000D_
        "$type": "Inside.Core.Formula.Definition.DefinitionAC, Inside.Core.Formula",_x000D_
        "ID": 4832,_x000D_
        "Results": [_x000D_
          [_x000D_
            1.0_x000D_
          ]_x000D_
        ],_x000D_
        "Statistics": {_x000D_
          "CreationDate": "2023-09-22T09:51:11.7878817+02:00",_x000D_
          "LastRefreshDate": "2021-02-26T17:22:55.6621881+01:00",_x000D_
          "TotalRefreshCount": 3,_x000D_
          "CustomInfo": {}_x000D_
        }_x000D_
      },_x000D_
      "4833": {_x000D_
        "$type": "Inside.Core.Formula.Definition.DefinitionAC, Inside.Core.Formula",_x000D_
        "ID": 4833,_x000D_
        "Results": [_x000D_
          [_x000D_
            0.0_x000D_
          ]_x000D_
        ],_x000D_
        "Statistics": {_x000D_
          "CreationDate": "2023-09-22T09:51:11.7878817+02:00",_x000D_
          "LastRefreshDate": "2021-02-26T17:22:55.6641795+01:00",_x000D_
          "TotalRefreshCount": 3,_x000D_
          "CustomInfo": {}_x000D_
        }_x000D_
      },_x000D_
      "4834": {_x000D_
        "$type": "Inside.Core.Formula.Definition.DefinitionAC, Inside.Core.Formula",_x000D_
        "ID": 4834,_x000D_
        "Results": [_x000D_
          [_x000D_
            0.0_x000D_
          ]_x000D_
        ],_x000D_
        "Statistics": {_x000D_
          "CreationDate": "2023-09-22T09:51:11.7878817+02:00",_x000D_
          "LastRefreshDate": "2021-02-26T17:22:55.6671692+01:00",_x000D_
          "TotalRefreshCount": 3,_x000D_
          "CustomInfo": {}_x000D_
        }_x000D_
      },_x000D_
      "4835": {_x000D_
        "$type": "Inside.Core.Formula.Definition.DefinitionAC, Inside.Core.Formula",_x000D_
        "ID": 4835,_x000D_
        "Results": [_x000D_
          [_x000D_
            0.0_x000D_
          ]_x000D_
        ],_x000D_
        "Statistics": {_x000D_
          "CreationDate": "2023-09-22T09:51:11.7888736+02:00",_x000D_
          "LastRefreshDate": "2021-02-26T17:22:55.6711166+01:00",_x000D_
          "TotalRefreshCount": 3,_x000D_
          "CustomInfo": {}_x000D_
        }_x000D_
      },_x000D_
      "4836": {_x000D_
        "$type": "Inside.Core.Formula.Definition.DefinitionAC, Inside.Core.Formula",_x000D_
        "ID": 4836,_x000D_
        "Results": [_x000D_
          [_x000D_
            9.0_x000D_
          ]_x000D_
        ],_x000D_
        "Statistics": {_x000D_
          "CreationDate": "2023-09-22T09:51:11.7888736+02:00",_x000D_
          "LastRefreshDate": "2021-02-26T17:22:55.6761224+01:00",_x000D_
          "TotalRefreshCount": 3,_x000D_
          "CustomInfo": {}_x000D_
        }_x000D_
      },_x000D_
      "4837": {_x000D_
        "$type": "Inside.Core.Formula.Definition.DefinitionAC, Inside.Core.Formula",_x000D_
        "ID": 4837,_x000D_
        "Results": [_x000D_
          [_x000D_
            0.0_x000D_
          ]_x000D_
        ],_x000D_
        "Statistics": {_x000D_
          "CreationDate": "2023-09-22T09:51:11.7888736+02:00",_x000D_
          "LastRefreshDate": "2021-02-26T17:22:55.6781467+01:00",_x000D_
          "TotalRefreshCount": 3,_x000D_
          "CustomInfo": {}_x000D_
        }_x000D_
      },_x000D_
      "4838": {_x000D_
        "$type": "Inside.Core.Formula.Definition.DefinitionAC, Inside.Core.Formula",_x000D_
        "ID": 4838,_x000D_
        "Results": [_x000D_
          [_x000D_
            0.0_x000D_
          ]_x000D_
        ],_x000D_
        "Statistics": {_x000D_
          "CreationDate": "2023-09-22T09:51:11.7888736+02:00",_x000D_
          "LastRefreshDate": "2021-02-26T17:22:55.6801411+01:00",_x000D_
          "TotalRefreshCount": 3,_x000D_
          "CustomInfo": {}_x000D_
        }_x000D_
      },_x000D_
      "4839": {_x000D_
        "$type": "Inside.Core.Formula.Definition.DefinitionAC, Inside.Core.Formula",_x000D_
        "ID": 4839,_x000D_
        "Results": [_x000D_
          [_x000D_
            1.0_x000D_
          ]_x000D_
        ],_x000D_
        "Statistics": {_x000D_
          "CreationDate": "2023-09-22T09:51:11.7888736+02:00",_x000D_
          "LastRefreshDate": "2021-02-26T17:22:55.6900724+01:00",_x000D_
          "TotalRefreshCount": 3,_x000D_
          "CustomInfo": {}_x000D_
        }_x000D_
      },_x000D_
      "4840": {_x000D_
        "$type": "Inside.Core.Formula.Definition.DefinitionAC, Inside.Core.Formula",_x000D_
        "ID": 4840,_x000D_
        "Results": [_x000D_
          [_x000D_
            1.0_x000D_
          ]_x000D_
        ],_x000D_
        "Statistics": {_x000D_
          "CreationDate": "2023-09-22T09:51:11.7888736+02:00",_x000D_
          "LastRefreshDate": "2021-02-26T17:22:55.6931026+01:00",_x000D_
          "TotalRefreshCount": 3,_x000D_
          "CustomInfo": {}_x000D_
        }_x000D_
      },_x000D_
      "4841": {_x000D_
        "$type": "Inside.Core.Formula.Definition.DefinitionAC, Inside.Core.Formula",_x000D_
        "ID": 4841,_x000D_
        "Results": [_x000D_
          [_x000D_
            1.0_x000D_
          ]_x000D_
        ],_x000D_
        "Statistics": {_x000D_
          "CreationDate": "2023-09-22T09:51:11.7888736+02:00",_x000D_
          "LastRefreshDate": "2021-02-26T17:22:55.6950631+01:00",_x000D_
          "TotalRefreshCount": 3,_x000D_
          "CustomInfo": {}_x000D_
        }_x000D_
      },_x000D_
      "4842": {_x000D_
        "$type": "Inside.Core.Formula.Definition.DefinitionAC, Inside.Core.Formula",_x000D_
        "ID": 4842,_x000D_
        "Results": [_x000D_
          [_x000D_
            7.0_x000D_
          ]_x000D_
        ],_x000D_
        "Statistics": {_x000D_
          "CreationDate": "2023-09-22T09:51:11.7888736+02:00",_x000D_
          "LastRefreshDate": "2021-02-26T17:22:55.6970896+01:00",_x000D_
          "TotalRefreshCount": 3,_x000D_
          "CustomInfo": {}_x000D_
        }_x000D_
      },_x000D_
      "4843": {_x000D_
        "$type": "Inside.Core.Formula.Definition.DefinitionAC, Inside.Core.Formula",_x000D_
        "ID": </t>
  </si>
  <si>
    <t>4843,_x000D_
        "Results": [_x000D_
          [_x000D_
            0.0_x000D_
          ]_x000D_
        ],_x000D_
        "Statistics": {_x000D_
          "CreationDate": "2023-09-22T09:51:11.7888736+02:00",_x000D_
          "LastRefreshDate": "2021-02-26T17:22:55.6990497+01:00",_x000D_
          "TotalRefreshCount": 3,_x000D_
          "CustomInfo": {}_x000D_
        }_x000D_
      },_x000D_
      "4844": {_x000D_
        "$type": "Inside.Core.Formula.Definition.DefinitionAC, Inside.Core.Formula",_x000D_
        "ID": 4844,_x000D_
        "Results": [_x000D_
          [_x000D_
            0.0_x000D_
          ]_x000D_
        ],_x000D_
        "Statistics": {_x000D_
          "CreationDate": "2023-09-22T09:51:11.7888736+02:00",_x000D_
          "LastRefreshDate": "2021-02-26T17:22:55.7020806+01:00",_x000D_
          "TotalRefreshCount": 3,_x000D_
          "CustomInfo": {}_x000D_
        }_x000D_
      },_x000D_
      "4845": {_x000D_
        "$type": "Inside.Core.Formula.Definition.DefinitionAC, Inside.Core.Formula",_x000D_
        "ID": 4845,_x000D_
        "Results": [_x000D_
          [_x000D_
            12.0_x000D_
          ]_x000D_
        ],_x000D_
        "Statistics": {_x000D_
          "CreationDate": "2023-09-22T09:51:11.7888736+02:00",_x000D_
          "LastRefreshDate": "2021-02-26T17:22:55.7040739+01:00",_x000D_
          "TotalRefreshCount": 3,_x000D_
          "CustomInfo": {}_x000D_
        }_x000D_
      },_x000D_
      "4846": {_x000D_
        "$type": "Inside.Core.Formula.Definition.DefinitionAC, Inside.Core.Formula",_x000D_
        "ID": 4846,_x000D_
        "Results": [_x000D_
          [_x000D_
            0.0_x000D_
          ]_x000D_
        ],_x000D_
        "Statistics": {_x000D_
          "CreationDate": "2023-09-22T09:51:11.7888736+02:00",_x000D_
          "LastRefreshDate": "2021-02-26T17:22:55.7070643+01:00",_x000D_
          "TotalRefreshCount": 3,_x000D_
          "CustomInfo": {}_x000D_
        }_x000D_
      },_x000D_
      "4847": {_x000D_
        "$type": "Inside.Core.Formula.Definition.DefinitionAC, Inside.Core.Formula",_x000D_
        "ID": 4847,_x000D_
        "Results": [_x000D_
          [_x000D_
            2.0_x000D_
          ]_x000D_
        ],_x000D_
        "Statistics": {_x000D_
          "CreationDate": "2023-09-22T09:51:11.7888736+02:00",_x000D_
          "LastRefreshDate": "2021-02-26T17:22:55.713054+01:00",_x000D_
          "TotalRefreshCount": 3,_x000D_
          "CustomInfo": {}_x000D_
        }_x000D_
      },_x000D_
      "4848": {_x000D_
        "$type": "Inside.Core.Formula.Definition.DefinitionAC, Inside.Core.Formula",_x000D_
        "ID": 4848,_x000D_
        "Results": [_x000D_
          [_x000D_
            0.0_x000D_
          ]_x000D_
        ],_x000D_
        "Statistics": {_x000D_
          "CreationDate": "2023-09-22T09:51:11.7888736+02:00",_x000D_
          "LastRefreshDate": "2021-02-26T17:22:55.7150537+01:00",_x000D_
          "TotalRefreshCount": 3,_x000D_
          "CustomInfo": {}_x000D_
        }_x000D_
      },_x000D_
      "4849": {_x000D_
        "$type": "Inside.Core.Formula.Definition.DefinitionAC, Inside.Core.Formula",_x000D_
        "ID": 4849,_x000D_
        "Results": [_x000D_
          [_x000D_
            0.0_x000D_
          ]_x000D_
        ],_x000D_
        "Statistics": {_x000D_
          "CreationDate": "2023-09-22T09:51:11.7888736+02:00",_x000D_
          "LastRefreshDate": "2021-02-26T17:22:55.7180395+01:00",_x000D_
          "TotalRefreshCount": 3,_x000D_
          "CustomInfo": {}_x000D_
        }_x000D_
      },_x000D_
      "4850": {_x000D_
        "$type": "Inside.Core.Formula.Definition.DefinitionAC, Inside.Core.Formula",_x000D_
        "ID": 4850,_x000D_
        "Results": [_x000D_
          [_x000D_
            0.0_x000D_
          ]_x000D_
        ],_x000D_
        "Statistics": {_x000D_
          "CreationDate": "2023-09-22T09:51:11.7888736+02:00",_x000D_
          "LastRefreshDate": "2021-02-26T17:22:55.720035+01:00",_x000D_
          "TotalRefreshCount": 3,_x000D_
          "CustomInfo": {}_x000D_
        }_x000D_
      },_x000D_
      "4851": {_x000D_
        "$type": "Inside.Core.Formula.Definition.DefinitionAC, Inside.Core.Formula",_x000D_
        "ID": 4851,_x000D_
        "Results": [_x000D_
          [_x000D_
            7.0_x000D_
          ]_x000D_
        ],_x000D_
        "Statistics": {_x000D_
          "CreationDate": "2023-09-22T09:51:11.7888736+02:00",_x000D_
          "LastRefreshDate": "2021-02-26T17:20:55.570529+01:00",_x000D_
          "TotalRefreshCount": 1,_x000D_
          "CustomInfo": {}_x000D_
        }_x000D_
      },_x000D_
      "4852": {_x000D_
        "$type": "Inside.Core.Formula.Definition.DefinitionAC, Inside.Core.Formula",_x000D_
        "ID": 4852,_x000D_
        "Results": [_x000D_
          [_x000D_
            0.0_x000D_
          ]_x000D_
        ],_x000D_
        "Statistics": {_x000D_
          "CreationDate": "2023-09-22T09:51:11.7888736+02:00",_x000D_
          "LastRefreshDate": "2021-02-26T17:22:55.7262286+01:00",_x000D_
          "TotalRefreshCount": 3,_x000D_
          "CustomInfo": {}_x000D_
        }_x000D_
      },_x000D_
      "4853": {_x000D_
        "$type": "Inside.Core.Formula.Definition.DefinitionAC, Inside.Core.Formula",_x000D_
        "ID": 4853,_x000D_
        "Results": [_x000D_
          [_x000D_
            0.0_x000D_
          ]_x000D_
        ],_x000D_
        "Statistics": {_x000D_
          "CreationDate": "2023-09-22T09:51:11.7888736+02:00",_x000D_
          "LastRefreshDate": "2021-02-26T17:22:55.757966+01:00",_x000D_
          "TotalRefreshCount": 3,_x000D_
          "CustomInfo": {}_x000D_
        }_x000D_
      },_x000D_
      "4854": {_x000D_
        "$type": "Inside.Core.Formula.Definition.DefinitionAC, Inside.Core.Formula",_x000D_
        "ID": 4854,_x000D_
        "Results": [_x000D_
          [_x000D_
            0.0_x000D_
          ]_x000D_
        ],_x000D_
        "Statistics": {_x000D_
          "CreationDate": "2023-09-22T09:51:11.7888736+02:00",_x000D_
          "LastRefreshDate": "2021-02-26T17:22:55.7669286+01:00",_x000D_
          "TotalRefreshCount": 3,_x000D_
          "CustomInfo": {}_x000D_
        }_x000D_
      },_x000D_
      "4855": {_x000D_
        "$type": "Inside.Core.Formula.Definition.DefinitionAC, Inside.Core.Formula",_x000D_
        "ID": 4855,_x000D_
        "Results": [_x000D_
          [_x000D_
            6.0_x000D_
          ]_x000D_
        ],_x000D_
        "Statistics": {_x000D_
          "CreationDate": "2023-09-22T09:51:11.7888736+02:00",_x000D_
          "LastRefreshDate": "2021-02-26T17:22:55.7699225+01:00",_x000D_
          "TotalRefreshCount": 3,_x000D_
          "CustomInfo": {}_x000D_
        }_x000D_
      },_x000D_
      "4856": {_x000D_
        "$type": "Inside.Core.Formula.Definition.DefinitionAC, Inside.Core.Formula",_x000D_
        "ID": 4856,_x000D_
        "Results": [_x000D_
          [_x000D_
            0.0_x000D_
          ]_x000D_
        ],_x000D_
        "Statistics": {_x000D_
          "CreationDate": "2023-09-22T09:51:11.7888736+02:00",_x000D_
          "LastRefreshDate": "2021-02-26T17:22:55.7729156+01:00",_x000D_
          "TotalRefreshCount": 3,_x000D_
          "CustomInfo": {}_x000D_
        }_x000D_
      },_x000D_
      "4857": {_x000D_
        "$type": "Inside.Core.Formula.Definition.DefinitionAC, Inside.Core.Formula",_x000D_
        "ID": 4857,_x000D_
        "Results": [_x000D_
          [_x000D_
            16.0_x000D_
          ]_x000D_
        ],_x000D_
        "Statistics": {_x000D_
          "CreationDate": "2023-09-22T09:51:11.7888736+02:00",_x000D_
          "LastRefreshDate": "2021-02-26T17:22:55.7758666+01:00",_x000D_
          "TotalRefreshCount": 3,_x000D_
          "CustomInfo": {}_x000D_
        }_x000D_
      },_x000D_
      "4858": {_x000D_
        "$type": "Inside.Core.Formula.Definition.DefinitionAC, Inside.Core.Formula",_x000D_
        "ID": 4858,_x000D_
        "Results": [_x000D_
          [_x000D_
            0.0_x000D_
          ]_x000D_
        ],_x000D_
        "Statistics": {_x000D_
          "CreationDate": "2023-09-22T09:51:11.7888736+02:00",_x000D_
          "LastRefreshDate": "2021-02-26T17:22:55.7817303+01:00",_x000D_
          "TotalRefreshCount": 3,_x000D_
          "CustomInfo": {}_x000D_
        }_x000D_
      },_x000D_
      "4859": {_x000D_
        "$type": "Inside.Core.Formula.Definition.DefinitionAC, Inside.Core.Formula",_x000D_
        "ID": 4859,_x000D_
        "Results": [_x000D_
          [_x000D_
            24.0_x000D_
          ]_x000D_
        ],_x000D_
        "Statistics": {_x000D_
          "CreationDate": "2023-09-22T09:51:11.7888736+02:00",_x000D_
          "LastRefreshDate": "2021-02-26T17:22:55.7837716+01:00",_x000D_
          "TotalRefreshCount": 3,_x000D_
          "CustomInfo": {}_x000D_
        }_x000D_
      },_x000D_
      "4860": {_x000D_
        "$type": "Inside.Core.Formula.Definition.DefinitionAC, Inside.Core.Formula",_x000D_
        "ID": 4860,_x000D_
        "Results": [_x000D_
          [_x000D_
            0.0_x000D_
          ]_x000D_
        ],_x000D_
        "Statistics": {_x000D_
          "CreationDate": "2023-09-22T09:51:11.7888736+02:00",_x000D_
          "LastRefreshDate": "2021-02-26T17:22:55.7857657+01:00",_x000D_
          "TotalRefreshCount": 3,_x000D_
          "CustomInfo": {}_x000D_
        }_x000D_
      },_x000D_
      "4861": {_x000D_
        "$type": "Inside.Core.Formula.Definition.DefinitionAC, Inside.Core.Formula",_x000D_
        "ID": 4861,_x000D_
        "Results": [_x000D_
          [_x000D_
            1.0_x000D_
          ]_x000D_
        ],_x000D_
        "Statistics": {_x000D_
          "CreationDate": "2023-09-22T09:51:11.7888736+02:00",_x000D_
          "LastRefreshDate": "2021-02-26T17:22:55.7887107+01:00",_x000D_
          "TotalRefreshCount": 3,_x000D_
          "CustomInfo": {}_x000D_
        }_x000D_
      },_x000D_
      "4862": {_x000D_
        "$type": "Inside.Core.Formula.Definition.DefinitionAC, Inside.Core.Formula",_x000D_
        "ID": 4862,_x000D_
        "Results": [_x000D_
          [_x000D_
            3.0_x000D_
          ]_x000D_
        ],_x000D_
        "Statistics": {_x000D_
          "CreationDate": "2023-09-22T09:51:11.7888736+02:00",_x000D_
          "LastRefreshDate": "2021-02-26T17:22:55.8056666+01:00",_x000D_
          "TotalRefreshCount": 3,_x000D_
          "CustomInfo": {}_x000D_
        }_x000D_
      },_x000D_
      "4863": {_x000D_
        "$type": "Inside.Core.Formula.Definition.DefinitionAC, Inside.Core.Formula",_x000D_
        "ID": 4863,_x000D_
        "Results": [_x000D_
          [_x000D_
            21.0_x000D_
          ]_x000D_
        ],_x000D_
        "Statistics": {_x000D_
          "CreationDate": "2023-09-22T09:51:11.7888736+02:00",_x000D_
          "LastRefreshDate": "2021-02-26T17:22:55.8076611+01:00",_x000D_
          "TotalRefreshCount": 3,_x000D_
          "CustomInfo": {}_x000D_
        }_x000D_
      },_x000D_
      "4864": {_x000D_
        "$type": "Inside.Core.Formula.Definition.DefinitionAC, Inside.Core.Formula",_x000D_
        "ID": 4864,_x000D_
        "Results": [_x000D_
          [_x000D_
            0.0_x000D_
          ]_x000D_
        ],_x000D_
        "Statistics": {_x000D_
          "CreationDate": "2023-09-22T09:51:11.7888736+02:00",_x000D_
          "LastRefreshDate": "2021-02-26T17:22:55.8096572+01:00",_x000D_
          "TotalRefreshCount": 3,_x000D_
          "CustomInfo": {}_x000D_
        }_x000D_
      },_x000D_
      "4865": {_x000D_
        "$type": "Inside.Core.Formula.Definition.DefinitionAC, Inside.Core.Formula",_x000D_
        "ID": 4865,_x000D_
        "Results": [_x000D_
          [_x000D_
            14.0_x000D_
          ]_x000D_
        ],_x000D_
        "Statistics": {_x000D_
          "CreationDate": "2023-09-22T09:51:11.7888736+02:00",_x000D_
          "LastRefreshDate": "2021-02-26T17:22:55.8126482+01:00",_x000D_
          "TotalRefreshCount": 3,_x000D_
          "CustomInfo": {}_x000D_
        }_x000D_
      },_x000D_
      "4866": {_x000D_
        "$type": "Inside.Core.Formula.Definition.DefinitionAC, Inside.Core.Formula",_x000D_
        "ID": 4866,_x000D_
        "Results": [_x000D_
          [_x000D_
            0.0_x000D_
          ]_x000D_
        ],_x000D_
        "Statistics": {_x000D_
          "CreationDate": "2023-09-22T09:51:11.7888736+02:00",_x000D_
          "LastRefreshDate": "2021-02-26T17:22:55.8146428+01:00",_x000D_
          "TotalRefreshCount": 3,_x000D_
          "CustomInfo": {}_x000D_
        }_x000D_
      },_x000D_
      "4867": {_x000D_
        "$type": "Inside.Core.Formula.Definition.DefinitionAC, Inside.Core.Formula",_x000D_
        "ID": 4867,_x000D_
        "Results": [_x000D_
          [_x000D_
            0.0_x000D_
          ]_x000D_
        ],_x000D_
        "Statistics": {_x000D_
          "CreationDate": "2023-09-22T09:51:11.7888736+02:00",_x000D_
          "LastRefreshDate": "2021-02-26T17:22:55.816642+01:00",_x000D_
          "TotalRefreshCount": 3,_x000D_
          "CustomInfo": {}_x000D_
        }_x000D_
      },_x000D_
      "4868": {_x000D_
        "$type": "Inside.Core.Formula.Definition.DefinitionAC, Inside.Core.Formula",_x000D_
        "ID": 4868,_x000D_
        "Results": [_x000D_
          [_x000D_
            0.0_x000D_
          ]_x000D_
        ],_x000D_
        "Statistics": {_x000D_
          "CreationDate": "2023-09-22T09:51:11.7888736+02:00",_x000D_
          "LastRefreshDate": "2021-02-26T17:22:55.818632+01:00",_x000D_
          "TotalRefreshCount": 3,_x000D_
          "CustomInfo": {}_x000D_
        }_x000D_
      },_x000D_
      "4869": {_x000D_
        "$type": "Inside.Core.Formula.Definition.DefinitionAC, Inside.Core.Formula",_x000D_
        "ID": 4869,_x000D_
        "Results": [_x000D_
          [_x000D_
            2.0_x000D_
          ]_x000D_
        ],_x000D_
        "Statistics": {_x000D_
          "CreationDate": "2023-09-22T09:51:11.7888736+02:00",_x000D_
          "LastRefreshDate": "2021-02-26T17:22:55.8217302+01:00",_x000D_
          "TotalRefreshCount": 3,_x000D_
          "CustomInfo": {}_x000D_
        }_x000D_
      },_x000D_
      "4870": {_x000D_
        "$type": "Inside.Core.Formula.Definition.DefinitionAC, Inside.Core.Formula",_x000D_
        "ID": 4870,_x000D_
        "Results": [_x000D_
          [_x000D_
            0.0_x000D_
          ]_x000D_
        ],_x000D_
        "Statistics": {_x000D_
          "CreationDate": "2023-09-22T09:51:11.7888736+02:00",_x000D_
          "LastRefreshDate": "2021-02-26T17:22:55.8252777+01:00",_x000D_
          "TotalRefreshCount": 3,_x000D_
          "CustomInfo": {}_x000D_
        }_x000D_
      },_x000D_
      "4871": {_x000D_
        "$type": "Inside.Core.Formula.Definition.DefinitionAC, Inside.Core.Formula",_x000D_
        "ID": 4871,_x000D_
        "Results": [_x000D_
          [_x000D_
            0.0_x000D_
          ]_x000D_
        ],_x000D_
        "Statistics": {_x000D_
          "CreationDate": "2023-09-22T09:51:11.7888736+02:00",_x000D_
          "LastRefreshDate": "2021-02-26T17:22:55.8342144+01:00",_x000D_
          "TotalRefreshCount": 3,_x000D_
          "CustomInfo": {}_x000D_
        }_x000D_
      },_x000D_
      "4872": {_x000D_
        "$type": "Inside.Core.Formula.Definition.DefinitionAC, Inside.Core.Formula",_x000D_
        "ID": 4872,_x000D_
        "Results": [_x000D_
          [_x000D_
            0.0_x000D_
          ]_x000D_
        ],_x000D_
        "Statistics": {_x000D_
          "CreationDate": "2023-09-22T09:51:11.7888736+02:00",_x000D_
          "LastRefreshDate": "2021-02-26T17:22:55.8372112+01:00",_x000D_
          "TotalRefreshCount": 3,_x000D_
          "CustomInfo": {}_x000D_
        }_x000D_
      },_x000D_
      "4873": {_x000D_
        "$type": "Inside.Core.Formula.Definition.DefinitionAC, Inside.Core.Formula",_x000D_
        "ID": 4873,_x000D_
        "Results": [_x000D_
          [_x000D_
            3812.5090566037743_x000D_
          ]_x000D_
        ],_x000D_
        "Statistics": {_x000D_
          "CreationDate": "2023-09-22T09:51:11.7888736+02:00",_x000D_
          "LastRefreshDate": "2021-02-26T17:22:55.8576657+01:00",_x000D_
          "TotalRefreshCount": 3,_x000D_
          "CustomInfo": {}_x000D_
        }_x000D_
      },_x000D_
      "4874": {_x000D_
        "$type": "Inside.Core.Formula.Definition.DefinitionAC, Inside.Core.Formula",_x000D_
        "ID": 4874,_x000D_
        "Results": [_x000D_
          [_x000D_
            0.0_x000D_
          ]_x000D_
        ],_x000D_
        "Statistics": {_x000D_
          "CreationDate": "2023-09-22T09:51:11.7888736+02:00",_x000D_
          "LastRefreshDate": "2021-02-26T17:22:55.8606582+01:00",_x000D_
          "TotalRefreshCount": 3,_x000D_
          "CustomInfo": {}_x000D_
        }_x000D_
      },_x000D_
      "4875": {_x000D_
        "$type": "Inside.Core.Formula.Definition.DefinitionAC, Inside.Core.Formula",_x000D_
        "ID": 4875,_x000D_
        "Results": [_x000D_
          [_x000D_
            0.0_x000D_
          ]_x000D_
        ],_x000D_
        "Statistics": {_x000D_
          "CreationDate": "2023-09-22T09:51:11.7888736+02:00",_x000D_
          "LastRefreshDate": "2021-02-26T17:22:55.8636508+01:00",_x000D_
          "TotalRefreshCount": 3,_x000D_
          "CustomInfo": {}_x000D_
        }_x000D_
      },_x000D_
      "4876": {_x000D_
        "$type": "Inside.Core.Formula.Definition.DefinitionAC, Inside.Core.Formula",_x000D_
        "ID": 4876,_x000D_
        "Results": [_x000D_
          [_x000D_
            0.0_x000D_
          ]_x000D_
        ],_x000D_
        "Statistics": {_x000D_
          "CreationDate": "2023-09-22T09:51:11.7888736+02:00",_x000D_
          "LastRefreshDate": "2021-02-26T17:22:55.8656523+01:00",_x000D_
          "TotalRefreshCount": 3,_x000D_
          "CustomInfo": {}_x000D_
        }_x000D_
      },_x000D_
      "4877": {_x000D_
        "$type": "Inside.Core.Formula.Definition.DefinitionAC, Inside.Core.Formula",_x000D_
        "ID": 4877,_x000D_
        "Results": [_x000D_
          [_x000D_
            0.0_x000D_
          ]_x000D_
        ],_x000D_
        "Statistics": {_x000D_
          "CreationDate": "2023-09-22T09:51:11.7888736+02:00",_x000D_
          "LastRefreshDate": "2021-02-26T17:22:55.8676427+01:00",_x000D_
          "TotalRefreshCount": 3,_x000D_
          "CustomInfo": {}_x000D_
        }_x000D_
      },_x000D_
      "4878": {_x000D_
        "$type": "Inside.Core.Formula.Definition.DefinitionAC, Inside.Core.Formula",_x000D_
        "ID": 4878,_x000D_
        "Results": [_x000D_
          [_x000D_
            0.0_x000D_
          ]_x000D_
        ],_x000D_
        "Statistics": {_x000D_
          "CreationDate": "2023-09-22T09:51:11.7888736+02:00",_x000D_
          "LastRefreshDate": "2021-02-26T17:22:55.8696381+01:00",_x000D_
          "TotalRefreshCount": 3,_x000D_
          "CustomInfo": {}_x000D_
        }_x000D_
      },_x000D_
      "4879": {_x000D_
        "$type": "Inside.Core.Formula.Definition.DefinitionAC, Inside.Core.Formula",_x000D_
        "ID": 4879,_x000D_
        "Results": [_x000D_
          [_x000D_
            0.0_x000D_
          ]_x000D_
        ],_x000D_
        "Statistics": {_x000D_
          "CreationDate": "2023-09-22T09:51:11.7888736+02:00",_x000D_
          "LastRefreshDate": "2021-02-26T17:22:55.8726323+01:00",_x000D_
          "TotalRefreshCount": 3,_x000D_
          "CustomInfo": {}_x000D_
        }_x000D_
      },_x000D_
      "4880": {_x000D_
        "$type": "Inside.Core.Formula.Definition.DefinitionAC, Inside.Core.Formula",_x000D_
        "ID": 4880,_x000D_
        "Results": [_x000D_
          [_x000D_
            0.0_x000D_
          ]_x000D_
        ],_x000D_
        "Statistics": {_x000D_
          "CreationDate": "2023-09-22T09:51:11.7888736+02:00",_x000D_
          "LastRefreshDate": "2021-02-26T17:22:55.8746251+01:00",_x000D_
          "TotalRefreshCount": 3,_x000D_
          "CustomInfo": {}_x000D_
        }_x000D_
      },_x000D_
      "4881": {_x000D_
        "$type": "Inside.Core.Formula.Definition.DefinitionAC, Inside.Core.Formula",_x000D_
        "ID": 4881,_x000D_
        "Results": [_x000D_
          [_x000D_
            21.0_x000D_
          ]_x000D_
        ],_x000D_
        "Statistics": {_x000D_
          "CreationDate": "2023-09-22T09:51:11.7888736+02:00",_x000D_
          "LastRefreshDate": "2021-02-26T17:22:55.8780796+01:00",_x000D_
          "TotalRefreshCount": 3,_x000D_
          "CustomInfo": {}_x000D_
        }_x000D_
      },_x000D_
      "4882": {_x000D_
        "$type": "Inside.Core.Formula.Definition.DefinitionAC, Inside.Core.Formula",_x000D_
        "ID": 4882,_x000D_
        "Results": [_x000D_
          [_x000D_
            0.0_x000D_
          ]_x000D_
        ],_x000D_
        "Statistics": {_x000D_
          "CreationDate": "2023-09-22T09:51:11.7888736+02:00",_x000D_
          "LastRefreshDate": "2021-02-26T17:22:55.8801228+01:00",_x000D_
          "TotalRefreshCount": 3,_x000D_
          "CustomInfo": {}_x000D_
        }_x000D_
      },_x000D_
      "4883": {_x000D_
        "$type": "Inside.Core.Formula.Definition.DefinitionAC, Inside.Core.Formula",_x000D_
        "ID": 4883,_x000D_
        "Results": [_x000D_
          [_x000D_
            0.0_x000D_
          ]_x000D_
        ],_x000D_
        "Statistics": {_x000D_
          "CreationDate": "2023-09-22T09:51:11.7888736+02:00",_x000D_
          "LastRefreshDate": "2021-02-26T17:22:55.8821198+01:00",_x000D_
          "TotalRefreshCount": 3,_x000D_
          "CustomInfo": {}_x000D_
        }_x000D_
      },_x000D_
      "4884": {_x000D_
        "$type": "Inside.Core.Formula.Definition.DefinitionAC, Inside.Core.Formula",_x000D_
        "ID": 4884,_x000D_
        "Results": [_x000D_
          [_x000D_
            0.0_x000D_
          ]_x000D_
        ],_x000D_
        "Statistics": {_x000D_
          "CreationDate": "2023-09-22T09:51:11.7888736+02:00",_x000D_
          "LastRefreshDate": "2021-02-26T17:22:55.8851033+01:00",_x000D_
          "TotalRefreshCount": 3,_x000D_
          "CustomInfo": {}_x000D_
        }_x000D_
      },_x000D_
      "4885": {_x000D_
        "$type": "Inside.Core.Formula.Definition.DefinitionAC, Inside.Core.Formula",_x000D_
        "ID": 4885,_x000D_
        "Results": [_x000D_
          [_x000D_
            5_x000D_
          ]_x000D_
        ],_x000D_
        "Statistics": {_x000D_
          "CreationDate": "2023-09-22T09:51:11.7888736+02:00",_x000D_
          "LastRefreshDate": "2021-02-26T17:22:55.8870979+01:00",_x000D_
          "TotalRefreshCount": 3,_x000D_
          "CustomInfo": {}_x000D_
        }_x000D_
      },_x000D_
      "4886": {_x000D_
        "$type": "Inside.Core.Formula.Definition.DefinitionAC, Inside.Core.Formula",_x000D_
        "ID": 4886,_x000D_
        "Results": [_x000D_
          [_x000D_
            0.0_x000D_
          ]_x000D_
        ],_x000D_
        "Statistics": {_x000D_
          "CreationDate": "2023-09-22T09:51:11.7888736+02:00",_x000D_
          "LastRefreshDate": "2021-02-26T17:22:55.8890503+01:00",_x000D_
          "TotalRefreshCount": 3,_x000D_
          "CustomInfo": {}_x000D_
        }_x000D_
      },_x000D_
      "4887": {_x000D_
        "$type": "Inside.Core.Formula.Definition.DefinitionAC, Inside.Core.Formula",_x000D_
        "ID": 4887,_x000D_
        "Results": [_x000D_
          [_x000D_
            4425.6933333333336_x000D_
          ]_x000D_
        ],_x000D_
        "Statistics": {_x000D_
          "CreationDate": "2023-09-22T09:51:11.7888736+02:00",_x000D_
          "LastRefreshDate": "2021-02-26T17:22:55.8920841+01:00",_x000D_
          "TotalRefreshCount": 3,_x000D_
          "CustomInfo": {}_x000D_
        }_x000D_
      },_x000D_
      "4888": {_x000D_
        "$type": "Inside.Core.Formula.Definition.DefinitionAC, Inside.Core.Formula",_x000D_
        "ID": 4888,_x000D_
        "Results": [_x000D_
          [_x000D_
            0.0_x000D_
          ]_x000D_
        ],_x000D_
        "Statistics": {_x000D_
          "CreationDate": "2023-09-22T09:51:11.7888736+02:00",_x000D_
          "LastRefreshDate": "2021-02-26T17:22:55.8940771+01:00",_x000D_
          "TotalRefreshCount": 3,_x000D_
          "CustomInfo": {}_x000D_
        }_x000D_
      },_x000D_
      "4889": {_x000D_
        "$type": "Inside.Core.Formula.Definition.DefinitionAC, Inside.Core.Formula",_x000D_
        "ID": 4889,_x000D_
        "Results": [_x000D_
          [_x000D_
            0.0_x000D_
          ]_x000D_
        ],_x000D_
        "Statistics": {_x000D_
          "CreationDate": "2023-09-22T09:51:11.7888736+02:00",_x000D_
          "LastRefreshDate": "2021-02-26T17:22:55.9130291+01:00",_x000D_
          "TotalRefreshCount": 3,_x000D_
          "CustomInfo": {}_x000D_
        }_x000D_
      },_x000D_
      "4890": {_x000D_
        "$type": "Inside.Core.Formula.Definition.DefinitionAC, Inside.Core.Formula",_x000D_
        "ID": 4890,_x000D_
        "Results": [_x000D_
          [_x000D_
            0.0_x000D_
          ]_x000D_
        ],_x000D_
        "Statistics": {_x000D_
          "CreationDate": "2023-09-22T09:51:11.7888736+02:00",_x000D_
          "LastRefreshDate": "2021-02-26T17:22:55.9150231+01:00",_x000D_
          "TotalRefreshCount": 3,_x000D_
          "CustomInfo": {}_x000D_
        }_x000D_
      },_x000D_
      "4891": {_x000D_
        "$type": "Inside.Core.Formula.Definition.DefinitionAC, Inside.Core.Formula",_x000D_
        "ID": 4891,_x000D_
        "Results": [_x000D_
          [_x000D_
            2018.8333620689657_x000D_
          ]_x000D_
        ],_x000D_
        "Statistics": {_x000D_
          "CreationDate": "2023-09-22T09:51:11.7888736+02:00",_x000D_
          "LastRefreshDate": "2021-02-26T17:22:55.9180209+01:00",_x000D_
          "TotalRefreshCount": 3,_x000D_
          "CustomInfo": {}_x000D_
        }_x000D_
      },_x000D_
      "4892": {_x000D_
        "$type": "Inside.Core.Formula.Definition.DefinitionAC, Inside.Core.Formula",_x000D_
        "ID": 4892,_x000D_
        "Results": [_x000D_
          [_x000D_
            0.0_x000D_
          ]_x000D_
        ],_x000D_
        "Statistics": {_x000D_
          "CreationDate": "2023-09-22T09:51:11.7888736+02:00",_x000D_
          "LastRefreshDate": "2021-02-26T17:22:55.9200158+01:00",_x000D_
          "TotalRefreshCount": 3,_x000D_
          "CustomInfo": {}_x000D_
        }_x000D_
      },_x000D_
      "4893": {_x000D_
        "$type": "Inside.Core.Formula.Definition.DefinitionAC, Inside.Core.Formula",_x000D_
        "ID": 4893,_x000D_
        "Results": [_x000D_
          [_x000D_
            60.0_x000D_
          ]_x000D_
        ],_x000D_
        "Statistics": {_x000D_
          "CreationDate": "2023-09-22T09:51:11.7888736+02:00",_x000D_
          "LastRefreshDate": "2021-02-26T17:22:55.9219779+01:00",_x000D_
          "TotalRefreshCount": 3,_x000D_
          "CustomInfo": {}_x000D_
        }_x000D_
      },_x000D_
      "4894": {_x000D_
        "$type": "Inside.Core.Formula.Definition.DefinitionAC, Inside.Core.Formula",_x000D_
        "ID": 4894,_x000D_
        "Results": [_x000D_
          [_x000D_
            0.0_x000D_
          ]_x000D_
        ],_x000D_
        "Statistics": {_x000D_
          "CreationDate": "2023-09-22T09:51:11.7888736+02:00",_x000D_
          "LastRefreshDate": "2021-02-26T17:22:55.9249548+01:00",_x000D_
          "TotalRefreshCount": 3,_x000D_
          "CustomInfo": {}_x000D_
        }_x000D_
      },_x000D_
      "4895": {_x000D_
        "$type": "Inside.Core.Formula.Definition.DefinitionAC, Inside.Core.Formula",_x000D_
        "ID": 4895,_x000D_
        "Results": [_x000D_
          [_x000D_
            0.0_x000D_
          ]_x000D_
        ],_x000D_
        "Statistics": {_x000D_
          "CreationDate": "2023-09-22T09:51:11.7888736+02:00",_x000D_
          "LastRefreshDate": "2021-02-26T17:22:55.9269495+01:00",_x000D_
          "TotalRefreshCount": 3,_x000D_
          "CustomInfo": {}_x000D_
        }_x000D_
      },_x000D_
      "4896": {_x000D_
        "$type": "Inside.Core.Formula.Definition.DefinitionAC, Inside.Core.Formula",_x000D_
        "ID": 4896,_x000D_
        "Results": [_x000D_
          [_x000D_
            0.0_x000D_
          ]_x000D_
        ],_x000D_
        "Statistics": {_x000D_
          "CreationDate": "2023-09-22T09:51:11.7888736+02:00",_x000D_
          "LastRefreshDate": "2021-02-26T17:22:55.9299417+01:00",_x000D_
          "TotalRefreshCount": 3,_x000D_
          "CustomInfo": {}_x000D_
        }_x000D_
      },_x000D_
      "4897": {_x000D_
        "$type": "Inside.Core.Formula.Definition.DefinitionAC, Inside.Core.Formula",_x000D_
        "ID": 4897,_x000D_
        "Results": [_x000D_
          [_x000D_
            0.0_x000D_
          ]_x000D_
        ],_x000D_
        "Statistics": {_x000D_
          "CreationDate": "2023-09-22T09:51:11.7888736+02:00",_x000D_
          "LastRefreshDate": "2021-02-26T17:22:55.9319361+01:00",_x000D_
          "TotalRefreshCount": 3,_x000D_
          "CustomInfo": {}_x000D_
        }_x000D_
      },_x000D_
      "4898": {_x000D_
        "$type": "Inside.Core.Formula.Definition.DefinitionAC, Inside.Core.Formula",_x000D_
        "ID": 4898,_x000D_
        "Results": [_x000D_
          [_x000D_
            0.0_x000D_
          ]_x000D_
        ],_x000D_
        "Statistics": {_x000D_
          "CreationDate": "2023-09-22T09:51:11.7888736+02:00",_x000D_
          "LastRefreshDate": "2021-02-26T17:22:55.9339308+01:00",_x000D_
          "TotalRefreshCount": 3,_x000D_
          "CustomInfo": {}_x000D_
        }_x000D_
      },_x000D_
      "4899": {_x000D_
        "$type": "Inside.Core.Formula.Definition.DefinitionAC, Inside.Core.Formula",_x000D_
        "ID": 4899,_x000D_
        "Results": [_x000D_
          [_x000D_
            0.0_x000D_
          ]_x000D_
        ],_x000D_
        "Statistics": {_x000D_
          "CreationDate": "2023-09-22T09:51:11.7888736+02:00",_x000D_
          "LastRefreshDate": "2021-02-26T17:22:55.9369236+01:00",_x000D_
          "TotalRefreshCount": 3,_x000D_
          "CustomInfo": {}_x000D_
        }_x000D_
      },_x000D_
      "4900": {_x000D_
        "$type": "Inside.Core.Formula.Definition.DefinitionAC, Inside.Core.Formula",_x000D_
        "ID": 4900,_x000D_
        "Results": [_x000D_
          [_x000D_
            0.0_x000D_
          ]_x000D_
        ],_x000D_
        "Statistics": {_x000D_
          "CreationDate": "2023-09-22T09:51:11.7888736+02:00",_x000D_
          "LastRefreshDate": "2021-02-26T17:22:55.9539293+01:00",_x000D_
          "TotalRefreshCount": 3,_x000D_
          "CustomInfo": {}_x000D_
        }_x000D_
      },_x000D_
      "4901": {_x000D_
        "$type": "Inside.Core.Formula.Definition.DefinitionAC, Inside.Core.Formula",_x000D_
        "ID": 4901,_x000D_
        "Results": [_x000D_
          [_x000D_
            2548.762786885246_x000D_
          ]_x000D_
        ],_x000D_
        "Statistics": {_x000D_
          "CreationDate": "2023-09-22T09:51:11.7888736+02:00",_x000D_
          "LastRefreshDate": "2021-02-26T17:22:55.9578927+01:00",_x000D_
          "TotalRefreshCount": 3,_x000D_
          "CustomInfo": {}_x000D_
        }_x000D_
      },_x000D_
      "4902": {_x000D_
        "$type": "Inside.Core.Formula.Definition.DefinitionAC, Inside.Core.Formula",_x000D_
        "ID": 4902,_x000D_
        "Results": [_x000D_
          [_x000D_
            0.0_x000D_
          ]_x000D_
        ],_x000D_
        "Statistics": {_x000D_
          "CreationDate": "2023-09-22T09:51:11.7888736+02:00",_x000D_
          "LastRefreshDate": "2021-02-26T17:22:55.9609083+01:00",_x000D_
          "TotalRefreshCount": 3,_x000D_
          "CustomInfo": {}_x000D_
        }_x000D_
      },_x000D_
      "4903": {_x000D_
        "$type": "Inside.Core.Formula.Definition.DefinitionAC, Inside.Core.Formula",_x000D_
        "ID": 4903,_x000D_
        "Results": [_x000D_
          [_x000D_
            0.0_x000D_
          ]_x000D_
        ],_x000D_
        "Statistics": {_x000D_
          "CreationDate": "2023-09-22T09:51:11.7888736+02:00",_x000D_
          "LastRefreshDate": "2021-02-26T17:22:55.962913+01:00",_x000D_
          "TotalRefreshCount": 3,_x000D_
          "CustomInfo": {}_x000D_
        }_x000D_
      },_x000D_
      "4904": {_x000D_
        "$type": "Inside.Core.Formula.Definition.DefinitionAC, Inside.Core.Formula",_x000D_
        "ID": 4904,_x000D_
        "Results": [_x000D_
          [_x000D_
            0.0_x000D_
          ]_x000D_
        ],_x000D_
        "Statistics": {_x000D_
          "CreationDate": "2023-09-22T09:51:11.7888736+02:00",_x000D_
          "LastRefreshDate": "2021-02-26T17:22:55.9649106+01:00",_x000D_
          "TotalRefreshCount": 3,_x000D_
          "CustomInfo": {}_x000D_
        }_x000D_
      },_x000D_
      "4905": {_x000D_
        "$type": "Inside.Core.Formula.Definition.DefinitionAC, Inside.Core.Formula",_x000D_
        "ID": 4905,_x000D_
        "Results": [_x000D_
          [_x000D_
            1707.7976923076924_x000D_
          ]_x000D_
        ],_x000D_
        "Statistics": {_x000D_
          "CreationDate": "2023-09-22T09:51:11.7888736+02:00",_x000D_
          "LastRefreshDate": "2021-02-26T17:22:55.9679005+01:00",_x000D_
          "TotalRefreshCount": 3,_x000D_
          "CustomInfo": {}_x000D_
        }_x000D_
      },_x000D_
      "4906": {_x000D_
        "$type": "Inside.Core.Formula.Definition.DefinitionAC, Inside.Core.Formula",_x000D_
        "ID": 4906,_x000D_
        "Results": [_x000D_
          [_x000D_
            0.0_x000D_
          ]_x000D_
        ],_x000D_
        "Statistics": {_x000D_
          "CreationDate": "2023-09-22T09:51:11.7888736+02:00",_x000D_
          "LastRefreshDate": "2021-02-26T17:22:55.969896+01:00",_x000D_
          "TotalRefreshCount": 3,_x000D_
          "CustomInfo": {}_x000D_
        }_x000D_
      },_x000D_
      "4907": {_x000D_
        "$type": "Inside.Core.Formula.Definition.DefinitionAC, Inside.Core.Formula",_x000D_
        "ID": 4907,_x000D_
        "Results": [_x000D_
          [_x000D_
            0.0_x000D_
          ]_x000D_
        ],_x000D_
        "Statistics": {_x000D_
          "CreationDate": "2023-09-22T09:51:11.7888736+02:00",_x000D_
          "LastRefreshDate": "2021-02-26T17:22:55.9728512+01:00",_x000D_
          "TotalRefreshCount": 3,_x000D_
          "CustomInfo": {}_x000D_
        }_x000D_
      },_x000D_
      "4908": {_x000D_
        "$type": "Inside.Core.Formula.Definition.DefinitionAC, Inside.Core.Formula",_x000D_
        "ID": 4908,_x000D_
        "Results": [_x000D_
          [_x000D_
            0.0_x000D_
          ]_x000D_
        ],_x000D_
        "Statistics": {_x000D_
          "CreationDate": "2023-09-22T09:51:11.7888736+02:00",_x000D_
          "LastRefreshDate": "2021-02-26T17:22:55.9748488+01:00",_x000D_
          "TotalRefreshCount": 3,_x000D_
          "CustomInfo": {}_x000D_
        }_x000D_
      },_x000D_
      "4909": {_x000D_
        "$type": "Inside.Core.Formula.Definition.DefinitionAC, Inside.Core.Formula",_x000D_
        "ID": 4909,_x000D_
        "Results": [_x000D_
          [_x000D_
            0.0_x000D_
          ]_x000D_
        ],_x000D_
        "Statistics": {_x000D_
          "CreationDate": "2023-09-22T09:51:11.7888736+02:00",_x000D_
          "LastRefreshDate": "2021-02-26T17:22:55.9773862+01:00",_x000D_
          "TotalRefreshCount": 3,_x000D_
          "CustomInfo": {}_x000D_
        }_x000D_
      },_x000D_
      "4910": {_x000D_
        "$type": "Inside.Core.Formula.Definition.DefinitionAC, Inside.Core.Formula",_x000D_
        "ID": 4910,_x000D_
        "Results": [_x000D_
          [_x000D_
            0.0_x000D_
          ]_x000D_
        ],_x000D_
        "Statistics": {_x000D_
          "CreationDate": "2023-09-22T09:51:11.7888736+02:00",_x000D_
          "LastRefreshDate": "2021-02-26T17:22:55.9793458+01:00",_x000D_
          "TotalRefreshCount": 3,_x000D_
          "CustomInfo": {}_x000D_
        }_x000D_
      },_x000D_
      "4911": {_x000D_
        "$type": "Inside.Core.Formula.Definition.DefinitionAC, Inside.Core.Formula",_x000D_
        "ID": 4911,_x000D_
        "Results": [_x000D_
          [_x000D_
            1777.0591578947367_x000D_
          ]_x000D_
        ],_x000D_
        "Statistics": {_x000D_
          "CreationDate": "2023-09-22T09:51:11.7888736+02:00",_x000D_
          "LastRefreshDate": "2021-02-26T17:22:55.9818816+01:00",_x000D_
          "TotalRefreshCount": 3,_x000D_
          "CustomInfo": {}_x000D_
        }_x000D_
      },_x000D_
      "4912": {_x000D_
        "$type": "Inside.Core.Formula.Definition.DefinitionAC, Inside.Core.Formula",_x000D_
        "ID": 4912,_x000D_
        "Results": [_x000D_
          [_x000D_
            1845.9149295774646_x000D_
          ]_x000D_
        ],_x000D_
        "Statistics": {_x000D_
          "CreationDate": "2023-09-22T09:51:11.7888736+02:00",_x000D_
          "LastRefreshDate": "2021-02-26T17:22:55.9838449+01:00",_x000D_
          "TotalRefreshCount": 3,_x000D_
          "CustomInfo": {}_x000D_
        }_x000D_
      },_x000D_
      "4913": {_x000D_
        "$type": "Inside.Core.Formula.Definition.DefinitionAC, Inside.Core.Formula",_x000D_
        "ID": 4913,_x000D_
        "Results": [_x000D_
          [_x000D_
            0.0_x000D_
          ]_x000D_
        ],_x000D_
        "Statistics": {_x000D_
          "CreationDate": "2023-09-22T09:51:11.7888736+02:00",_x000D_
          "LastRefreshDate": "2021-02-26T17:22:55.9863567+01:00",_x000D_
          "TotalRefreshCount": 3,_x000D_
          "CustomInfo": {}_x000D_
        }_x000D_
      },_x000D_
      "4914": {_x000D_
        "$type": "Inside.Core.Formula.Definition.DefinitionAC, Inside.Core.Formula",_x000D_
        "ID": 4914,_x000D_
        "Results": [_x000D_
          [_x000D_
            1287.2041666666667_x000D_
          ]_x000D_
        ],_x000D_
        "Statistics": {_x000D_
          "CreationDate": "2023-09-22T09:51:11.7888736+02:00",_x000D_
          "LastRefreshDate": "2021-02-26T17:22:56.0127999+01:00",_x000D_
          "TotalRefreshCount": 3,_x000D_
          "CustomInfo": {}_x000D_
        }_x000D_
      },_x000D_
      "4915": {_x000D_
        "$type": "Inside.Core.Formula.Definition.DefinitionAC, Inside.Core.Formula",_x000D_
        "ID": 4915,_x000D_
        "Results": [_x000D_
          [_x000D_
            5_x000D_
          ]_x000D_
        ],_x000D_
        "Statistics": {_x000D_
          "CreationDate": "2023-09-22T09:51:11.7888736+02:00",_x000D_
          "LastRefreshDate": "2021-02-26T17:22:56.023772+01:00",_x000D_
          "TotalRefreshCount": 3,_x000D_
          "CustomInfo": {}_x000D_
        }_x000D_
      },_x000D_
      "4916": {_x000D_
        "$type": "Inside.Core.Formula.Definition.DefinitionAC, Inside.Core.Formula",_x000D_
        "ID": 4916,_x000D_
        "Results": [_x000D_
          [_x000D_
            0.0_x000D_
          ]_x000D_
        ],_x000D_
        "Statistics": {_x000D_
          "CreationDate": "2023-09-22T09:51:11.7888736+02:00",_x000D_
          "LastRefreshDate": "2021-02-26T17:22:56.0263223+01:00",_x000D_
          "TotalRefreshCount": 3,_x000D_
          "CustomInfo": {}_x000D_
        }_x000D_
      },_x000D_
      "4917": {_x000D_
        "$type": "Inside.Core.Formula.Definition.DefinitionAC, Inside.Core.Formula",_x000D_
        "ID": 4917,_x000D_
        "Resu</t>
  </si>
  <si>
    <t>lts": [_x000D_
          [_x000D_
            0.0_x000D_
          ]_x000D_
        ],_x000D_
        "Statistics": {_x000D_
          "CreationDate": "2023-09-22T09:51:11.7888736+02:00",_x000D_
          "LastRefreshDate": "2021-02-26T17:22:56.0362972+01:00",_x000D_
          "TotalRefreshCount": 3,_x000D_
          "CustomInfo": {}_x000D_
        }_x000D_
      },_x000D_
      "4918": {_x000D_
        "$type": "Inside.Core.Formula.Definition.DefinitionAC, Inside.Core.Formula",_x000D_
        "ID": 4918,_x000D_
        "Results": [_x000D_
          [_x000D_
            0.0_x000D_
          ]_x000D_
        ],_x000D_
        "Statistics": {_x000D_
          "CreationDate": "2023-09-22T09:51:11.7888736+02:00",_x000D_
          "LastRefreshDate": "2021-02-26T17:22:56.0392879+01:00",_x000D_
          "TotalRefreshCount": 3,_x000D_
          "CustomInfo": {}_x000D_
        }_x000D_
      },_x000D_
      "4919": {_x000D_
        "$type": "Inside.Core.Formula.Definition.DefinitionAC, Inside.Core.Formula",_x000D_
        "ID": 4919,_x000D_
        "Results": [_x000D_
          [_x000D_
            0.0_x000D_
          ]_x000D_
        ],_x000D_
        "Statistics": {_x000D_
          "CreationDate": "2023-09-22T09:51:11.7888736+02:00",_x000D_
          "LastRefreshDate": "2021-02-26T17:22:56.0413214+01:00",_x000D_
          "TotalRefreshCount": 3,_x000D_
          "CustomInfo": {}_x000D_
        }_x000D_
      },_x000D_
      "4920": {_x000D_
        "$type": "Inside.Core.Formula.Definition.DefinitionAC, Inside.Core.Formula",_x000D_
        "ID": 4920,_x000D_
        "Results": [_x000D_
          [_x000D_
            0.0_x000D_
          ]_x000D_
        ],_x000D_
        "Statistics": {_x000D_
          "CreationDate": "2023-09-22T09:51:11.7888736+02:00",_x000D_
          "LastRefreshDate": "2021-02-26T17:22:56.0493099+01:00",_x000D_
          "TotalRefreshCount": 3,_x000D_
          "CustomInfo": {}_x000D_
        }_x000D_
      },_x000D_
      "4921": {_x000D_
        "$type": "Inside.Core.Formula.Definition.DefinitionAC, Inside.Core.Formula",_x000D_
        "ID": 4921,_x000D_
        "Results": [_x000D_
          [_x000D_
            0.0_x000D_
          ]_x000D_
        ],_x000D_
        "Statistics": {_x000D_
          "CreationDate": "2023-09-22T09:51:11.7888736+02:00",_x000D_
          "LastRefreshDate": "2021-02-26T17:22:56.0682106+01:00",_x000D_
          "TotalRefreshCount": 3,_x000D_
          "CustomInfo": {}_x000D_
        }_x000D_
      },_x000D_
      "4922": {_x000D_
        "$type": "Inside.Core.Formula.Definition.DefinitionAC, Inside.Core.Formula",_x000D_
        "ID": 4922,_x000D_
        "Results": [_x000D_
          [_x000D_
            30.0_x000D_
          ]_x000D_
        ],_x000D_
        "Statistics": {_x000D_
          "CreationDate": "2023-09-22T09:51:11.7888736+02:00",_x000D_
          "LastRefreshDate": "2021-02-26T17:22:56.0702049+01:00",_x000D_
          "TotalRefreshCount": 3,_x000D_
          "CustomInfo": {}_x000D_
        }_x000D_
      },_x000D_
      "4923": {_x000D_
        "$type": "Inside.Core.Formula.Definition.DefinitionAC, Inside.Core.Formula",_x000D_
        "ID": 4923,_x000D_
        "Results": [_x000D_
          [_x000D_
            0.0_x000D_
          ]_x000D_
        ],_x000D_
        "Statistics": {_x000D_
          "CreationDate": "2023-09-22T09:51:11.7888736+02:00",_x000D_
          "LastRefreshDate": "2021-02-26T17:22:56.0731971+01:00",_x000D_
          "TotalRefreshCount": 3,_x000D_
          "CustomInfo": {}_x000D_
        }_x000D_
      },_x000D_
      "4924": {_x000D_
        "$type": "Inside.Core.Formula.Definition.DefinitionAC, Inside.Core.Formula",_x000D_
        "ID": 4924,_x000D_
        "Results": [_x000D_
          [_x000D_
            0.0_x000D_
          ]_x000D_
        ],_x000D_
        "Statistics": {_x000D_
          "CreationDate": "2023-09-22T09:51:11.7888736+02:00",_x000D_
          "LastRefreshDate": "2021-02-26T17:22:56.0752473+01:00",_x000D_
          "TotalRefreshCount": 3,_x000D_
          "CustomInfo": {}_x000D_
        }_x000D_
      },_x000D_
      "4925": {_x000D_
        "$type": "Inside.Core.Formula.Definition.DefinitionAC, Inside.Core.Formula",_x000D_
        "ID": 4925,_x000D_
        "Results": [_x000D_
          [_x000D_
            0.0_x000D_
          ]_x000D_
        ],_x000D_
        "Statistics": {_x000D_
          "CreationDate": "2023-09-22T09:51:11.7888736+02:00",_x000D_
          "LastRefreshDate": "2021-02-26T17:22:56.0782672+01:00",_x000D_
          "TotalRefreshCount": 3,_x000D_
          "CustomInfo": {}_x000D_
        }_x000D_
      },_x000D_
      "4926": {_x000D_
        "$type": "Inside.Core.Formula.Definition.DefinitionAC, Inside.Core.Formula",_x000D_
        "ID": 4926,_x000D_
        "Results": [_x000D_
          [_x000D_
            0.0_x000D_
          ]_x000D_
        ],_x000D_
        "Statistics": {_x000D_
          "CreationDate": "2023-09-22T09:51:11.78987+02:00",_x000D_
          "LastRefreshDate": "2021-02-26T17:22:56.0802665+01:00",_x000D_
          "TotalRefreshCount": 3,_x000D_
          "CustomInfo": {}_x000D_
        }_x000D_
      },_x000D_
      "4927": {_x000D_
        "$type": "Inside.Core.Formula.Definition.DefinitionAC, Inside.Core.Formula",_x000D_
        "ID": 4927,_x000D_
        "Results": [_x000D_
          [_x000D_
            0.0_x000D_
          ]_x000D_
        ],_x000D_
        "Statistics": {_x000D_
          "CreationDate": "2023-09-22T09:51:11.78987+02:00",_x000D_
          "LastRefreshDate": "2021-02-26T17:22:56.0822553+01:00",_x000D_
          "TotalRefreshCount": 3,_x000D_
          "CustomInfo": {}_x000D_
        }_x000D_
      },_x000D_
      "4928": {_x000D_
        "$type": "Inside.Core.Formula.Definition.DefinitionAC, Inside.Core.Formula",_x000D_
        "ID": 4928,_x000D_
        "Results": [_x000D_
          [_x000D_
            2.0_x000D_
          ]_x000D_
        ],_x000D_
        "Statistics": {_x000D_
          "CreationDate": "2023-09-22T09:51:11.78987+02:00",_x000D_
          "LastRefreshDate": "2021-02-26T17:22:56.0842594+01:00",_x000D_
          "TotalRefreshCount": 3,_x000D_
          "CustomInfo": {}_x000D_
        }_x000D_
      },_x000D_
      "4929": {_x000D_
        "$type": "Inside.Core.Formula.Definition.DefinitionAC, Inside.Core.Formula",_x000D_
        "ID": 4929,_x000D_
        "Results": [_x000D_
          [_x000D_
            0.0_x000D_
          ]_x000D_
        ],_x000D_
        "Statistics": {_x000D_
          "CreationDate": "2023-09-22T09:51:11.78987+02:00",_x000D_
          "LastRefreshDate": "2021-02-26T17:22:56.087205+01:00",_x000D_
          "TotalRefreshCount": 3,_x000D_
          "CustomInfo": {}_x000D_
        }_x000D_
      },_x000D_
      "4930": {_x000D_
        "$type": "Inside.Core.Formula.Definition.DefinitionAC, Inside.Core.Formula",_x000D_
        "ID": 4930,_x000D_
        "Results": [_x000D_
          [_x000D_
            0.0_x000D_
          ]_x000D_
        ],_x000D_
        "Statistics": {_x000D_
          "CreationDate": "2023-09-22T09:51:11.78987+02:00",_x000D_
          "LastRefreshDate": "2021-02-26T17:22:56.0892507+01:00",_x000D_
          "TotalRefreshCount": 3,_x000D_
          "CustomInfo": {}_x000D_
        }_x000D_
      },_x000D_
      "4931": {_x000D_
        "$type": "Inside.Core.Formula.Definition.DefinitionAC, Inside.Core.Formula",_x000D_
        "ID": 4931,_x000D_
        "Results": [_x000D_
          [_x000D_
            0.0_x000D_
          ]_x000D_
        ],_x000D_
        "Statistics": {_x000D_
          "CreationDate": "2023-09-22T09:51:11.78987+02:00",_x000D_
          "LastRefreshDate": "2021-02-26T17:22:56.0921927+01:00",_x000D_
          "TotalRefreshCount": 3,_x000D_
          "CustomInfo": {}_x000D_
        }_x000D_
      },_x000D_
      "4932": {_x000D_
        "$type": "Inside.Core.Formula.Definition.DefinitionAC, Inside.Core.Formula",_x000D_
        "ID": 4932,_x000D_
        "Results": [_x000D_
          [_x000D_
            0.0_x000D_
          ]_x000D_
        ],_x000D_
        "Statistics": {_x000D_
          "CreationDate": "2023-09-22T09:51:11.78987+02:00",_x000D_
          "LastRefreshDate": "2021-02-26T17:22:56.0941868+01:00",_x000D_
          "TotalRefreshCount": 3,_x000D_
          "CustomInfo": {}_x000D_
        }_x000D_
      },_x000D_
      "4933": {_x000D_
        "$type": "Inside.Core.Formula.Definition.DefinitionAC, Inside.Core.Formula",_x000D_
        "ID": 4933,_x000D_
        "Results": [_x000D_
          [_x000D_
            0.0_x000D_
          ]_x000D_
        ],_x000D_
        "Statistics": {_x000D_
          "CreationDate": "2023-09-22T09:51:11.78987+02:00",_x000D_
          "LastRefreshDate": "2021-02-26T17:22:56.0961824+01:00",_x000D_
          "TotalRefreshCount": 3,_x000D_
          "CustomInfo": {}_x000D_
        }_x000D_
      },_x000D_
      "4934": {_x000D_
        "$type": "Inside.Core.Formula.Definition.DefinitionAC, Inside.Core.Formula",_x000D_
        "ID": 4934,_x000D_
        "Results": [_x000D_
          [_x000D_
            0.0_x000D_
          ]_x000D_
        ],_x000D_
        "Statistics": {_x000D_
          "CreationDate": "2023-09-22T09:51:11.78987+02:00",_x000D_
          "LastRefreshDate": "2021-02-26T17:22:56.0991747+01:00",_x000D_
          "TotalRefreshCount": 3,_x000D_
          "CustomInfo": {}_x000D_
        }_x000D_
      },_x000D_
      "4935": {_x000D_
        "$type": "Inside.Core.Formula.Definition.DefinitionAC, Inside.Core.Formula",_x000D_
        "ID": 4935,_x000D_
        "Results": [_x000D_
          [_x000D_
            1379.5244444444445_x000D_
          ]_x000D_
        ],_x000D_
        "Statistics": {_x000D_
          "CreationDate": "2023-09-22T09:51:11.78987+02:00",_x000D_
          "LastRefreshDate": "2021-02-26T17:22:56.1011686+01:00",_x000D_
          "TotalRefreshCount": 3,_x000D_
          "CustomInfo": {}_x000D_
        }_x000D_
      },_x000D_
      "4936": {_x000D_
        "$type": "Inside.Core.Formula.Definition.DefinitionAC, Inside.Core.Formula",_x000D_
        "ID": 4936,_x000D_
        "Results": [_x000D_
          [_x000D_
            0.0_x000D_
          ]_x000D_
        ],_x000D_
        "Statistics": {_x000D_
          "CreationDate": "2023-09-22T09:51:11.78987+02:00",_x000D_
          "LastRefreshDate": "2021-02-26T17:22:56.1061552+01:00",_x000D_
          "TotalRefreshCount": 3,_x000D_
          "CustomInfo": {}_x000D_
        }_x000D_
      },_x000D_
      "4937": {_x000D_
        "$type": "Inside.Core.Formula.Definition.DefinitionAC, Inside.Core.Formula",_x000D_
        "ID": 4937,_x000D_
        "Results": [_x000D_
          [_x000D_
            6.0_x000D_
          ]_x000D_
        ],_x000D_
        "Statistics": {_x000D_
          "CreationDate": "2023-09-22T09:51:11.78987+02:00",_x000D_
          "LastRefreshDate": "2021-02-26T17:22:56.1091526+01:00",_x000D_
          "TotalRefreshCount": 3,_x000D_
          "CustomInfo": {}_x000D_
        }_x000D_
      },_x000D_
      "4938": {_x000D_
        "$type": "Inside.Core.Formula.Definition.DefinitionAC, Inside.Core.Formula",_x000D_
        "ID": 4938,_x000D_
        "Results": [_x000D_
          [_x000D_
            2_x000D_
          ]_x000D_
        ],_x000D_
        "Statistics": {_x000D_
          "CreationDate": "2023-09-22T09:51:11.78987+02:00",_x000D_
          "LastRefreshDate": "2021-02-26T17:22:56.1111415+01:00",_x000D_
          "TotalRefreshCount": 3,_x000D_
          "CustomInfo": {}_x000D_
        }_x000D_
      },_x000D_
      "4939": {_x000D_
        "$type": "Inside.Core.Formula.Definition.DefinitionAC, Inside.Core.Formula",_x000D_
        "ID": 4939,_x000D_
        "Results": [_x000D_
          [_x000D_
            3817.7014814814816_x000D_
          ]_x000D_
        ],_x000D_
        "Statistics": {_x000D_
          "CreationDate": "2023-09-22T09:51:11.78987+02:00",_x000D_
          "LastRefreshDate": "2021-02-26T17:22:56.1141696+01:00",_x000D_
          "TotalRefreshCount": 3,_x000D_
          "CustomInfo": {}_x000D_
        }_x000D_
      },_x000D_
      "4940": {_x000D_
        "$type": "Inside.Core.Formula.Definition.DefinitionAC, Inside.Core.Formula",_x000D_
        "ID": 4940,_x000D_
        "Results": [_x000D_
          [_x000D_
            1_x000D_
          ]_x000D_
        ],_x000D_
        "Statistics": {_x000D_
          "CreationDate": "2023-09-22T09:51:11.78987+02:00",_x000D_
          "LastRefreshDate": "2021-02-26T17:22:56.1161279+01:00",_x000D_
          "TotalRefreshCount": 3,_x000D_
          "CustomInfo": {}_x000D_
        }_x000D_
      },_x000D_
      "4941": {_x000D_
        "$type": "Inside.Core.Formula.Definition.DefinitionAC, Inside.Core.Formula",_x000D_
        "ID": 4941,_x000D_
        "Results": [_x000D_
          [_x000D_
            5_x000D_
          ]_x000D_
        ],_x000D_
        "Statistics": {_x000D_
          "CreationDate": "2023-09-22T09:51:11.78987+02:00",_x000D_
          "LastRefreshDate": "2021-02-26T17:22:56.1181608+01:00",_x000D_
          "TotalRefreshCount": 3,_x000D_
          "CustomInfo": {}_x000D_
        }_x000D_
      },_x000D_
      "4942": {_x000D_
        "$type": "Inside.Core.Formula.Definition.DefinitionAC, Inside.Core.Formula",_x000D_
        "ID": 4942,_x000D_
        "Results": [_x000D_
          [_x000D_
            3750.1890000000003_x000D_
          ]_x000D_
        ],_x000D_
        "Statistics": {_x000D_
          "CreationDate": "2023-09-22T09:51:11.78987+02:00",_x000D_
          "LastRefreshDate": "2021-02-26T17:22:56.1201536+01:00",_x000D_
          "TotalRefreshCount": 3,_x000D_
          "CustomInfo": {}_x000D_
        }_x000D_
      },_x000D_
      "4943": {_x000D_
        "$type": "Inside.Core.Formula.Definition.DefinitionAC, Inside.Core.Formula",_x000D_
        "ID": 4943,_x000D_
        "Results": [_x000D_
          [_x000D_
            0.0_x000D_
          ]_x000D_
        ],_x000D_
        "Statistics": {_x000D_
          "CreationDate": "2023-09-22T09:51:11.78987+02:00",_x000D_
          "LastRefreshDate": "2021-02-26T17:22:56.1270987+01:00",_x000D_
          "TotalRefreshCount": 3,_x000D_
          "CustomInfo": {}_x000D_
        }_x000D_
      },_x000D_
      "4944": {_x000D_
        "$type": "Inside.Core.Formula.Definition.DefinitionAC, Inside.Core.Formula",_x000D_
        "ID": 4944,_x000D_
        "Results": [_x000D_
          [_x000D_
            50.0_x000D_
          ]_x000D_
        ],_x000D_
        "Statistics": {_x000D_
          "CreationDate": "2023-09-22T09:51:11.78987+02:00",_x000D_
          "LastRefreshDate": "2021-02-26T17:22:56.1291468+01:00",_x000D_
          "TotalRefreshCount": 3,_x000D_
          "CustomInfo": {}_x000D_
        }_x000D_
      },_x000D_
      "4945": {_x000D_
        "$type": "Inside.Core.Formula.Definition.DefinitionAC, Inside.Core.Formula",_x000D_
        "ID": 4945,_x000D_
        "Results": [_x000D_
          [_x000D_
            0.0_x000D_
          ]_x000D_
        ],_x000D_
        "Statistics": {_x000D_
          "CreationDate": "2023-09-22T09:51:11.78987+02:00",_x000D_
          "LastRefreshDate": "2021-02-26T17:22:56.1490756+01:00",_x000D_
          "TotalRefreshCount": 3,_x000D_
          "CustomInfo": {}_x000D_
        }_x000D_
      },_x000D_
      "4946": {_x000D_
        "$type": "Inside.Core.Formula.Definition.DefinitionAC, Inside.Core.Formula",_x000D_
        "ID": 4946,_x000D_
        "Results": [_x000D_
          [_x000D_
            0.0_x000D_
          ]_x000D_
        ],_x000D_
        "Statistics": {_x000D_
          "CreationDate": "2023-09-22T09:51:11.78987+02:00",_x000D_
          "LastRefreshDate": "2021-02-26T17:22:56.1611196+01:00",_x000D_
          "TotalRefreshCount": 3,_x000D_
          "CustomInfo": {}_x000D_
        }_x000D_
      },_x000D_
      "4947": {_x000D_
        "$type": "Inside.Core.Formula.Definition.DefinitionAC, Inside.Core.Formula",_x000D_
        "ID": 4947,_x000D_
        "Results": [_x000D_
          [_x000D_
            0.0_x000D_
          ]_x000D_
        ],_x000D_
        "Statistics": {_x000D_
          "CreationDate": "2023-09-22T09:51:11.78987+02:00",_x000D_
          "LastRefreshDate": "2021-02-26T17:22:56.1631274+01:00",_x000D_
          "TotalRefreshCount": 3,_x000D_
          "CustomInfo": {}_x000D_
        }_x000D_
      },_x000D_
      "4948": {_x000D_
        "$type": "Inside.Core.Formula.Definition.DefinitionAC, Inside.Core.Formula",_x000D_
        "ID": 4948,_x000D_
        "Results": [_x000D_
          [_x000D_
            0.0_x000D_
          ]_x000D_
        ],_x000D_
        "Statistics": {_x000D_
          "CreationDate": "2023-09-22T09:51:11.78987+02:00",_x000D_
          "LastRefreshDate": "2021-02-26T17:22:56.1740599+01:00",_x000D_
          "TotalRefreshCount": 3,_x000D_
          "CustomInfo": {}_x000D_
        }_x000D_
      },_x000D_
      "4949": {_x000D_
        "$type": "Inside.Core.Formula.Definition.DefinitionAC, Inside.Core.Formula",_x000D_
        "ID": 4949,_x000D_
        "Results": [_x000D_
          [_x000D_
            0.0_x000D_
          ]_x000D_
        ],_x000D_
        "Statistics": {_x000D_
          "CreationDate": "2023-09-22T09:51:11.78987+02:00",_x000D_
          "LastRefreshDate": "2021-02-26T17:22:56.1940377+01:00",_x000D_
          "TotalRefreshCount": 3,_x000D_
          "CustomInfo": {}_x000D_
        }_x000D_
      },_x000D_
      "4950": {_x000D_
        "$type": "Inside.Core.Formula.Definition.DefinitionAC, Inside.Core.Formula",_x000D_
        "ID": 4950,_x000D_
        "Results": [_x000D_
          [_x000D_
            0.0_x000D_
          ]_x000D_
        ],_x000D_
        "Statistics": {_x000D_
          "CreationDate": "2023-09-22T09:51:11.78987+02:00",_x000D_
          "LastRefreshDate": "2021-02-26T17:22:56.1960336+01:00",_x000D_
          "TotalRefreshCount": 3,_x000D_
          "CustomInfo": {}_x000D_
        }_x000D_
      },_x000D_
      "4951": {_x000D_
        "$type": "Inside.Core.Formula.Definition.DefinitionAC, Inside.Core.Formula",_x000D_
        "ID": 4951,_x000D_
        "Results": [_x000D_
          [_x000D_
            0.0_x000D_
          ]_x000D_
        ],_x000D_
        "Statistics": {_x000D_
          "CreationDate": "2023-09-22T09:51:11.78987+02:00",_x000D_
          "LastRefreshDate": "2021-02-26T17:22:56.1980275+01:00",_x000D_
          "TotalRefreshCount": 3,_x000D_
          "CustomInfo": {}_x000D_
        }_x000D_
      },_x000D_
      "4952": {_x000D_
        "$type": "Inside.Core.Formula.Definition.DefinitionAC, Inside.Core.Formula",_x000D_
        "ID": 4952,_x000D_
        "Results": [_x000D_
          [_x000D_
            0.0_x000D_
          ]_x000D_
        ],_x000D_
        "Statistics": {_x000D_
          "CreationDate": "2023-09-22T09:51:11.78987+02:00",_x000D_
          "LastRefreshDate": "2021-02-26T17:22:56.2000221+01:00",_x000D_
          "TotalRefreshCount": 3,_x000D_
          "CustomInfo": {}_x000D_
        }_x000D_
      },_x000D_
      "4953": {_x000D_
        "$type": "Inside.Core.Formula.Definition.DefinitionAC, Inside.Core.Formula",_x000D_
        "ID": 4953,_x000D_
        "Results": [_x000D_
          [_x000D_
            15_x000D_
          ]_x000D_
        ],_x000D_
        "Statistics": {_x000D_
          "CreationDate": "2023-09-22T09:51:11.78987+02:00",_x000D_
          "LastRefreshDate": "2021-02-26T17:22:56.2020171+01:00",_x000D_
          "TotalRefreshCount": 3,_x000D_
          "CustomInfo": {}_x000D_
        }_x000D_
      },_x000D_
      "4954": {_x000D_
        "$type": "Inside.Core.Formula.Definition.DefinitionAC, Inside.Core.Formula",_x000D_
        "ID": 4954,_x000D_
        "Results": [_x000D_
          [_x000D_
            5_x000D_
          ]_x000D_
        ],_x000D_
        "Statistics": {_x000D_
          "CreationDate": "2023-09-22T09:51:11.78987+02:00",_x000D_
          "LastRefreshDate": "2021-02-26T17:22:56.204977+01:00",_x000D_
          "TotalRefreshCount": 3,_x000D_
          "CustomInfo": {}_x000D_
        }_x000D_
      },_x000D_
      "4955": {_x000D_
        "$type": "Inside.Core.Formula.Definition.DefinitionAC, Inside.Core.Formula",_x000D_
        "ID": 4955,_x000D_
        "Results": [_x000D_
          [_x000D_
            853.66666666666663_x000D_
          ]_x000D_
        ],_x000D_
        "Statistics": {_x000D_
          "CreationDate": "2023-09-22T09:51:11.78987+02:00",_x000D_
          "LastRefreshDate": "2021-02-26T17:22:56.2079948+01:00",_x000D_
          "TotalRefreshCount": 3,_x000D_
          "CustomInfo": {}_x000D_
        }_x000D_
      },_x000D_
      "4956": {_x000D_
        "$type": "Inside.Core.Formula.Definition.DefinitionAC, Inside.Core.Formula",_x000D_
        "ID": 4956,_x000D_
        "Results": [_x000D_
          [_x000D_
            9.0_x000D_
          ]_x000D_
        ],_x000D_
        "Statistics": {_x000D_
          "CreationDate": "2023-09-22T09:51:11.78987+02:00",_x000D_
          "LastRefreshDate": "2021-02-26T17:22:56.2100013+01:00",_x000D_
          "TotalRefreshCount": 3,_x000D_
          "CustomInfo": {}_x000D_
        }_x000D_
      },_x000D_
      "4957": {_x000D_
        "$type": "Inside.Core.Formula.Definition.DefinitionAC, Inside.Core.Formula",_x000D_
        "ID": 4957,_x000D_
        "Results": [_x000D_
          [_x000D_
            5_x000D_
          ]_x000D_
        ],_x000D_
        "Statistics": {_x000D_
          "CreationDate": "2023-09-22T09:51:11.78987+02:00",_x000D_
          "LastRefreshDate": "2021-02-26T17:22:56.212001+01:00",_x000D_
          "TotalRefreshCount": 3,_x000D_
          "CustomInfo": {}_x000D_
        }_x000D_
      },_x000D_
      "4958": {_x000D_
        "$type": "Inside.Core.Formula.Definition.DefinitionAC, Inside.Core.Formula",_x000D_
        "ID": 4958,_x000D_
        "Results": [_x000D_
          [_x000D_
            0.0_x000D_
          ]_x000D_
        ],_x000D_
        "Statistics": {_x000D_
          "CreationDate": "2023-09-22T09:51:11.78987+02:00",_x000D_
          "LastRefreshDate": "2021-02-26T17:22:56.2139922+01:00",_x000D_
          "TotalRefreshCount": 3,_x000D_
          "CustomInfo": {}_x000D_
        }_x000D_
      },_x000D_
      "4959": {_x000D_
        "$type": "Inside.Core.Formula.Definition.DefinitionAC, Inside.Core.Formula",_x000D_
        "ID": 4959,_x000D_
        "Results": [_x000D_
          [_x000D_
            0.0_x000D_
          ]_x000D_
        ],_x000D_
        "Statistics": {_x000D_
          "CreationDate": "2023-09-22T09:51:11.78987+02:00",_x000D_
          "LastRefreshDate": "2021-02-26T17:22:56.2159856+01:00",_x000D_
          "TotalRefreshCount": 3,_x000D_
          "CustomInfo": {}_x000D_
        }_x000D_
      },_x000D_
      "4960": {_x000D_
        "$type": "Inside.Core.Formula.Definition.DefinitionAC, Inside.Core.Formula",_x000D_
        "ID": 4960,_x000D_
        "Results": [_x000D_
          [_x000D_
            7.0_x000D_
          ]_x000D_
        ],_x000D_
        "Statistics": {_x000D_
          "CreationDate": "2023-09-22T09:51:11.78987+02:00",_x000D_
          "LastRefreshDate": "2021-02-26T17:22:56.2189494+01:00",_x000D_
          "TotalRefreshCount": 3,_x000D_
          "CustomInfo": {}_x000D_
        }_x000D_
      },_x000D_
      "4961": {_x000D_
        "$type": "Inside.Core.Formula.Definition.DefinitionAC, Inside.Core.Formula",_x000D_
        "ID": 4961,_x000D_
        "Results": [_x000D_
          [_x000D_
            0.0_x000D_
          ]_x000D_
        ],_x000D_
        "Statistics": {_x000D_
          "CreationDate": "2023-09-22T09:51:11.78987+02:00",_x000D_
          "LastRefreshDate": "2021-02-26T17:22:56.2209346+01:00",_x000D_
          "TotalRefreshCount": 3,_x000D_
          "CustomInfo": {}_x000D_
        }_x000D_
      },_x000D_
      "4962": {_x000D_
        "$type": "Inside.Core.Formula.Definition.DefinitionAC, Inside.Core.Formula",_x000D_
        "ID": 4962,_x000D_
        "Results": [_x000D_
          [_x000D_
            0.0_x000D_
          ]_x000D_
        ],_x000D_
        "Statistics": {_x000D_
          "CreationDate": "2023-09-22T09:51:11.78987+02:00",_x000D_
          "LastRefreshDate": "2021-02-26T17:22:56.2244689+01:00",_x000D_
          "TotalRefreshCount": 3,_x000D_
          "CustomInfo": {}_x000D_
        }_x000D_
      },_x000D_
      "4963": {_x000D_
        "$type": "Inside.Core.Formula.Definition.DefinitionAC, Inside.Core.Formula",_x000D_
        "ID": 4963,_x000D_
        "Results": [_x000D_
          [_x000D_
            4189.386363636364_x000D_
          ]_x000D_
        ],_x000D_
        "Statistics": {_x000D_
          "CreationDate": "2023-09-22T09:51:11.78987+02:00",_x000D_
          "LastRefreshDate": "2021-02-26T17:22:56.2264637+01:00",_x000D_
          "TotalRefreshCount": 3,_x000D_
          "CustomInfo": {}_x000D_
        }_x000D_
      },_x000D_
      "4964": {_x000D_
        "$type": "Inside.Core.Formula.Definition.DefinitionAC, Inside.Core.Formula",_x000D_
        "ID": 4964,_x000D_
        "Results": [_x000D_
          [_x000D_
            0.0_x000D_
          ]_x000D_
        ],_x000D_
        "Statistics": {_x000D_
          "CreationDate": "2023-09-22T09:51:11.78987+02:00",_x000D_
          "LastRefreshDate": "2021-02-26T17:22:56.2284985+01:00",_x000D_
          "TotalRefreshCount": 3,_x000D_
          "CustomInfo": {}_x000D_
        }_x000D_
      },_x000D_
      "4965": {_x000D_
        "$type": "Inside.Core.Formula.Definition.DefinitionAC, Inside.Core.Formula",_x000D_
        "ID": 4965,_x000D_
        "Results": [_x000D_
          [_x000D_
            0.0_x000D_
          ]_x000D_
        ],_x000D_
        "Statistics": {_x000D_
          "CreationDate": "2023-09-22T09:51:11.78987+02:00",_x000D_
          "LastRefreshDate": "2021-02-26T17:22:56.2304909+01:00",_x000D_
          "TotalRefreshCount": 3,_x000D_
          "CustomInfo": {}_x000D_
        }_x000D_
      },_x000D_
      "4966": {_x000D_
        "$type": "Inside.Core.Formula.Definition.DefinitionAC, Inside.Core.Formula",_x000D_
        "ID": 4966,_x000D_
        "Results": [_x000D_
          [_x000D_
            0.0_x000D_
          ]_x000D_
        ],_x000D_
        "Statistics": {_x000D_
          "CreationDate": "2023-09-22T09:51:11.78987+02:00",_x000D_
          "LastRefreshDate": "2021-02-26T17:22:56.2324864+01:00",_x000D_
          "TotalRefreshCount": 3,_x000D_
          "CustomInfo": {}_x000D_
        }_x000D_
      },_x000D_
      "4967": {_x000D_
        "$type": "Inside.Core.Formula.Definition.DefinitionAC, Inside.Core.Formula",_x000D_
        "ID": 4967,_x000D_
        "Results": [_x000D_
          [_x000D_
            0.0_x000D_
          ]_x000D_
        ],_x000D_
        "Statistics": {_x000D_
          "CreationDate": "2023-09-22T09:51:11.78987+02:00",_x000D_
          "LastRefreshDate": "2021-02-26T17:22:56.2344951+01:00",_x000D_
          "TotalRefreshCount": 3,_x000D_
          "CustomInfo": {}_x000D_
        }_x000D_
      },_x000D_
      "4968": {_x000D_
        "$type": "Inside.Core.Formula.Definition.DefinitionAC, Inside.Core.Formula",_x000D_
        "ID": 4968,_x000D_
        "Results": [_x000D_
          [_x000D_
            5_x000D_
          ]_x000D_
        ],_x000D_
        "Statistics": {_x000D_
          "CreationDate": "2023-09-22T09:51:11.78987+02:00",_x000D_
          "LastRefreshDate": "2021-02-26T17:22:56.2374766+01:00",_x000D_
          "TotalRefreshCount": 3,_x000D_
          "CustomInfo": {}_x000D_
        }_x000D_
      },_x000D_
      "4969": {_x000D_
        "$type": "Inside.Core.Formula.Definition.DefinitionAC, Inside.Core.Formula",_x000D_
        "ID": 4969,_x000D_
        "Results": [_x000D_
          [_x000D_
            0.0_x000D_
          ]_x000D_
        ],_x000D_
        "Statistics": {_x000D_
          "CreationDate": "2023-09-22T09:51:11.78987+02:00",_x000D_
          "LastRefreshDate": "2021-02-26T17:22:56.2400479+01:00",_x000D_
          "TotalRefreshCount": 3,_x000D_
          "CustomInfo": {}_x000D_
        }_x000D_
      },_x000D_
      "4970": {_x000D_
        "$type": "Inside.Core.Formula.Definition.DefinitionAC, Inside.Core.Formula",_x000D_
        "ID": 4970,_x000D_
        "Results": [_x000D_
          [_x000D_
            0.0_x000D_
          ]_x000D_
        ],_x000D_
        "Statistics": {_x000D_
          "CreationDate": "2023-09-22T09:51:11.78987+02:00",_x000D_
          "LastRefreshDate": "2021-02-26T17:22:56.2430601+01:00",_x000D_
          "TotalRefreshCount": 3,_x000D_
          "CustomInfo": {}_x000D_
        }_x000D_
      },_x000D_
      "4971": {_x000D_
        "$type": "Inside.Core.Formula.Definition.DefinitionAC, Inside.Core.Formula",_x000D_
        "ID": 4971,_x000D_
        "Results": [_x000D_
          [_x000D_
            0.0_x000D_
          ]_x000D_
        ],_x000D_
        "Statistics": {_x000D_
          "CreationDate": "2023-09-22T09:51:11.78987+02:00",_x000D_
          "LastRefreshDate": "2021-02-26T17:22:56.2510352+01:00",_x000D_
          "TotalRefreshCount": 3,_x000D_
          "CustomInfo": {}_x000D_
        }_x000D_
      },_x000D_
      "4972": {_x000D_
        "$type": "Inside.Core.Formula.Definition.DefinitionAC, Inside.Core.Formula",_x000D_
        "ID": 4972,_x000D_
        "Results": [_x000D_
          [_x000D_
            0.0_x000D_
          ]_x000D_
        ],_x000D_
        "Statistics": {_x000D_
          "CreationDate": "2023-09-22T09:51:11.78987+02:00",_x000D_
          "LastRefreshDate": "2021-02-26T17:22:56.2530413+01:00",_x000D_
          "TotalRefreshCount": 3,_x000D_
          "CustomInfo": {}_x000D_
        }_x000D_
      },_x000D_
      "4973": {_x000D_
        "$type": "Inside.Core.Formula.Definition.DefinitionAC, Inside.Core.Formula",_x000D_
        "ID": 4973,_x000D_
        "Results": [_x000D_
          [_x000D_
            0.0_x000D_
          ]_x000D_
        ],_x000D_
        "Statistics": {_x000D_
          "CreationDate": "2023-09-22T09:51:11.78987+02:00",_x000D_
          "LastRefreshDate": "2021-02-26T17:22:56.2569767+01:00",_x000D_
          "TotalRefreshCount": 3,_x000D_
          "CustomInfo": {}_x000D_
        }_x000D_
      },_x000D_
      "4974": {_x000D_
        "$type": "Inside.Core.Formula.Definition.DefinitionAC, Inside.Core.Formula",_x000D_
        "ID": 4974,_x000D_
        "Results": [_x000D_
          [_x000D_
            0.0_x000D_
          ]_x000D_
        ],_x000D_
        "Statistics": {_x000D_
          "CreationDate": "2023-09-22T09:51:11.78987+02:00",_x000D_
          "LastRefreshDate": "2021-02-26T17:22:56.2590144+01:00",_x000D_
          "TotalRefreshCount": 3,_x000D_
          "CustomInfo": {}_x000D_
        }_x000D_
      },_x000D_
      "4975": {_x000D_
        "$type": "Inside.Core.Formula.Definition.DefinitionAC, Inside.Core.Formula",_x000D_
        "ID": 4975,_x000D_
        "Results": [_x000D_
          [_x000D_
            0.0_x000D_
          ]_x000D_
        ],_x000D_
        "Statistics": {_x000D_
          "CreationDate": "2023-09-22T09:51:11.78987+02:00",_x000D_
          "LastRefreshDate": "2021-02-26T17:22:56.2669921+01:00",_x000D_
          "TotalRefreshCount": 3,_x000D_
          "CustomInfo": {}_x000D_
        }_x000D_
      },_x000D_
      "4976": {_x000D_
        "$type": "Inside.Core.Formula.Definition.DefinitionAC, Inside.Core.Formula",_x000D_
        "ID": 4976,_x000D_
        "Results": [_x000D_
          [_x000D_
            0.0_x000D_
          ]_x000D_
        ],_x000D_
        "Statistics": {_x000D_
          "CreationDate": "2023-09-22T09:51:11.78987+02:00",_x000D_
          "LastRefreshDate": "2021-02-26T17:22:56.2699871+01:00",_x000D_
          "TotalRefreshCount": 3,_x000D_
          "CustomInfo": {}_x000D_
        }_x000D_
      },_x000D_
      "4977": {_x000D_
        "$type": "Inside.Core.Formula.Definition.DefinitionAC, Inside.Core.Formula",_x000D_
        "ID": 4977,_x000D_
        "Results": [_x000D_
          [_x000D_
            0.0_x000D_
          ]_x000D_
        ],_x000D_
        "Statistics": {_x000D_
          "CreationDate": "2023-09-22T09:51:11.78987+02:00",_x000D_
          "LastRefreshDate": "2021-02-26T17:22:56.2904744+01:00",_x000D_
          "TotalRefreshCount": 3,_x000D_
          "CustomInfo": {}_x000D_
        }_x000D_
      },_x000D_
      "4978": {_x000D_
        "$type": "Inside.Core.Formula.Definition.DefinitionAC, Inside.Core.Formula",_x000D_
        "ID": 4978,_x000D_
        "Results": [_x000D_
          [_x000D_
            5_x000D_
          ]_x000D_
        ],_x000D_
        "Statistics": {_x000D_
          "CreationDate": "2023-09-22T09:51:11.78987+02:00",_x000D_
          "LastRefreshDate": "2021-02-26T17:22:56.2924737+01:00",_x000D_
          "TotalRefreshCount": 3,_x000D_
          "CustomInfo": {}_x000D_
        }_x000D_
      },_x000D_
      "4979": {_x000D_
        "$type": "Inside.Core.Formula.Definition.DefinitionAC, Inside.Core.Formula",_x000D_
        "ID": 4979,_x000D_
        "Results": [_x000D_
          [_x000D_
            10.0_x000D_
          ]_x000D_
        ],_x000D_
        "Statistics": {_x000D_
          "CreationDate": "2023-09-22T09:51:11.78987+02:00",_x000D_
          "LastRefreshDate": "2021-02-26T17:22:56.2955001+01:00",_x000D_
          "TotalRefreshCount": 3,_x000D_
          "CustomInfo": {}_x000D_
        }_x000D_
      },_x000D_
      "4980": {_x000D_
        "$type": "Inside.Core.Formula.Definition.DefinitionAC, Inside.Core.Formula",_x000D_
        "ID": 4980,_x000D_
        "Results": [_x000D_
          [_x000D_
            0.0_x000D_
          ]_x000D_
        ],_x000D_
        "Statistics": {_x000D_
          "CreationDate": "2023-09-22T09:51:11.78987+02:00",_x000D_
          "LastRefreshDate": "2021-02-26T17:22:56.2974942+01:00",_x000D_
          "TotalRefreshCount": 3,_x000D_
          "CustomInfo": {}_x000D_
        }_x000D_
      },_x000D_
      "4981": {_x000D_
        "$type": "Inside.Core.Formula.Definition.DefinitionAC, Inside.Core.Formula",_x000D_
        "ID": 4981,_x000D_
        "Results": [_x000D_
          [_x000D_
            1_x000D_
          ]_x000D_
        ],_x000D_
        "Statistics": {_x000D_
          "CreationDate": "2023-09-22T09:51:11.78987+02:00",_x000D_
          "LastRefreshDate": "2021-02-26T17:22:56.2994926+01:00",_x000D_
          "TotalRefreshCount": 3,_x000D_
          "CustomInfo": {}_x000D_
        }_x000D_
      },_x000D_
      "4982": {_x000D_
        "$type": "Inside.Core.Formula.Definition.DefinitionAC, Inside.Core.Formula",_x000D_
        "ID": 4982,_x000D_
        "Results": [_x000D_
          [_x000D_
            7.0_x000D_
          ]_x000D_
        ],_x000D_
        "Statistics": {_x000D_
          "CreationDate": "2023-09-22T09:51:11.78987+02:00",_x000D_
          "LastRefreshDate": "2021-02-26T17:22:56.3014799+01:00",_x000D_
          "TotalRefreshCount": 3,_x000D_
          "CustomInfo": {}_x000D_
        }_x000D_
      },_x000D_
      "4983": {_x000D_
        "$type": "Inside.Core.Formula.Definition.DefinitionAC, Inside.Core.Formula",_x000D_
        "ID": 4983,_x000D_
        "Results": [_x000D_
          [_x000D_
            4638.916666666667_x000D_
          ]_x000D_
        ],_x000D_
        "Statistics": {_x000D_
          "CreationDate": "2023-09-22T09:51:11.78987+02:00",_x000D_
          "LastRefreshDate": "2021-02-26T17:22:56.3044359+01:00",_x000D_
          "TotalRefreshCount": 3,_x000D_
          "CustomInfo": {}_x000D_
        }_x000D_
      },_x000D_
      "4984": {_x000D_
        "$type": "Inside.Core.Formula.Definition.DefinitionAC, Inside.Core.Formula",_x000D_
        "ID": 4984,_x000D_
        "Results": [_x000D_
          [_x000D_
            0.0_x000D_
          ]_x000D_
        ],_x000D_
        "Statistics": {_x000D_
          "CreationDate": "2023-09-22T09:51:11.78987+02:00",_x000D_
          "LastRefreshDate": "2021-02-26T17:22:56.3094616+01:00",_x000D_
          "TotalRefreshCount": 3,_x000D_
          "CustomInfo": {}_x000D_
        }_x000D_
      },_x000D_
      "4985": {_x000D_
        "$type": "Inside.Core.Formula.Definition.DefinitionAC, Inside.Core.Formula",_x000D_
        "ID": 4985,_x000D_
        "Results": [_x000D_
          [_x000D_
            0.0_x000D_
          ]_x000D_
        ],_x000D_
        "Statistics": {_x000D_
          "CreationDate": "2023-09-22T09:51:11.78987+02:00",_x000D_
          "LastRefreshDate": "2021-02-26T17:22:56.328815+01:00",_x000D_
          "TotalRefreshCount": 3,_x000D_
          "CustomInfo": {}_x000D_
        }_x000D_
      },_x000D_
      "4986": {_x000D_
        "$type": "Inside.Core.Formula.Definition.DefinitionAC, Inside.Core.Formula",_x000D_
        "ID": 4986,_x000D_
        "Results": [_x000D_
          [_x000D_
            0.0_x000D_
          ]_x000D_
        ],_x000D_
        "Statistics": {_x000D_
          "CreationDate": "2023-09-22T09:51:11.78987+02:00",_x000D_
          "LastRefreshDate": "2021-02-26T17:22:56.3327922+01:00",_x000D_
          "TotalRefreshCount": 3,_x000D_
          "CustomInfo": {}_x000D_
        }_x000D_
      },_x000D_
      "4987": {_x000D_
        "$type": "Inside.Core.Formula.Definition.DefinitionAC, Inside.Core.Formula",_x000D_
        "ID": 4987,_x000D_
        "Results": [_x000D_
          [_x000D_
            7.0_x000D_
          ]_x000D_
        ],_x000D_
        "Statistics": {_x000D_
          "CreationDate": "2023-09-22T09:51:11.78987+02:00",_x000D_
          "LastRefreshDate": "2021-02-26T17:22:56.3367797+01:00",_x000D_
          "TotalRefreshCount": 3,_x000D_
          "CustomInfo": {}_x000D_
        }_x000D_
      },_x000D_
      "4988": {_x000D_
        "$type": "Inside.Core.Formula.Definition.DefinitionAC, Inside.Core.Formula",_x000D_
        "ID": 4988,_x000D_
        "Results": [_x000D_
          [_x000D_
            0.0_x000D_
          ]_x000D_
        ],_x000D_
        "Statistics": {_x000D_
          "CreationDate": "2023-09-22T09:51:11.78987+02:00",_x000D_
          "LastRefreshDate": "2021-02-26T17:22:56.3403216+01:00",_x000D_
          "TotalRefreshCount": 3,_x000D_
          "CustomInfo": {}_x000D_
        }_x000D_
      },_x000D_
      "4989": {_x000D_
        "$type": "Inside.Core.Formula.Definition.DefinitionAC, Inside.Core.Formula",_x000D_
        "ID": 4989,_x000D_
        "Results": [_x000D_
          [_x000D_
            0.0_x000D_
          ]_x000D_
        ],_x000D_
        "Statistics": {_x000D_
          "CreationDate": "2023-09-22T09:51:11.78987+02:00",_x000D_
          "LastRefreshDate": "2021-02-26T17:22:56.3433304+01:00",_x000D_
          "TotalRefreshCount": 3,_x000D_
          "CustomInfo": {}_x000D_
        }_x000D_
      },_x000D_
      "4990": {_x000D_
        "$type": "Inside.Core.Formula.Definition.DefinitionAC, Inside.Core.Formula",_x000D_
        "ID": 4990,_x000D_
        "Results": [_x000D_
          [_x000D_
            0.0_x000D_
          ]_x000D_
        ],_x000D_
        "Statistics": {_x000D_
          "CreationDate": "2023-09-22T09:51:11.78987+02:00",_x000D_
          "LastRefreshDate": "2021-02-26T17:22:56.3462909+01:00",_x000D_
          "TotalRefreshCount": 3,_x000D_
          "CustomInfo": {}_x000D_
        }_x000D_
      },_x000D_
      "4991": {_x000D_
        "$type": "Inside.Core.Formula.Definition.DefinitionAC, Inside.Core.Formula",_x000D_
        "ID": 4991,_x000D_
        "Results": [_x000D_
          [_x000D_
            10.0_x000D_
          ]_x000D_
        ],_x000D_
        "Statistics": {_x000D_
          "CreationDate": "2023-09-22T09:51:11.78987+02:00",_x000D_
          "LastRefreshDate": "2021-02-26T</t>
  </si>
  <si>
    <t xml:space="preserve">17:22:56.3483189+01:00",_x000D_
          "TotalRefreshCount": 3,_x000D_
          "CustomInfo": {}_x000D_
        }_x000D_
      },_x000D_
      "4992": {_x000D_
        "$type": "Inside.Core.Formula.Definition.DefinitionAC, Inside.Core.Formula",_x000D_
        "ID": 4992,_x000D_
        "Results": [_x000D_
          [_x000D_
            0.0_x000D_
          ]_x000D_
        ],_x000D_
        "Statistics": {_x000D_
          "CreationDate": "2023-09-22T09:51:11.78987+02:00",_x000D_
          "LastRefreshDate": "2021-02-26T17:22:56.3513147+01:00",_x000D_
          "TotalRefreshCount": 3,_x000D_
          "CustomInfo": {}_x000D_
        }_x000D_
      },_x000D_
      "4993": {_x000D_
        "$type": "Inside.Core.Formula.Definition.DefinitionAC, Inside.Core.Formula",_x000D_
        "ID": 4993,_x000D_
        "Results": [_x000D_
          [_x000D_
            15_x000D_
          ]_x000D_
        ],_x000D_
        "Statistics": {_x000D_
          "CreationDate": "2023-09-22T09:51:11.78987+02:00",_x000D_
          "LastRefreshDate": "2021-02-26T17:22:56.353308+01:00",_x000D_
          "TotalRefreshCount": 3,_x000D_
          "CustomInfo": {}_x000D_
        }_x000D_
      },_x000D_
      "4994": {_x000D_
        "$type": "Inside.Core.Formula.Definition.DefinitionAC, Inside.Core.Formula",_x000D_
        "ID": 4994,_x000D_
        "Results": [_x000D_
          [_x000D_
            0.0_x000D_
          ]_x000D_
        ],_x000D_
        "Statistics": {_x000D_
          "CreationDate": "2023-09-22T09:51:11.78987+02:00",_x000D_
          "LastRefreshDate": "2021-02-26T17:22:56.3833127+01:00",_x000D_
          "TotalRefreshCount": 3,_x000D_
          "CustomInfo": {}_x000D_
        }_x000D_
      },_x000D_
      "4995": {_x000D_
        "$type": "Inside.Core.Formula.Definition.DefinitionAC, Inside.Core.Formula",_x000D_
        "ID": 4995,_x000D_
        "Results": [_x000D_
          [_x000D_
            0.0_x000D_
          ]_x000D_
        ],_x000D_
        "Statistics": {_x000D_
          "CreationDate": "2023-09-22T09:51:11.78987+02:00",_x000D_
          "LastRefreshDate": "2021-02-26T17:22:56.3853058+01:00",_x000D_
          "TotalRefreshCount": 3,_x000D_
          "CustomInfo": {}_x000D_
        }_x000D_
      },_x000D_
      "4996": {_x000D_
        "$type": "Inside.Core.Formula.Definition.DefinitionAC, Inside.Core.Formula",_x000D_
        "ID": 4996,_x000D_
        "Results": [_x000D_
          [_x000D_
            5.0_x000D_
          ]_x000D_
        ],_x000D_
        "Statistics": {_x000D_
          "CreationDate": "2023-09-22T09:51:11.78987+02:00",_x000D_
          "LastRefreshDate": "2021-02-26T17:22:56.3873028+01:00",_x000D_
          "TotalRefreshCount": 3,_x000D_
          "CustomInfo": {}_x000D_
        }_x000D_
      },_x000D_
      "4997": {_x000D_
        "$type": "Inside.Core.Formula.Definition.DefinitionAC, Inside.Core.Formula",_x000D_
        "ID": 4997,_x000D_
        "Results": [_x000D_
          [_x000D_
            0.0_x000D_
          ]_x000D_
        ],_x000D_
        "Statistics": {_x000D_
          "CreationDate": "2023-09-22T09:51:11.78987+02:00",_x000D_
          "LastRefreshDate": "2021-02-26T17:22:56.538219+01:00",_x000D_
          "TotalRefreshCount": 6,_x000D_
          "CustomInfo": {}_x000D_
        }_x000D_
      },_x000D_
      "4998": {_x000D_
        "$type": "Inside.Core.Formula.Definition.DefinitionAC, Inside.Core.Formula",_x000D_
        "ID": 4998,_x000D_
        "Results": [_x000D_
          [_x000D_
            0.0_x000D_
          ]_x000D_
        ],_x000D_
        "Statistics": {_x000D_
          "CreationDate": "2023-09-22T09:51:11.78987+02:00",_x000D_
          "LastRefreshDate": "2021-02-26T17:22:56.3923002+01:00",_x000D_
          "TotalRefreshCount": 3,_x000D_
          "CustomInfo": {}_x000D_
        }_x000D_
      },_x000D_
      "4999": {_x000D_
        "$type": "Inside.Core.Formula.Definition.DefinitionAC, Inside.Core.Formula",_x000D_
        "ID": 4999,_x000D_
        "Results": [_x000D_
          [_x000D_
            0.0_x000D_
          ]_x000D_
        ],_x000D_
        "Statistics": {_x000D_
          "CreationDate": "2023-09-22T09:51:11.78987+02:00",_x000D_
          "LastRefreshDate": "2021-02-26T17:22:56.3942822+01:00",_x000D_
          "TotalRefreshCount": 3,_x000D_
          "CustomInfo": {}_x000D_
        }_x000D_
      },_x000D_
      "5000": {_x000D_
        "$type": "Inside.Core.Formula.Definition.DefinitionAC, Inside.Core.Formula",_x000D_
        "ID": 5000,_x000D_
        "Results": [_x000D_
          [_x000D_
            90.0_x000D_
          ]_x000D_
        ],_x000D_
        "Statistics": {_x000D_
          "CreationDate": "2023-09-22T09:51:11.78987+02:00",_x000D_
          "LastRefreshDate": "2021-02-26T17:22:56.3962356+01:00",_x000D_
          "TotalRefreshCount": 3,_x000D_
          "CustomInfo": {}_x000D_
        }_x000D_
      },_x000D_
      "5001": {_x000D_
        "$type": "Inside.Core.Formula.Definition.DefinitionAC, Inside.Core.Formula",_x000D_
        "ID": 5001,_x000D_
        "Results": [_x000D_
          [_x000D_
            0.0_x000D_
          ]_x000D_
        ],_x000D_
        "Statistics": {_x000D_
          "CreationDate": "2023-09-22T09:51:11.78987+02:00",_x000D_
          "LastRefreshDate": "2021-02-26T17:22:56.3982723+01:00",_x000D_
          "TotalRefreshCount": 3,_x000D_
          "CustomInfo": {}_x000D_
        }_x000D_
      },_x000D_
      "5002": {_x000D_
        "$type": "Inside.Core.Formula.Definition.DefinitionAC, Inside.Core.Formula",_x000D_
        "ID": 5002,_x000D_
        "Results": [_x000D_
          [_x000D_
            0.0_x000D_
          ]_x000D_
        ],_x000D_
        "Statistics": {_x000D_
          "CreationDate": "2023-09-22T09:51:11.78987+02:00",_x000D_
          "LastRefreshDate": "2021-02-26T17:22:56.401263+01:00",_x000D_
          "TotalRefreshCount": 3,_x000D_
          "CustomInfo": {}_x000D_
        }_x000D_
      },_x000D_
      "5003": {_x000D_
        "$type": "Inside.Core.Formula.Definition.DefinitionAC, Inside.Core.Formula",_x000D_
        "ID": 5003,_x000D_
        "Results": [_x000D_
          [_x000D_
            2216.9852941176468_x000D_
          ]_x000D_
        ],_x000D_
        "Statistics": {_x000D_
          "CreationDate": "2023-09-22T09:51:11.78987+02:00",_x000D_
          "LastRefreshDate": "2021-02-26T17:22:56.4032645+01:00",_x000D_
          "TotalRefreshCount": 3,_x000D_
          "CustomInfo": {}_x000D_
        }_x000D_
      },_x000D_
      "5004": {_x000D_
        "$type": "Inside.Core.Formula.Definition.DefinitionAC, Inside.Core.Formula",_x000D_
        "ID": 5004,_x000D_
        "Results": [_x000D_
          [_x000D_
            0.0_x000D_
          ]_x000D_
        ],_x000D_
        "Statistics": {_x000D_
          "CreationDate": "2023-09-22T09:51:11.78987+02:00",_x000D_
          "LastRefreshDate": "2021-02-26T17:22:56.4052105+01:00",_x000D_
          "TotalRefreshCount": 3,_x000D_
          "CustomInfo": {}_x000D_
        }_x000D_
      },_x000D_
      "5005": {_x000D_
        "$type": "Inside.Core.Formula.Definition.DefinitionAC, Inside.Core.Formula",_x000D_
        "ID": 5005,_x000D_
        "Results": [_x000D_
          [_x000D_
            0.0_x000D_
          ]_x000D_
        ],_x000D_
        "Statistics": {_x000D_
          "CreationDate": "2023-09-22T09:51:11.78987+02:00",_x000D_
          "LastRefreshDate": "2021-02-26T17:22:56.4087274+01:00",_x000D_
          "TotalRefreshCount": 3,_x000D_
          "CustomInfo": {}_x000D_
        }_x000D_
      },_x000D_
      "5006": {_x000D_
        "$type": "Inside.Core.Formula.Definition.DefinitionAC, Inside.Core.Formula",_x000D_
        "ID": 5006,_x000D_
        "Results": [_x000D_
          [_x000D_
            0.0_x000D_
          ]_x000D_
        ],_x000D_
        "Statistics": {_x000D_
          "CreationDate": "2023-09-22T09:51:11.78987+02:00",_x000D_
          "LastRefreshDate": "2021-02-26T17:22:56.4107219+01:00",_x000D_
          "TotalRefreshCount": 3,_x000D_
          "CustomInfo": {}_x000D_
        }_x000D_
      },_x000D_
      "5007": {_x000D_
        "$type": "Inside.Core.Formula.Definition.DefinitionAC, Inside.Core.Formula",_x000D_
        "ID": 5007,_x000D_
        "Results": [_x000D_
          [_x000D_
            0.0_x000D_
          ]_x000D_
        ],_x000D_
        "Statistics": {_x000D_
          "CreationDate": "2023-09-22T09:51:11.78987+02:00",_x000D_
          "LastRefreshDate": "2021-02-26T17:22:56.4127175+01:00",_x000D_
          "TotalRefreshCount": 3,_x000D_
          "CustomInfo": {}_x000D_
        }_x000D_
      },_x000D_
      "5008": {_x000D_
        "$type": "Inside.Core.Formula.Definition.DefinitionAC, Inside.Core.Formula",_x000D_
        "ID": 5008,_x000D_
        "Results": [_x000D_
          [_x000D_
            1_x000D_
          ]_x000D_
        ],_x000D_
        "Statistics": {_x000D_
          "CreationDate": "2023-09-22T09:51:11.78987+02:00",_x000D_
          "LastRefreshDate": "2021-02-26T17:22:56.4177072+01:00",_x000D_
          "TotalRefreshCount": 3,_x000D_
          "CustomInfo": {}_x000D_
        }_x000D_
      },_x000D_
      "5009": {_x000D_
        "$type": "Inside.Core.Formula.Definition.DefinitionAC, Inside.Core.Formula",_x000D_
        "ID": 5009,_x000D_
        "Results": [_x000D_
          [_x000D_
            0.0_x000D_
          ]_x000D_
        ],_x000D_
        "Statistics": {_x000D_
          "CreationDate": "2023-09-22T09:51:11.78987+02:00",_x000D_
          "LastRefreshDate": "2021-02-26T17:22:56.4218637+01:00",_x000D_
          "TotalRefreshCount": 3,_x000D_
          "CustomInfo": {}_x000D_
        }_x000D_
      },_x000D_
      "5010": {_x000D_
        "$type": "Inside.Core.Formula.Definition.DefinitionAC, Inside.Core.Formula",_x000D_
        "ID": 5010,_x000D_
        "Results": [_x000D_
          [_x000D_
            15_x000D_
          ]_x000D_
        ],_x000D_
        "Statistics": {_x000D_
          "CreationDate": "2023-09-22T09:51:11.78987+02:00",_x000D_
          "LastRefreshDate": "2021-02-26T17:22:56.4246906+01:00",_x000D_
          "TotalRefreshCount": 3,_x000D_
          "CustomInfo": {}_x000D_
        }_x000D_
      },_x000D_
      "5011": {_x000D_
        "$type": "Inside.Core.Formula.Definition.DefinitionAC, Inside.Core.Formula",_x000D_
        "ID": 5011,_x000D_
        "Results": [_x000D_
          [_x000D_
            0.0_x000D_
          ]_x000D_
        ],_x000D_
        "Statistics": {_x000D_
          "CreationDate": "2023-09-22T09:51:11.78987+02:00",_x000D_
          "LastRefreshDate": "2021-02-26T17:22:56.4266903+01:00",_x000D_
          "TotalRefreshCount": 3,_x000D_
          "CustomInfo": {}_x000D_
        }_x000D_
      },_x000D_
      "5012": {_x000D_
        "$type": "Inside.Core.Formula.Definition.DefinitionAC, Inside.Core.Formula",_x000D_
        "ID": 5012,_x000D_
        "Results": [_x000D_
          [_x000D_
            5_x000D_
          ]_x000D_
        ],_x000D_
        "Statistics": {_x000D_
          "CreationDate": "2023-09-22T09:51:11.78987+02:00",_x000D_
          "LastRefreshDate": "2021-02-26T17:22:56.428679+01:00",_x000D_
          "TotalRefreshCount": 3,_x000D_
          "CustomInfo": {}_x000D_
        }_x000D_
      },_x000D_
      "5013": {_x000D_
        "$type": "Inside.Core.Formula.Definition.DefinitionAC, Inside.Core.Formula",_x000D_
        "ID": 5013,_x000D_
        "Results": [_x000D_
          [_x000D_
            0.0_x000D_
          ]_x000D_
        ],_x000D_
        "Statistics": {_x000D_
          "CreationDate": "2023-09-22T09:51:11.78987+02:00",_x000D_
          "LastRefreshDate": "2021-02-26T17:22:56.4316714+01:00",_x000D_
          "TotalRefreshCount": 3,_x000D_
          "CustomInfo": {}_x000D_
        }_x000D_
      },_x000D_
      "5014": {_x000D_
        "$type": "Inside.Core.Formula.Definition.DefinitionAC, Inside.Core.Formula",_x000D_
        "ID": 5014,_x000D_
        "Results": [_x000D_
          [_x000D_
            0.0_x000D_
          ]_x000D_
        ],_x000D_
        "Statistics": {_x000D_
          "CreationDate": "2023-09-22T09:51:11.78987+02:00",_x000D_
          "LastRefreshDate": "2021-02-26T17:22:56.4336666+01:00",_x000D_
          "TotalRefreshCount": 3,_x000D_
          "CustomInfo": {}_x000D_
        }_x000D_
      },_x000D_
      "5015": {_x000D_
        "$type": "Inside.Core.Formula.Definition.DefinitionAC, Inside.Core.Formula",_x000D_
        "ID": 5015,_x000D_
        "Results": [_x000D_
          [_x000D_
            0.0_x000D_
          ]_x000D_
        ],_x000D_
        "Statistics": {_x000D_
          "CreationDate": "2023-09-22T09:51:11.78987+02:00",_x000D_
          "LastRefreshDate": "2021-02-26T17:22:56.436659+01:00",_x000D_
          "TotalRefreshCount": 3,_x000D_
          "CustomInfo": {}_x000D_
        }_x000D_
      },_x000D_
      "5016": {_x000D_
        "$type": "Inside.Core.Formula.Definition.DefinitionAC, Inside.Core.Formula",_x000D_
        "ID": 5016,_x000D_
        "Results": [_x000D_
          [_x000D_
            0.0_x000D_
          ]_x000D_
        ],_x000D_
        "Statistics": {_x000D_
          "CreationDate": "2023-09-22T09:51:11.7908684+02:00",_x000D_
          "LastRefreshDate": "2021-02-26T17:22:56.438613+01:00",_x000D_
          "TotalRefreshCount": 3,_x000D_
          "CustomInfo": {}_x000D_
        }_x000D_
      },_x000D_
      "5017": {_x000D_
        "$type": "Inside.Core.Formula.Definition.DefinitionAC, Inside.Core.Formula",_x000D_
        "ID": 5017,_x000D_
        "Results": [_x000D_
          [_x000D_
            0.0_x000D_
          ]_x000D_
        ],_x000D_
        "Statistics": {_x000D_
          "CreationDate": "2023-09-22T09:51:11.7908684+02:00",_x000D_
          "LastRefreshDate": "2021-02-26T17:22:56.4775493+01:00",_x000D_
          "TotalRefreshCount": 3,_x000D_
          "CustomInfo": {}_x000D_
        }_x000D_
      },_x000D_
      "5018": {_x000D_
        "$type": "Inside.Core.Formula.Definition.DefinitionAC, Inside.Core.Formula",_x000D_
        "ID": 5018,_x000D_
        "Results": [_x000D_
          [_x000D_
            0.0_x000D_
          ]_x000D_
        ],_x000D_
        "Statistics": {_x000D_
          "CreationDate": "2023-09-22T09:51:11.7908684+02:00",_x000D_
          "LastRefreshDate": "2021-02-26T17:22:56.4795485+01:00",_x000D_
          "TotalRefreshCount": 3,_x000D_
          "CustomInfo": {}_x000D_
        }_x000D_
      },_x000D_
      "5019": {_x000D_
        "$type": "Inside.Core.Formula.Definition.DefinitionAC, Inside.Core.Formula",_x000D_
        "ID": 5019,_x000D_
        "Results": [_x000D_
          [_x000D_
            14.0_x000D_
          ]_x000D_
        ],_x000D_
        "Statistics": {_x000D_
          "CreationDate": "2023-09-22T09:51:11.7908684+02:00",_x000D_
          "LastRefreshDate": "2021-02-26T17:22:56.4825407+01:00",_x000D_
          "TotalRefreshCount": 3,_x000D_
          "CustomInfo": {}_x000D_
        }_x000D_
      },_x000D_
      "5020": {_x000D_
        "$type": "Inside.Core.Formula.Definition.DefinitionAC, Inside.Core.Formula",_x000D_
        "ID": 5020,_x000D_
        "Results": [_x000D_
          [_x000D_
            0.0_x000D_
          ]_x000D_
        ],_x000D_
        "Statistics": {_x000D_
          "CreationDate": "2023-09-22T09:51:11.7908684+02:00",_x000D_
          "LastRefreshDate": "2021-02-26T17:22:56.4845316+01:00",_x000D_
          "TotalRefreshCount": 3,_x000D_
          "CustomInfo": {}_x000D_
        }_x000D_
      },_x000D_
      "5021": {_x000D_
        "$type": "Inside.Core.Formula.Definition.DefinitionAC, Inside.Core.Formula",_x000D_
        "ID": 5021,_x000D_
        "Results": [_x000D_
          [_x000D_
            0.0_x000D_
          ]_x000D_
        ],_x000D_
        "Statistics": {_x000D_
          "CreationDate": "2023-09-22T09:51:11.7908684+02:00",_x000D_
          "LastRefreshDate": "2021-02-26T17:22:56.4875187+01:00",_x000D_
          "TotalRefreshCount": 3,_x000D_
          "CustomInfo": {}_x000D_
        }_x000D_
      },_x000D_
      "5022": {_x000D_
        "$type": "Inside.Core.Formula.Definition.DefinitionAC, Inside.Core.Formula",_x000D_
        "ID": 5022,_x000D_
        "Results": [_x000D_
          [_x000D_
            812.5_x000D_
          ]_x000D_
        ],_x000D_
        "Statistics": {_x000D_
          "CreationDate": "2023-09-22T09:51:11.7908684+02:00",_x000D_
          "LastRefreshDate": "2021-02-26T17:22:56.4895167+01:00",_x000D_
          "TotalRefreshCount": 3,_x000D_
          "CustomInfo": {}_x000D_
        }_x000D_
      },_x000D_
      "5023": {_x000D_
        "$type": "Inside.Core.Formula.Definition.DefinitionAC, Inside.Core.Formula",_x000D_
        "ID": 5023,_x000D_
        "Results": [_x000D_
          [_x000D_
            2515.0028333333335_x000D_
          ]_x000D_
        ],_x000D_
        "Statistics": {_x000D_
          "CreationDate": "2023-09-22T09:51:11.7908684+02:00",_x000D_
          "LastRefreshDate": "2021-02-26T17:22:56.4915144+01:00",_x000D_
          "TotalRefreshCount": 3,_x000D_
          "CustomInfo": {}_x000D_
        }_x000D_
      },_x000D_
      "5024": {_x000D_
        "$type": "Inside.Core.Formula.Definition.DefinitionAC, Inside.Core.Formula",_x000D_
        "ID": 5024,_x000D_
        "Results": [_x000D_
          [_x000D_
            0.0_x000D_
          ]_x000D_
        ],_x000D_
        "Statistics": {_x000D_
          "CreationDate": "2023-09-22T09:51:11.7908684+02:00",_x000D_
          "LastRefreshDate": "2021-02-26T17:22:56.4935076+01:00",_x000D_
          "TotalRefreshCount": 3,_x000D_
          "CustomInfo": {}_x000D_
        }_x000D_
      },_x000D_
      "5025": {_x000D_
        "$type": "Inside.Core.Formula.Definition.DefinitionAC, Inside.Core.Formula",_x000D_
        "ID": 5025,_x000D_
        "Results": [_x000D_
          [_x000D_
            0.0_x000D_
          ]_x000D_
        ],_x000D_
        "Statistics": {_x000D_
          "CreationDate": "2023-09-22T09:51:11.7908684+02:00",_x000D_
          "LastRefreshDate": "2021-02-26T17:22:56.5024732+01:00",_x000D_
          "TotalRefreshCount": 3,_x000D_
          "CustomInfo": {}_x000D_
        }_x000D_
      },_x000D_
      "5026": {_x000D_
        "$type": "Inside.Core.Formula.Definition.DefinitionAC, Inside.Core.Formula",_x000D_
        "ID": 5026,_x000D_
        "Results": [_x000D_
          [_x000D_
            1941.0516417910446_x000D_
          ]_x000D_
        ],_x000D_
        "Statistics": {_x000D_
          "CreationDate": "2023-09-22T09:51:11.7908684+02:00",_x000D_
          "LastRefreshDate": "2021-02-26T17:22:56.5044351+01:00",_x000D_
          "TotalRefreshCount": 3,_x000D_
          "CustomInfo": {}_x000D_
        }_x000D_
      },_x000D_
      "5027": {_x000D_
        "$type": "Inside.Core.Formula.Definition.DefinitionAC, Inside.Core.Formula",_x000D_
        "ID": 5027,_x000D_
        "Results": [_x000D_
          [_x000D_
            5_x000D_
          ]_x000D_
        ],_x000D_
        "Statistics": {_x000D_
          "CreationDate": "2023-09-22T09:51:11.7908684+02:00",_x000D_
          "LastRefreshDate": "2021-02-26T17:22:56.5313651+01:00",_x000D_
          "TotalRefreshCount": 3,_x000D_
          "CustomInfo": {}_x000D_
        }_x000D_
      },_x000D_
      "5028": {_x000D_
        "$type": "Inside.Core.Formula.Definition.DefinitionAC, Inside.Core.Formula",_x000D_
        "ID": 5028,_x000D_
        "Results": [_x000D_
          [_x000D_
            0.0_x000D_
          ]_x000D_
        ],_x000D_
        "Statistics": {_x000D_
          "CreationDate": "2023-09-22T09:51:11.7908684+02:00",_x000D_
          "LastRefreshDate": "2021-02-26T17:22:56.5334158+01:00",_x000D_
          "TotalRefreshCount": 3,_x000D_
          "CustomInfo": {}_x000D_
        }_x000D_
      },_x000D_
      "5029": {_x000D_
        "$type": "Inside.Core.Formula.Definition.DefinitionAC, Inside.Core.Formula",_x000D_
        "ID": 5029,_x000D_
        "Results": [_x000D_
          [_x000D_
            0.0_x000D_
          ]_x000D_
        ],_x000D_
        "Statistics": {_x000D_
          "CreationDate": "2023-09-22T09:51:11.7908684+02:00",_x000D_
          "LastRefreshDate": "2021-02-26T17:22:56.5354092+01:00",_x000D_
          "TotalRefreshCount": 3,_x000D_
          "CustomInfo": {}_x000D_
        }_x000D_
      },_x000D_
      "5030": {_x000D_
        "$type": "Inside.Core.Formula.Definition.DefinitionAC, Inside.Core.Formula",_x000D_
        "ID": 5030,_x000D_
        "Results": [_x000D_
          [_x000D_
            0.0_x000D_
          ]_x000D_
        ],_x000D_
        "Statistics": {_x000D_
          "CreationDate": "2023-09-22T09:51:11.7908684+02:00",_x000D_
          "LastRefreshDate": "2021-02-26T17:22:56.540398+01:00",_x000D_
          "TotalRefreshCount": 3,_x000D_
          "CustomInfo": {}_x000D_
        }_x000D_
      },_x000D_
      "5031": {_x000D_
        "$type": "Inside.Core.Formula.Definition.DefinitionAC, Inside.Core.Formula",_x000D_
        "ID": 5031,_x000D_
        "Results": [_x000D_
          [_x000D_
            0.0_x000D_
          ]_x000D_
        ],_x000D_
        "Statistics": {_x000D_
          "CreationDate": "2023-09-22T09:51:11.7908684+02:00",_x000D_
          "LastRefreshDate": "2021-02-26T17:22:56.5423652+01:00",_x000D_
          "TotalRefreshCount": 3,_x000D_
          "CustomInfo": {}_x000D_
        }_x000D_
      },_x000D_
      "5032": {_x000D_
        "$type": "Inside.Core.Formula.Definition.DefinitionAC, Inside.Core.Formula",_x000D_
        "ID": 5032,_x000D_
        "Results": [_x000D_
          [_x000D_
            0.0_x000D_
          ]_x000D_
        ],_x000D_
        "Statistics": {_x000D_
          "CreationDate": "2023-09-22T09:51:11.7908684+02:00",_x000D_
          "LastRefreshDate": "2021-02-26T17:22:56.5443608+01:00",_x000D_
          "TotalRefreshCount": 3,_x000D_
          "CustomInfo": {}_x000D_
        }_x000D_
      },_x000D_
      "5033": {_x000D_
        "$type": "Inside.Core.Formula.Definition.DefinitionAC, Inside.Core.Formula",_x000D_
        "ID": 5033,_x000D_
        "Results": [_x000D_
          [_x000D_
            0.0_x000D_
          ]_x000D_
        ],_x000D_
        "Statistics": {_x000D_
          "CreationDate": "2023-09-22T09:51:11.7908684+02:00",_x000D_
          "LastRefreshDate": "2021-02-26T17:22:56.5503145+01:00",_x000D_
          "TotalRefreshCount": 3,_x000D_
          "CustomInfo": {}_x000D_
        }_x000D_
      },_x000D_
      "5034": {_x000D_
        "$type": "Inside.Core.Formula.Definition.DefinitionAC, Inside.Core.Formula",_x000D_
        "ID": 5034,_x000D_
        "Results": [_x000D_
          [_x000D_
            21.0_x000D_
          ]_x000D_
        ],_x000D_
        "Statistics": {_x000D_
          "CreationDate": "2023-09-22T09:51:11.7908684+02:00",_x000D_
          "LastRefreshDate": "2021-02-26T17:22:56.5523521+01:00",_x000D_
          "TotalRefreshCount": 3,_x000D_
          "CustomInfo": {}_x000D_
        }_x000D_
      },_x000D_
      "5035": {_x000D_
        "$type": "Inside.Core.Formula.Definition.DefinitionAC, Inside.Core.Formula",_x000D_
        "ID": 5035,_x000D_
        "Results": [_x000D_
          [_x000D_
            4.0_x000D_
          ]_x000D_
        ],_x000D_
        "Statistics": {_x000D_
          "CreationDate": "2023-09-22T09:51:11.7908684+02:00",_x000D_
          "LastRefreshDate": "2021-02-26T17:22:56.554302+01:00",_x000D_
          "TotalRefreshCount": 3,_x000D_
          "CustomInfo": {}_x000D_
        }_x000D_
      },_x000D_
      "5036": {_x000D_
        "$type": "Inside.Core.Formula.Definition.DefinitionAC, Inside.Core.Formula",_x000D_
        "ID": 5036,_x000D_
        "Results": [_x000D_
          [_x000D_
            0.0_x000D_
          ]_x000D_
        ],_x000D_
        "Statistics": {_x000D_
          "CreationDate": "2023-09-22T09:51:11.7908684+02:00",_x000D_
          "LastRefreshDate": "2021-02-26T17:22:56.5573319+01:00",_x000D_
          "TotalRefreshCount": 3,_x000D_
          "CustomInfo": {}_x000D_
        }_x000D_
      },_x000D_
      "5037": {_x000D_
        "$type": "Inside.Core.Formula.Definition.DefinitionAC, Inside.Core.Formula",_x000D_
        "ID": 5037,_x000D_
        "Results": [_x000D_
          [_x000D_
            814.30583333333334_x000D_
          ]_x000D_
        ],_x000D_
        "Statistics": {_x000D_
          "CreationDate": "2023-09-22T09:51:11.7908684+02:00",_x000D_
          "LastRefreshDate": "2021-02-26T17:22:56.5593261+01:00",_x000D_
          "TotalRefreshCount": 3,_x000D_
          "CustomInfo": {}_x000D_
        }_x000D_
      },_x000D_
      "5038": {_x000D_
        "$type": "Inside.Core.Formula.Definition.DefinitionAC, Inside.Core.Formula",_x000D_
        "ID": 5038,_x000D_
        "Results": [_x000D_
          [_x000D_
            7.0_x000D_
          ]_x000D_
        ],_x000D_
        "Statistics": {_x000D_
          "CreationDate": "2023-09-22T09:51:11.7908684+02:00",_x000D_
          "LastRefreshDate": "2021-02-26T17:22:56.5613091+01:00",_x000D_
          "TotalRefreshCount": 3,_x000D_
          "CustomInfo": {}_x000D_
        }_x000D_
      },_x000D_
      "5039": {_x000D_
        "$type": "Inside.Core.Formula.Definition.DefinitionAC, Inside.Core.Formula",_x000D_
        "ID": 5039,_x000D_
        "Results": [_x000D_
          [_x000D_
            140.0_x000D_
          ]_x000D_
        ],_x000D_
        "Statistics": {_x000D_
          "CreationDate": "2023-09-22T09:51:11.7908684+02:00",_x000D_
          "LastRefreshDate": "2021-02-26T17:22:56.5662735+01:00",_x000D_
          "TotalRefreshCount": 3,_x000D_
          "CustomInfo": {}_x000D_
        }_x000D_
      },_x000D_
      "5040": {_x000D_
        "$type": "Inside.Core.Formula.Definition.DefinitionAC, Inside.Core.Formula",_x000D_
        "ID": 5040,_x000D_
        "Results": [_x000D_
          [_x000D_
            0.0_x000D_
          ]_x000D_
        ],_x000D_
        "Statistics": {_x000D_
          "CreationDate": "2023-09-22T09:51:11.7908684+02:00",_x000D_
          "LastRefreshDate": "2021-02-26T17:22:56.5682972+01:00",_x000D_
          "TotalRefreshCount": 3,_x000D_
          "CustomInfo": {}_x000D_
        }_x000D_
      },_x000D_
      "5041": {_x000D_
        "$type": "Inside.Core.Formula.Definition.DefinitionAC, Inside.Core.Formula",_x000D_
        "ID": 5041,_x000D_
        "Results": [_x000D_
          [_x000D_
            0.0_x000D_
          ]_x000D_
        ],_x000D_
        "Statistics": {_x000D_
          "CreationDate": "2023-09-22T09:51:11.7908684+02:00",_x000D_
          "LastRefreshDate": "2021-02-26T17:22:56.5702934+01:00",_x000D_
          "TotalRefreshCount": 3,_x000D_
          "CustomInfo": {}_x000D_
        }_x000D_
      },_x000D_
      "5042": {_x000D_
        "$type": "Inside.Core.Formula.Definition.DefinitionAC, Inside.Core.Formula",_x000D_
        "ID": 5042,_x000D_
        "Results": [_x000D_
          [_x000D_
            8.0_x000D_
          ]_x000D_
        ],_x000D_
        "Statistics": {_x000D_
          "CreationDate": "2023-09-22T09:51:11.7908684+02:00",_x000D_
          "LastRefreshDate": "2021-02-26T17:22:56.573285+01:00",_x000D_
          "TotalRefreshCount": 3,_x000D_
          "CustomInfo": {}_x000D_
        }_x000D_
      },_x000D_
      "5043": {_x000D_
        "$type": "Inside.Core.Formula.Definition.DefinitionAC, Inside.Core.Formula",_x000D_
        "ID": 5043,_x000D_
        "Results": [_x000D_
          [_x000D_
            0.0_x000D_
          ]_x000D_
        ],_x000D_
        "Statistics": {_x000D_
          "CreationDate": "2023-09-22T09:51:11.7908684+02:00",_x000D_
          "LastRefreshDate": "2021-02-26T17:22:56.5802647+01:00",_x000D_
          "TotalRefreshCount": 3,_x000D_
          "CustomInfo": {}_x000D_
        }_x000D_
      },_x000D_
      "5044": {_x000D_
        "$type": "Inside.Core.Formula.Definition.DefinitionAC, Inside.Core.Formula",_x000D_
        "ID": 5044,_x000D_
        "Results": [_x000D_
          [_x000D_
            0.0_x000D_
          ]_x000D_
        ],_x000D_
        "Statistics": {_x000D_
          "CreationDate": "2023-09-22T09:51:11.7908684+02:00",_x000D_
          "LastRefreshDate": "2021-02-26T17:22:56.5822706+01:00",_x000D_
          "TotalRefreshCount": 3,_x000D_
          "CustomInfo": {}_x000D_
        }_x000D_
      },_x000D_
      "5045": {_x000D_
        "$type": "Inside.Core.Formula.Definition.DefinitionAC, Inside.Core.Formula",_x000D_
        "ID": 5045,_x000D_
        "Results": [_x000D_
          [_x000D_
            1307.3013888888888_x000D_
          ]_x000D_
        ],_x000D_
        "Statistics": {_x000D_
          "CreationDate": "2023-09-22T09:51:11.7908684+02:00",_x000D_
          "LastRefreshDate": "2021-02-26T17:22:56.5842545+01:00",_x000D_
          "TotalRefreshCount": 3,_x000D_
          "CustomInfo": {}_x000D_
        }_x000D_
      },_x000D_
      "5046": {_x000D_
        "$type": "Inside.Core.Formula.Definition.DefinitionAC, Inside.Core.Formula",_x000D_
        "ID": 5046,_x000D_
        "Results": [_x000D_
          [_x000D_
            0.0_x000D_
          ]_x000D_
        ],_x000D_
        "Statistics": {_x000D_
          "CreationDate": "2023-09-22T09:51:11.7908684+02:00",_x000D_
          "LastRefreshDate": "2021-02-26T17:22:56.5862199+01:00",_x000D_
          "TotalRefreshCount": 3,_x000D_
          "CustomInfo": {}_x000D_
        }_x000D_
      },_x000D_
      "5047": {_x000D_
        "$type": "Inside.Core.Formula.Definition.DefinitionAC, Inside.Core.Formula",_x000D_
        "ID": 5047,_x000D_
        "Results": [_x000D_
          [_x000D_
            3_x000D_
          ]_x000D_
        ],_x000D_
        "Statistics": {_x000D_
          "CreationDate": "2023-09-22T09:51:11.7908684+02:00",_x000D_
          "LastRefreshDate": "2021-02-26T17:22:56.5981854+01:00",_x000D_
          "TotalRefreshCount": 3,_x000D_
          "CustomInfo": {}_x000D_
        }_x000D_
      },_x000D_
      "5048": {_x000D_
        "$type": "Inside.Core.Formula.Definition.DefinitionAC, Inside.Core.Formula",_x000D_
        "ID": 5048,_x000D_
        "Results": [_x000D_
          [_x000D_
            0.0_x000D_
          ]_x000D_
        ],_x000D_
        "Statistics": {_x000D_
          "CreationDate": "2023-09-22T09:51:11.7908684+02:00",_x000D_
          "LastRefreshDate": "2021-02-26T17:22:56.6012214+01:00",_x000D_
          "TotalRefreshCount": 3,_x000D_
          "CustomInfo": {}_x000D_
        }_x000D_
      },_x000D_
      "5049": {_x000D_
        "$type": "Inside.Core.Formula.Definition.DefinitionAC, Inside.Core.Formula",_x000D_
        "ID": 5049,_x000D_
        "Results": [_x000D_
          [_x000D_
            0.0_x000D_
          ]_x000D_
        ],_x000D_
        "Statistics": {_x000D_
          "CreationDate": "2023-09-22T09:51:11.7908684+02:00",_x000D_
          "LastRefreshDate": "2021-02-26T17:22:56.604207+01:00",_x000D_
          "TotalRefreshCount": 3,_x000D_
          "CustomInfo": {}_x000D_
        }_x000D_
      },_x000D_
      "5050": {_x000D_
        "$type": "Inside.Core.Formula.Definition.DefinitionAC, Inside.Core.Formula",_x000D_
        "ID": 5050,_x000D_
        "Results": [_x000D_
          [_x000D_
            1867.8218055555558_x000D_
          ]_x000D_
        ],_x000D_
        "Statistics": {_x000D_
          "CreationDate": "2023-09-22T09:51:11.7908684+02:00",_x000D_
          "LastRefreshDate": "2021-02-26T17:22:56.6061663+01:00",_x000D_
          "TotalRefreshCount": 3,_x000D_
          "CustomInfo": {}_x000D_
        }_x000D_
      },_x000D_
      "5051": {_x000D_
        "$type": "Inside.Core.Formula.Definition.DefinitionAC, Inside.Core.Formula",_x000D_
        "ID": 5051,_x000D_
        "Results": [_x000D_
          [_x000D_
            0.0_x000D_
          ]_x000D_
        ],_x000D_
        "Statistics": {_x000D_
          "CreationDate": "2023-09-22T09:51:11.7908684+02:00",_x000D_
          "LastRefreshDate": "2021-02-26T17:22:56.6081627+01:00",_x000D_
          "TotalRefreshCount": 3,_x000D_
          "CustomInfo": {}_x000D_
        }_x000D_
      },_x000D_
      "5052": {_x000D_
        "$type": "Inside.Core.Formula.Definition.DefinitionAC, Inside.Core.Formula",_x000D_
        "ID": 5052,_x000D_
        "Results": [_x000D_
          [_x000D_
            0.0_x000D_
          ]_x000D_
        ],_x000D_
        "Statistics": {_x000D_
          "CreationDate": "2023-09-22T09:51:11.7908684+02:00",_x000D_
          "LastRefreshDate": "2021-02-26T17:22:56.610155+01:00",_x000D_
          "TotalRefreshCount": 3,_x000D_
          "CustomInfo": {}_x000D_
        }_x000D_
      },_x000D_
      "5053": {_x000D_
        "$type": "Inside.Core.Formula.Definition.DefinitionAC, Inside.Core.Formula",_x000D_
        "ID": 5053,_x000D_
        "Results": [_x000D_
          [_x000D_
            0.0_x000D_
          ]_x000D_
        ],_x000D_
        "Statistics": {_x000D_
          "CreationDate": "2023-09-22T09:51:11.7908684+02:00",_x000D_
          "LastRefreshDate": "2021-02-26T17:22:56.613147+01:00",_x000D_
          "TotalRefreshCount": 3,_x000D_
          "CustomInfo": {}_x000D_
        }_x000D_
      },_x000D_
      "5054": {_x000D_
        "$type": "Inside.Core.Formula.Definition.DefinitionAC, Inside.Core.Formula",_x000D_
        "ID": 5054,_x000D_
        "Results": [_x000D_
          [_x000D_
            0.0_x000D_
          ]_x000D_
        ],_x000D_
        "Statistics": {_x000D_
          "CreationDate": "2023-09-22T09:51:11.7908684+02:00",_x000D_
          "LastRefreshDate": "2021-02-26T17:22:56.6151663+01:00",_x000D_
          "TotalRefreshCount": 3,_x000D_
          "CustomInfo": {}_x000D_
        }_x000D_
      },_x000D_
      "5055": {_x000D_
        "$type": "Inside.Core.Formula.Definition.DefinitionAC, Inside.Core.Formula",_x000D_
        "ID": 5055,_x000D_
        "Results": [_x000D_
          [_x000D_
            0.0_x000D_
          ]_x000D_
        ],_x000D_
        "Statistics": {_x000D_
          "CreationDate": "2023-09-22T09:51:11.7908684+02:00",_x000D_
          "LastRefreshDate": "2021-02-26T17:22:56.6241186+01:00",_x000D_
          "TotalRefreshCount": 3,_x000D_
          "CustomInfo": {}_x000D_
        }_x000D_
      },_x000D_
      "5056": {_x000D_
        "$type": "Inside.Core.Formula.Definition.DefinitionAC, Inside.Core.Formula",_x000D_
        "ID": 5056,_x000D_
        "Results": [_x000D_
          [_x000D_
            16.0_x000D_
          ]_x000D_
        ],_x000D_
        "Statistics": {_x000D_
          "CreationDate": "2023-09-22T09:51:11.7908684+02:00",_x000D_
          "LastRefreshDate": "2021-02-26T17:22:56.6320975+01:00",_x000D_
          "TotalRefreshCount": 3,_x000D_
          "CustomInfo": {}_x000D_
        }_x000D_
      },_x000D_
      "5057": {_x000D_
        "$type": "Inside.Core.Formula.Definition.DefinitionAC, Inside.Core.Formula",_x000D_
        "ID": 5057,_x000D_
        "Results": [_x000D_
          [_x000D_
            0.0_x000D_
          ]_x000D_
        ],_x000D_
        "Statistics": {_x000D_
          "CreationDate": "2023-09-22T09:51:11.7908684+02:00",_x000D_
          "LastRefreshDate": "2021-02-26T17:22:56.6351271+01:00",_x000D_
          "TotalRefreshCount": 3,_x000D_
          "CustomInfo": {}_x000D_
        }_x000D_
      },_x000D_
      "5058": {_x000D_
        "$type": "Inside.Core.Formula.Definition.DefinitionAC, Inside.Core.Formula",_x000D_
        "ID": 5058,_x000D_
        "Results": [_x000D_
          [_x000D_
            0.0_x000D_
          ]_x000D_
        ],_x000D_
        "Statistics": {_x000D_
          "CreationDate": "2023-09-22T09:51:11.7908684+02:00",_x000D_
          "LastRefreshDate": "2021-02-26T17:22:56.6375186+01:00",_x000D_
          "TotalRefreshCount": 3,_x000D_
          "CustomInfo": {}_x000D_
        }_x000D_
      },_x000D_
      "5059": {_x000D_
        "$type": "Inside.Core.Formula.Definition.DefinitionAC, Inside.Core.Formula",_x000D_
        "ID": 5059,_x000D_
        "Results": [_x000D_
          [_x000D_
            22.0_x000D_
          ]_x000D_
        ],_x000D_
        "Statistics": {_x000D_
          "CreationDate": "2023-09-22T09:51:11.7908684+02:00",_x000D_
          "LastRefreshDate": "2021-02-26T17:22:56.6405115+01:00",_x000D_
          "TotalRefreshCount": 3,_x000D_
          "CustomInfo": {}_x000D_
        }_x000D_
      },_x000D_
      "5060": {_x000D_
        "$type": "Inside.Core.Formula.Definition.DefinitionAC, Inside.Core.Formula",_x000D_
        "ID": 5060,_x000D_
        "Results": [_x000D_
          [_x000D_
            0.0_x000D_
          ]_x000D_
        ],_x000D_
        "Statistics": {_x000D_
          "CreationDate": "2023-09-22T09:51:11.7908684+02:00",_x000D_
          "LastRefreshDate": "2021-02-26T17:22:56.6420666+01:00",_x000D_
          "TotalRefreshCount": 3,_x000D_
          "CustomInfo": {}_x000D_
        }_x000D_
      },_x000D_
      "5061": {_x000D_
        "$type": "Inside.Core.Formula.Definition.DefinitionAC, Inside.Core.Formula",_x000D_
        "ID": 5061,_x000D_
        "Results": [_x000D_
          [_x000D_
            0.0_x000D_
          ]_x000D_
        ],_x000D_
        "Statistics": {_x000D_
          "CreationDate": "2023-09-22T09:51:11.7908684+02:00",_x000D_
          "LastRefreshDate": "2021-02-26T17:22:56.6450481+01:00",_x000D_
          "TotalRefreshCount": 3,_x000D_
          "CustomInfo": {}_x000D_
        }_x000D_
      },_x000D_
      "5062": {_x000D_
        "$type": "Inside.Core.Formula.Definition.DefinitionAC, Inside.Core.Formula",_x000D_
        "ID": 5062,_x000D_
        "Results": [_x000D_
          [_x000D_
            17.0_x000D_
          ]_x000D_
        ],_x000D_
        "Statistics": {_x000D_
          "CreationDate": "2023-09-22T09:51:11.7908684+02:00",_x000D_
          "LastRefreshDate": "2021-02-26T17:22:56.6480404+01:00",_x000D_
          "TotalRefreshCount": 3,_x000D_
          "CustomInfo": {}_x000D_
        }_x000D_
      },_x000D_
      "5063": {_x000D_
        "$type": "Inside.Core.Formula.Definition.DefinitionAC, Inside.Core.Formula",_x000D_
        "ID": 5063,_x000D_
        "Results": [_x000D_
          [_x000D_
            6.0_x000D_
          ]_x000D_
        ],_x000D_
        "Statistics": {_x000D_
          "CreationDate": "2023-09-22T09:51:11.7908684+02:00",_x000D_
          "LastRefreshDate": "2021-02-26T17:22:56.6510319+01:00",_x000D_
          "TotalRefreshCount": 3,_x000D_
          "CustomInfo": {}_x000D_
        }_x000D_
      },_x000D_
      "5064": {_x000D_
        "$type": "Inside.Core.Formula.Definition.DefinitionAC, Inside.Core.Formula",_x000D_
        "ID": 5064,_x000D_
        "Results": [_x000D_
          [_x000D_
            6.0_x000D_
          ]_x000D_
        ],_x000D_
        "Statistics": {_x000D_
          "CreationDate": "2023-09-22T09:51:11.7908684+02:00",_x000D_
          "LastRefreshDate": "2021-02-26T17:22:56.6530276+01:00",_x000D_
          "TotalRefreshCount": 3,_x000D_
          "CustomInfo": {}_x000D_
        }_x000D_
      },_x000D_
      "5065": {_x000D_
        "$type": "Inside.Core.Formula.Definition.DefinitionAC, Inside.Core.Formula",_x000D_
        "ID": 5065,_x000D_
        "Results": [_x000D_
          [_x000D_
            48.0_x000D_
          ]_x000D_
        ],_x000D_
        "Statistics": {_x000D_
          "CreationDate": "2023-09-22T09:51:11.7908684+02:00",_x000D_
          "LastRefreshDate": "2021-02-26T17:22:56.6570144+01:00",_x000D_
          "TotalRefreshCount": 3,_x000D_
          "CustomInfo": {}_x000D_
        }_x000D_
  </t>
  </si>
  <si>
    <t xml:space="preserve">    },_x000D_
      "5066": {_x000D_
        "$type": "Inside.Core.Formula.Definition.DefinitionAC, Inside.Core.Formula",_x000D_
        "ID": 5066,_x000D_
        "Results": [_x000D_
          [_x000D_
            1.0_x000D_
          ]_x000D_
        ],_x000D_
        "Statistics": {_x000D_
          "CreationDate": "2023-09-22T09:51:11.7908684+02:00",_x000D_
          "LastRefreshDate": "2021-02-26T17:22:56.659051+01:00",_x000D_
          "TotalRefreshCount": 3,_x000D_
          "CustomInfo": {}_x000D_
        }_x000D_
      },_x000D_
      "5067": {_x000D_
        "$type": "Inside.Core.Formula.Definition.DefinitionAC, Inside.Core.Formula",_x000D_
        "ID": 5067,_x000D_
        "Results": [_x000D_
          [_x000D_
            12.0_x000D_
          ]_x000D_
        ],_x000D_
        "Statistics": {_x000D_
          "CreationDate": "2023-09-22T09:51:11.7908684+02:00",_x000D_
          "LastRefreshDate": "2021-02-26T17:22:56.6629993+01:00",_x000D_
          "TotalRefreshCount": 3,_x000D_
          "CustomInfo": {}_x000D_
        }_x000D_
      },_x000D_
      "5068": {_x000D_
        "$type": "Inside.Core.Formula.Definition.DefinitionAC, Inside.Core.Formula",_x000D_
        "ID": 5068,_x000D_
        "Results": [_x000D_
          [_x000D_
            14.0_x000D_
          ]_x000D_
        ],_x000D_
        "Statistics": {_x000D_
          "CreationDate": "2023-09-22T09:51:11.7908684+02:00",_x000D_
          "LastRefreshDate": "2021-02-26T17:22:56.666991+01:00",_x000D_
          "TotalRefreshCount": 3,_x000D_
          "CustomInfo": {}_x000D_
        }_x000D_
      },_x000D_
      "5069": {_x000D_
        "$type": "Inside.Core.Formula.Definition.DefinitionAC, Inside.Core.Formula",_x000D_
        "ID": 5069,_x000D_
        "Results": [_x000D_
          [_x000D_
            1.0_x000D_
          ]_x000D_
        ],_x000D_
        "Statistics": {_x000D_
          "CreationDate": "2023-09-22T09:51:11.7908684+02:00",_x000D_
          "LastRefreshDate": "2021-02-26T17:22:56.6709781+01:00",_x000D_
          "TotalRefreshCount": 3,_x000D_
          "CustomInfo": {}_x000D_
        }_x000D_
      },_x000D_
      "5070": {_x000D_
        "$type": "Inside.Core.Formula.Definition.DefinitionAC, Inside.Core.Formula",_x000D_
        "ID": 5070,_x000D_
        "Results": [_x000D_
          [_x000D_
            37.0_x000D_
          ]_x000D_
        ],_x000D_
        "Statistics": {_x000D_
          "CreationDate": "2023-09-22T09:51:11.7908684+02:00",_x000D_
          "LastRefreshDate": "2021-02-26T17:22:56.6739714+01:00",_x000D_
          "TotalRefreshCount": 3,_x000D_
          "CustomInfo": {}_x000D_
        }_x000D_
      },_x000D_
      "5071": {_x000D_
        "$type": "Inside.Core.Formula.Definition.DefinitionAC, Inside.Core.Formula",_x000D_
        "ID": 5071,_x000D_
        "Results": [_x000D_
          [_x000D_
            0.0_x000D_
          ]_x000D_
        ],_x000D_
        "Statistics": {_x000D_
          "CreationDate": "2023-09-22T09:51:11.7908684+02:00",_x000D_
          "LastRefreshDate": "2021-02-26T17:22:56.6759668+01:00",_x000D_
          "TotalRefreshCount": 3,_x000D_
          "CustomInfo": {}_x000D_
        }_x000D_
      },_x000D_
      "5072": {_x000D_
        "$type": "Inside.Core.Formula.Definition.DefinitionAC, Inside.Core.Formula",_x000D_
        "ID": 5072,_x000D_
        "Results": [_x000D_
          [_x000D_
            6.0_x000D_
          ]_x000D_
        ],_x000D_
        "Statistics": {_x000D_
          "CreationDate": "2023-09-22T09:51:11.7908684+02:00",_x000D_
          "LastRefreshDate": "2021-02-26T17:22:56.6789584+01:00",_x000D_
          "TotalRefreshCount": 3,_x000D_
          "CustomInfo": {}_x000D_
        }_x000D_
      },_x000D_
      "5073": {_x000D_
        "$type": "Inside.Core.Formula.Definition.DefinitionAC, Inside.Core.Formula",_x000D_
        "ID": 5073,_x000D_
        "Results": [_x000D_
          [_x000D_
            0.0_x000D_
          ]_x000D_
        ],_x000D_
        "Statistics": {_x000D_
          "CreationDate": "2023-09-22T09:51:11.7908684+02:00",_x000D_
          "LastRefreshDate": "2021-02-26T17:22:56.681949+01:00",_x000D_
          "TotalRefreshCount": 3,_x000D_
          "CustomInfo": {}_x000D_
        }_x000D_
      },_x000D_
      "5074": {_x000D_
        "$type": "Inside.Core.Formula.Definition.DefinitionAC, Inside.Core.Formula",_x000D_
        "ID": 5074,_x000D_
        "Results": [_x000D_
          [_x000D_
            0.0_x000D_
          ]_x000D_
        ],_x000D_
        "Statistics": {_x000D_
          "CreationDate": "2023-09-22T09:51:11.7908684+02:00",_x000D_
          "LastRefreshDate": "2021-02-26T17:22:56.6859399+01:00",_x000D_
          "TotalRefreshCount": 3,_x000D_
          "CustomInfo": {}_x000D_
        }_x000D_
      },_x000D_
      "5075": {_x000D_
        "$type": "Inside.Core.Formula.Definition.DefinitionAC, Inside.Core.Formula",_x000D_
        "ID": 5075,_x000D_
        "Results": [_x000D_
          [_x000D_
            1.0_x000D_
          ]_x000D_
        ],_x000D_
        "Statistics": {_x000D_
          "CreationDate": "2023-09-22T09:51:11.7908684+02:00",_x000D_
          "LastRefreshDate": "2021-02-26T17:22:56.6899273+01:00",_x000D_
          "TotalRefreshCount": 3,_x000D_
          "CustomInfo": {}_x000D_
        }_x000D_
      },_x000D_
      "5076": {_x000D_
        "$type": "Inside.Core.Formula.Definition.DefinitionAC, Inside.Core.Formula",_x000D_
        "ID": 5076,_x000D_
        "Results": [_x000D_
          [_x000D_
            2.0_x000D_
          ]_x000D_
        ],_x000D_
        "Statistics": {_x000D_
          "CreationDate": "2023-09-22T09:51:11.7908684+02:00",_x000D_
          "LastRefreshDate": "2021-02-26T17:22:56.6949207+01:00",_x000D_
          "TotalRefreshCount": 3,_x000D_
          "CustomInfo": {}_x000D_
        }_x000D_
      },_x000D_
      "5077": {_x000D_
        "$type": "Inside.Core.Formula.Definition.DefinitionAC, Inside.Core.Formula",_x000D_
        "ID": 5077,_x000D_
        "Results": [_x000D_
          [_x000D_
            8.0_x000D_
          ]_x000D_
        ],_x000D_
        "Statistics": {_x000D_
          "CreationDate": "2023-09-22T09:51:11.7908684+02:00",_x000D_
          "LastRefreshDate": "2021-02-26T17:22:56.6999028+01:00",_x000D_
          "TotalRefreshCount": 3,_x000D_
          "CustomInfo": {}_x000D_
        }_x000D_
      },_x000D_
      "5078": {_x000D_
        "$type": "Inside.Core.Formula.Definition.DefinitionAC, Inside.Core.Formula",_x000D_
        "ID": 5078,_x000D_
        "Results": [_x000D_
          [_x000D_
            5.0_x000D_
          ]_x000D_
        ],_x000D_
        "Statistics": {_x000D_
          "CreationDate": "2023-09-22T09:51:11.7908684+02:00",_x000D_
          "LastRefreshDate": "2021-02-26T17:22:56.7198517+01:00",_x000D_
          "TotalRefreshCount": 3,_x000D_
          "CustomInfo": {}_x000D_
        }_x000D_
      },_x000D_
      "5079": {_x000D_
        "$type": "Inside.Core.Formula.Definition.DefinitionAC, Inside.Core.Formula",_x000D_
        "ID": 5079,_x000D_
        "Results": [_x000D_
          [_x000D_
            0.0_x000D_
          ]_x000D_
        ],_x000D_
        "Statistics": {_x000D_
          "CreationDate": "2023-09-22T09:51:11.7908684+02:00",_x000D_
          "LastRefreshDate": "2021-02-26T17:22:56.7228428+01:00",_x000D_
          "TotalRefreshCount": 3,_x000D_
          "CustomInfo": {}_x000D_
        }_x000D_
      },_x000D_
      "5080": {_x000D_
        "$type": "Inside.Core.Formula.Definition.DefinitionAC, Inside.Core.Formula",_x000D_
        "ID": 5080,_x000D_
        "Results": [_x000D_
          [_x000D_
            12.0_x000D_
          ]_x000D_
        ],_x000D_
        "Statistics": {_x000D_
          "CreationDate": "2023-09-22T09:51:11.7908684+02:00",_x000D_
          "LastRefreshDate": "2021-02-26T17:22:56.7258358+01:00",_x000D_
          "TotalRefreshCount": 3,_x000D_
          "CustomInfo": {}_x000D_
        }_x000D_
      },_x000D_
      "5081": {_x000D_
        "$type": "Inside.Core.Formula.Definition.DefinitionAC, Inside.Core.Formula",_x000D_
        "ID": 5081,_x000D_
        "Results": [_x000D_
          [_x000D_
            0.0_x000D_
          ]_x000D_
        ],_x000D_
        "Statistics": {_x000D_
          "CreationDate": "2023-09-22T09:51:11.7908684+02:00",_x000D_
          "LastRefreshDate": "2021-02-26T17:22:56.7278294+01:00",_x000D_
          "TotalRefreshCount": 3,_x000D_
          "CustomInfo": {}_x000D_
        }_x000D_
      },_x000D_
      "5082": {_x000D_
        "$type": "Inside.Core.Formula.Definition.DefinitionAC, Inside.Core.Formula",_x000D_
        "ID": 5082,_x000D_
        "Results": [_x000D_
          [_x000D_
            11.0_x000D_
          ]_x000D_
        ],_x000D_
        "Statistics": {_x000D_
          "CreationDate": "2023-09-22T09:51:11.7908684+02:00",_x000D_
          "LastRefreshDate": "2021-02-26T17:22:55.3110975+01:00",_x000D_
          "TotalRefreshCount": 4,_x000D_
          "CustomInfo": {}_x000D_
        }_x000D_
      },_x000D_
      "5083": {_x000D_
        "$type": "Inside.Core.Formula.Definition.DefinitionAC, Inside.Core.Formula",_x000D_
        "ID": 5083,_x000D_
        "Results": [_x000D_
          [_x000D_
            7.0_x000D_
          ]_x000D_
        ],_x000D_
        "Statistics": {_x000D_
          "CreationDate": "2023-09-22T09:51:11.7908684+02:00",_x000D_
          "LastRefreshDate": "2021-02-26T17:22:55.2991666+01:00",_x000D_
          "TotalRefreshCount": 4,_x000D_
          "CustomInfo": {}_x000D_
        }_x000D_
      },_x000D_
      "5084": {_x000D_
        "$type": "Inside.Core.Formula.Definition.DefinitionAC, Inside.Core.Formula",_x000D_
        "ID": 5084,_x000D_
        "Results": [_x000D_
          [_x000D_
            13.0_x000D_
          ]_x000D_
        ],_x000D_
        "Statistics": {_x000D_
          "CreationDate": "2023-09-22T09:51:11.7908684+02:00",_x000D_
          "LastRefreshDate": "2021-02-26T17:22:55.3081436+01:00",_x000D_
          "TotalRefreshCount": 4,_x000D_
          "CustomInfo": {}_x000D_
        }_x000D_
      },_x000D_
      "5085": {_x000D_
        "$type": "Inside.Core.Formula.Definition.DefinitionAC, Inside.Core.Formula",_x000D_
        "ID": 5085,_x000D_
        "Results": [_x000D_
          [_x000D_
            7.0_x000D_
          ]_x000D_
        ],_x000D_
        "Statistics": {_x000D_
          "CreationDate": "2023-09-22T09:51:11.7908684+02:00",_x000D_
          "LastRefreshDate": "2021-02-26T17:22:55.3031185+01:00",_x000D_
          "TotalRefreshCount": 4,_x000D_
          "CustomInfo": {}_x000D_
        }_x000D_
      },_x000D_
      "5086": {_x000D_
        "$type": "Inside.Core.Formula.Definition.DefinitionAC, Inside.Core.Formula",_x000D_
        "ID": 5086,_x000D_
        "Results": [_x000D_
          [_x000D_
            13.0_x000D_
          ]_x000D_
        ],_x000D_
        "Statistics": {_x000D_
          "CreationDate": "2023-09-22T09:51:11.7908684+02:00",_x000D_
          "LastRefreshDate": "2021-02-26T17:22:55.2941807+01:00",_x000D_
          "TotalRefreshCount": 4,_x000D_
          "CustomInfo": {}_x000D_
        }_x000D_
      },_x000D_
      "5087": {_x000D_
        "$type": "Inside.Core.Formula.Definition.DefinitionAC, Inside.Core.Formula",_x000D_
        "ID": 5087,_x000D_
        "Results": [_x000D_
          [_x000D_
            7.0_x000D_
          ]_x000D_
        ],_x000D_
        "Statistics": {_x000D_
          "CreationDate": "2023-09-22T09:51:11.7908684+02:00",_x000D_
          "LastRefreshDate": "2021-02-26T17:22:55.2891662+01:00",_x000D_
          "TotalRefreshCount": 4,_x000D_
          "CustomInfo": {}_x000D_
        }_x000D_
      },_x000D_
      "5088": {_x000D_
        "$type": "Inside.Core.Formula.Definition.DefinitionAC, Inside.Core.Formula",_x000D_
        "ID": 5088,_x000D_
        "Results": [_x000D_
          [_x000D_
            6.0_x000D_
          ]_x000D_
        ],_x000D_
        "Statistics": {_x000D_
          "CreationDate": "2023-09-22T09:51:11.7908684+02:00",_x000D_
          "LastRefreshDate": "2021-11-12T16:10:41.0834086+01:00",_x000D_
          "TotalRefreshCount": 9,_x000D_
          "CustomInfo": {}_x000D_
        }_x000D_
      },_x000D_
      "5089": {_x000D_
        "$type": "Inside.Core.Formula.Definition.DefinitionAC, Inside.Core.Formula",_x000D_
        "ID": 5089,_x000D_
        "Results": [_x000D_
          [_x000D_
            13.0_x000D_
          ]_x000D_
        ],_x000D_
        "Statistics": {_x000D_
          "CreationDate": "2023-09-22T09:51:11.7908684+02:00",_x000D_
          "LastRefreshDate": "2021-11-12T16:10:39.6434118+01:00",_x000D_
          "TotalRefreshCount": 9,_x000D_
          "CustomInfo": {}_x000D_
        }_x000D_
      },_x000D_
      "5090": {_x000D_
        "$type": "Inside.Core.Formula.Definition.DefinitionAC, Inside.Core.Formula",_x000D_
        "ID": 5090,_x000D_
        "Results": [_x000D_
          [_x000D_
            6.0_x000D_
          ]_x000D_
        ],_x000D_
        "Statistics": {_x000D_
          "CreationDate": "2023-09-22T09:51:11.7908684+02:00",_x000D_
          "LastRefreshDate": "2021-11-12T16:10:40.4656281+01:00",_x000D_
          "TotalRefreshCount": 9,_x000D_
          "CustomInfo": {}_x000D_
        }_x000D_
      },_x000D_
      "5091": {_x000D_
        "$type": "Inside.Core.Formula.Definition.DefinitionAC, Inside.Core.Formula",_x000D_
        "ID": 5091,_x000D_
        "Results": [_x000D_
          [_x000D_
            6.0_x000D_
          ]_x000D_
        ],_x000D_
        "Statistics": {_x000D_
          "CreationDate": "2023-09-22T09:51:11.7908684+02:00",_x000D_
          "LastRefreshDate": "2021-11-12T16:10:39.7781402+01:00",_x000D_
          "TotalRefreshCount": 9,_x000D_
          "CustomInfo": {}_x000D_
        }_x000D_
      },_x000D_
      "5092": {_x000D_
        "$type": "Inside.Core.Formula.Definition.DefinitionAC, Inside.Core.Formula",_x000D_
        "ID": 5092,_x000D_
        "Results": [_x000D_
          [_x000D_
            13.0_x000D_
          ]_x000D_
        ],_x000D_
        "Statistics": {_x000D_
          "CreationDate": "2023-09-22T09:51:11.7908684+02:00",_x000D_
          "LastRefreshDate": "2021-11-12T16:10:40.6270162+01:00",_x000D_
          "TotalRefreshCount": 9,_x000D_
          "CustomInfo": {}_x000D_
        }_x000D_
      },_x000D_
      "5093": {_x000D_
        "$type": "Inside.Core.Formula.Definition.DefinitionAC, Inside.Core.Formula",_x000D_
        "ID": 5093,_x000D_
        "Results": [_x000D_
          [_x000D_
            11.0_x000D_
          ]_x000D_
        ],_x000D_
        "Statistics": {_x000D_
          "CreationDate": "2023-09-22T09:51:11.7908684+02:00",_x000D_
          "LastRefreshDate": "2021-11-12T16:10:41.1829606+01:00",_x000D_
          "TotalRefreshCount": 9,_x000D_
          "CustomInfo": {}_x000D_
        }_x000D_
      },_x000D_
      "5094": {_x000D_
        "$type": "Inside.Core.Formula.Definition.DefinitionAC, Inside.Core.Formula",_x000D_
        "ID": 5094,_x000D_
        "Results": [_x000D_
          [_x000D_
            16.0_x000D_
          ]_x000D_
        ],_x000D_
        "Statistics": {_x000D_
          "CreationDate": "2023-09-22T09:51:11.7908684+02:00",_x000D_
          "LastRefreshDate": "2021-11-12T16:10:41.2298458+01:00",_x000D_
          "TotalRefreshCount": 9,_x000D_
          "CustomInfo": {}_x000D_
        }_x000D_
      },_x000D_
      "5095": {_x000D_
        "$type": "Inside.Core.Formula.Definition.DefinitionAC, Inside.Core.Formula",_x000D_
        "ID": 5095,_x000D_
        "Results": [_x000D_
          [_x000D_
            0.0_x000D_
          ]_x000D_
        ],_x000D_
        "Statistics": {_x000D_
          "CreationDate": "2023-09-22T09:51:11.7908684+02:00",_x000D_
          "LastRefreshDate": "2021-11-12T16:10:41.0455128+01:00",_x000D_
          "TotalRefreshCount": 9,_x000D_
          "CustomInfo": {}_x000D_
        }_x000D_
      },_x000D_
      "5096": {_x000D_
        "$type": "Inside.Core.Formula.Definition.DefinitionAC, Inside.Core.Formula",_x000D_
        "ID": 5096,_x000D_
        "Results": [_x000D_
          [_x000D_
            0.0_x000D_
          ]_x000D_
        ],_x000D_
        "Statistics": {_x000D_
          "CreationDate": "2023-09-22T09:51:11.7908684+02:00",_x000D_
          "LastRefreshDate": "2021-11-12T16:10:40.7138264+01:00",_x000D_
          "TotalRefreshCount": 9,_x000D_
          "CustomInfo": {}_x000D_
        }_x000D_
      },_x000D_
      "5097": {_x000D_
        "$type": "Inside.Core.Formula.Definition.DefinitionAC, Inside.Core.Formula",_x000D_
        "ID": 5097,_x000D_
        "Results": [_x000D_
          [_x000D_
            23.0_x000D_
          ]_x000D_
        ],_x000D_
        "Statistics": {_x000D_
          "CreationDate": "2023-09-22T09:51:11.7908684+02:00",_x000D_
          "LastRefreshDate": "2021-11-12T16:10:41.3584985+01:00",_x000D_
          "TotalRefreshCount": 9,_x000D_
          "CustomInfo": {}_x000D_
        }_x000D_
      },_x000D_
      "5098": {_x000D_
        "$type": "Inside.Core.Formula.Definition.DefinitionAC, Inside.Core.Formula",_x000D_
        "ID": 5098,_x000D_
        "Results": [_x000D_
          [_x000D_
            0.0_x000D_
          ]_x000D_
        ],_x000D_
        "Statistics": {_x000D_
          "CreationDate": "2023-09-22T09:51:11.7908684+02:00",_x000D_
          "LastRefreshDate": "2021-11-12T16:10:41.0864039+01:00",_x000D_
          "TotalRefreshCount": 9,_x000D_
          "CustomInfo": {}_x000D_
        }_x000D_
      },_x000D_
      "5099": {_x000D_
        "$type": "Inside.Core.Formula.Definition.DefinitionAC, Inside.Core.Formula",_x000D_
        "ID": 5099,_x000D_
        "Results": [_x000D_
          [_x000D_
            1.0_x000D_
          ]_x000D_
        ],_x000D_
        "Statistics": {_x000D_
          "CreationDate": "2023-09-22T09:51:11.7908684+02:00",_x000D_
          "LastRefreshDate": "2021-11-12T16:10:40.2581435+01:00",_x000D_
          "TotalRefreshCount": 9,_x000D_
          "CustomInfo": {}_x000D_
        }_x000D_
      },_x000D_
      "5100": {_x000D_
        "$type": "Inside.Core.Formula.Definition.DefinitionAC, Inside.Core.Formula",_x000D_
        "ID": 5100,_x000D_
        "Results": [_x000D_
          [_x000D_
            0.0_x000D_
          ]_x000D_
        ],_x000D_
        "Statistics": {_x000D_
          "CreationDate": "2023-09-22T09:51:11.7908684+02:00",_x000D_
          "LastRefreshDate": "2021-02-26T17:23:06.3987695+01:00",_x000D_
          "TotalRefreshCount": 1,_x000D_
          "CustomInfo": {}_x000D_
        }_x000D_
      },_x000D_
      "5101": {_x000D_
        "$type": "Inside.Core.Formula.Definition.DefinitionAC, Inside.Core.Formula",_x000D_
        "ID": 5101,_x000D_
        "Results": [_x000D_
          [_x000D_
            0.0_x000D_
          ]_x000D_
        ],_x000D_
        "Statistics": {_x000D_
          "CreationDate": "2023-09-22T09:51:11.7918646+02:00",_x000D_
          "LastRefreshDate": "2021-02-26T17:23:06.4017611+01:00",_x000D_
          "TotalRefreshCount": 1,_x000D_
          "CustomInfo": {}_x000D_
        }_x000D_
      },_x000D_
      "5102": {_x000D_
        "$type": "Inside.Core.Formula.Definition.DefinitionAC, Inside.Core.Formula",_x000D_
        "ID": 5102,_x000D_
        "Results": [_x000D_
          [_x000D_
            0.0_x000D_
          ]_x000D_
        ],_x000D_
        "Statistics": {_x000D_
          "CreationDate": "2023-09-22T09:51:11.7918646+02:00",_x000D_
          "LastRefreshDate": "2021-02-26T17:23:06.4082115+01:00",_x000D_
          "TotalRefreshCount": 1,_x000D_
          "CustomInfo": {}_x000D_
        }_x000D_
      },_x000D_
      "5103": {_x000D_
        "$type": "Inside.Core.Formula.Definition.DefinitionAC, Inside.Core.Formula",_x000D_
        "ID": 5103,_x000D_
        "Results": [_x000D_
          [_x000D_
            0.0_x000D_
          ]_x000D_
        ],_x000D_
        "Statistics": {_x000D_
          "CreationDate": "2023-09-22T09:51:11.7918646+02:00",_x000D_
          "LastRefreshDate": "2021-11-12T16:10:40.2492097+01:00",_x000D_
          "TotalRefreshCount": 9,_x000D_
          "CustomInfo": {}_x000D_
        }_x000D_
      },_x000D_
      "5104": {_x000D_
        "$type": "Inside.Core.Formula.Definition.DefinitionAC, Inside.Core.Formula",_x000D_
        "ID": 5104,_x000D_
        "Results": [_x000D_
          [_x000D_
            9.0_x000D_
          ]_x000D_
        ],_x000D_
        "Statistics": {_x000D_
          "CreationDate": "2023-09-22T09:51:11.7918646+02:00",_x000D_
          "LastRefreshDate": "2021-11-12T16:10:39.7302262+01:00",_x000D_
          "TotalRefreshCount": 9,_x000D_
          "CustomInfo": {}_x000D_
        }_x000D_
      },_x000D_
      "5105": {_x000D_
        "$type": "Inside.Core.Formula.Definition.DefinitionAC, Inside.Core.Formula",_x000D_
        "ID": 5105,_x000D_
        "Results": [_x000D_
          [_x000D_
            0.0_x000D_
          ]_x000D_
        ],_x000D_
        "Statistics": {_x000D_
          "CreationDate": "2023-09-22T09:51:11.7918646+02:00",_x000D_
          "LastRefreshDate": "2021-11-12T16:10:39.6943154+01:00",_x000D_
          "TotalRefreshCount": 9,_x000D_
          "CustomInfo": {}_x000D_
        }_x000D_
      },_x000D_
      "5106": {_x000D_
        "$type": "Inside.Core.Formula.Definition.DefinitionAC, Inside.Core.Formula",_x000D_
        "ID": 5106,_x000D_
        "Results": [_x000D_
          [_x000D_
            0.0_x000D_
          ]_x000D_
        ],_x000D_
        "Statistics": {_x000D_
          "CreationDate": "2023-09-22T09:51:11.7918646+02:00",_x000D_
          "LastRefreshDate": "2021-11-12T16:10:41.2228655+01:00",_x000D_
          "TotalRefreshCount": 9,_x000D_
          "CustomInfo": {}_x000D_
        }_x000D_
      },_x000D_
      "5107": {_x000D_
        "$type": "Inside.Core.Formula.Definition.DefinitionAC, Inside.Core.Formula",_x000D_
        "ID": 5107,_x000D_
        "Results": [_x000D_
          [_x000D_
            50.0_x000D_
          ]_x000D_
        ],_x000D_
        "Statistics": {_x000D_
          "CreationDate": "2023-09-22T09:51:11.7918646+02:00",_x000D_
          "LastRefreshDate": "2021-02-26T17:23:06.4371988+01:00",_x000D_
          "TotalRefreshCount": 1,_x000D_
          "CustomInfo": {}_x000D_
        }_x000D_
      },_x000D_
      "5108": {_x000D_
        "$type": "Inside.Core.Formula.Definition.DefinitionAC, Inside.Core.Formula",_x000D_
        "ID": 5108,_x000D_
        "Results": [_x000D_
          [_x000D_
            9.0_x000D_
          ]_x000D_
        ],_x000D_
        "Statistics": {_x000D_
          "CreationDate": "2023-09-22T09:51:11.7918646+02:00",_x000D_
          "LastRefreshDate": "2021-11-12T16:10:41.2976645+01:00",_x000D_
          "TotalRefreshCount": 9,_x000D_
          "CustomInfo": {}_x000D_
        }_x000D_
      },_x000D_
      "5109": {_x000D_
        "$type": "Inside.Core.Formula.Definition.DefinitionAC, Inside.Core.Formula",_x000D_
        "ID": 5109,_x000D_
        "Results": [_x000D_
          [_x000D_
            0.0_x000D_
          ]_x000D_
        ],_x000D_
        "Statistics": {_x000D_
          "CreationDate": "2023-09-22T09:51:11.7918646+02:00",_x000D_
          "LastRefreshDate": "2021-11-12T16:10:41.2797117+01:00",_x000D_
          "TotalRefreshCount": 9,_x000D_
          "CustomInfo": {}_x000D_
        }_x000D_
      },_x000D_
      "5110": {_x000D_
        "$type": "Inside.Core.Formula.Definition.DefinitionAC, Inside.Core.Formula",_x000D_
        "ID": 5110,_x000D_
        "Results": [_x000D_
          [_x000D_
            0.0_x000D_
          ]_x000D_
        ],_x000D_
        "Statistics": {_x000D_
          "CreationDate": "2023-09-22T09:51:11.7918646+02:00",_x000D_
          "LastRefreshDate": "2021-11-12T16:10:40.2611734+01:00",_x000D_
          "TotalRefreshCount": 9,_x000D_
          "CustomInfo": {}_x000D_
        }_x000D_
      },_x000D_
      "5111": {_x000D_
        "$type": "Inside.Core.Formula.Definition.DefinitionAC, Inside.Core.Formula",_x000D_
        "ID": 5111,_x000D_
        "Results": [_x000D_
          [_x000D_
            0.0_x000D_
          ]_x000D_
        ],_x000D_
        "Statistics": {_x000D_
          "CreationDate": "2023-09-22T09:51:11.7918646+02:00",_x000D_
          "LastRefreshDate": "2021-11-12T16:10:40.6829104+01:00",_x000D_
          "TotalRefreshCount": 9,_x000D_
          "CustomInfo": {}_x000D_
        }_x000D_
      },_x000D_
      "5112": {_x000D_
        "$type": "Inside.Core.Formula.Definition.DefinitionAC, Inside.Core.Formula",_x000D_
        "ID": 5112,_x000D_
        "Results": [_x000D_
          [_x000D_
            20.0_x000D_
          ]_x000D_
        ],_x000D_
        "Statistics": {_x000D_
          "CreationDate": "2023-09-22T09:51:11.7918646+02:00",_x000D_
          "LastRefreshDate": "2021-03-04T16:23:04.5525095+01:00",_x000D_
          "TotalRefreshCount": 2,_x000D_
          "CustomInfo": {}_x000D_
        }_x000D_
      },_x000D_
      "5113": {_x000D_
        "$type": "Inside.Core.Formula.Definition.DefinitionAC, Inside.Core.Formula",_x000D_
        "ID": 5113,_x000D_
        "Results": [_x000D_
          [_x000D_
            1.0_x000D_
          ]_x000D_
        ],_x000D_
        "Statistics": {_x000D_
          "CreationDate": "2023-09-22T09:51:11.7918646+02:00",_x000D_
          "LastRefreshDate": "2021-02-26T17:23:06.4601656+01:00",_x000D_
          "TotalRefreshCount": 1,_x000D_
          "CustomInfo": {}_x000D_
        }_x000D_
      },_x000D_
      "5114": {_x000D_
        "$type": "Inside.Core.Formula.Definition.DefinitionAC, Inside.Core.Formula",_x000D_
        "ID": 5114,_x000D_
        "Results": [_x000D_
          [_x000D_
            0.0_x000D_
          ]_x000D_
        ],_x000D_
        "Statistics": {_x000D_
          "CreationDate": "2023-09-22T09:51:11.7918646+02:00",_x000D_
          "LastRefreshDate": "2021-11-12T16:10:40.904161+01:00",_x000D_
          "TotalRefreshCount": 9,_x000D_
          "CustomInfo": {}_x000D_
        }_x000D_
      },_x000D_
      "5115": {_x000D_
        "$type": "Inside.Core.Formula.Definition.DefinitionAC, Inside.Core.Formula",_x000D_
        "ID": 5115,_x000D_
        "Results": [_x000D_
          [_x000D_
            2.0_x000D_
          ]_x000D_
        ],_x000D_
        "Statistics": {_x000D_
          "CreationDate": "2023-09-22T09:51:11.7918646+02:00",_x000D_
          "LastRefreshDate": "2021-11-12T16:10:39.8828632+01:00",_x000D_
          "TotalRefreshCount": 9,_x000D_
          "CustomInfo": {}_x000D_
        }_x000D_
      },_x000D_
      "5116": {_x000D_
        "$type": "Inside.Core.Formula.Definition.DefinitionAC, Inside.Core.Formula",_x000D_
        "ID": 5116,_x000D_
        "Results": [_x000D_
          [_x000D_
            0.0_x000D_
          ]_x000D_
        ],_x000D_
        "Statistics": {_x000D_
          "CreationDate": "2023-09-22T09:51:11.7918646+02:00",_x000D_
          "LastRefreshDate": "2021-11-12T16:10:40.7679281+01:00",_x000D_
          "TotalRefreshCount": 9,_x000D_
          "CustomInfo": {}_x000D_
        }_x000D_
      },_x000D_
      "5117": {_x000D_
        "$type": "Inside.Core.Formula.Definition.DefinitionAC, Inside.Core.Formula",_x000D_
        "ID": 5117,_x000D_
        "Results": [_x000D_
          [_x000D_
            0.0_x000D_
          ]_x000D_
        ],_x000D_
        "Statistics": {_x000D_
          "CreationDate": "2023-09-22T09:51:11.7918646+02:00",_x000D_
          "LastRefreshDate": "2021-11-12T16:10:41.3794478+01:00",_x000D_
          "TotalRefreshCount": 9,_x000D_
          "CustomInfo": {}_x000D_
        }_x000D_
      },_x000D_
      "5118": {_x000D_
        "$type": "Inside.Core.Formula.Definition.DefinitionAC, Inside.Core.Formula",_x000D_
        "ID": 5118,_x000D_
        "Results": [_x000D_
          [_x000D_
            0.0_x000D_
          ]_x000D_
        ],_x000D_
        "Statistics": {_x000D_
          "CreationDate": "2023-09-22T09:51:11.7918646+02:00",_x000D_
          "LastRefreshDate": "2021-11-12T16:10:40.7709231+01:00",_x000D_
          "TotalRefreshCount": 9,_x000D_
          "CustomInfo": {}_x000D_
        }_x000D_
      },_x000D_
      "5119": {_x000D_
        "$type": "Inside.Core.Formula.Definition.DefinitionAC, Inside.Core.Formula",_x000D_
        "ID": 5119,_x000D_
        "Results": [_x000D_
          [_x000D_
            1.0_x000D_
          ]_x000D_
        ],_x000D_
        "Statistics": {_x000D_
          "CreationDate": "2023-09-22T09:51:11.7918646+02:00",_x000D_
          "LastRefreshDate": "2021-11-12T16:10:40.2462184+01:00",_x000D_
          "TotalRefreshCount": 9,_x000D_
          "CustomInfo": {}_x000D_
        }_x000D_
      },_x000D_
      "5120": {_x000D_
        "$type": "Inside.Core.Formula.Definition.DefinitionAC, Inside.Core.Formula",_x000D_
        "ID": 5120,_x000D_
        "Results": [_x000D_
          [_x000D_
            0.0_x000D_
          ]_x000D_
        ],_x000D_
        "Statistics": {_x000D_
          "CreationDate": "2023-09-22T09:51:11.7918646+02:00",_x000D_
          "LastRefreshDate": "2021-02-26T17:23:06.4896159+01:00",_x000D_
          "TotalRefreshCount": 1,_x000D_
          "CustomInfo": {}_x000D_
        }_x000D_
      },_x000D_
      "5121": {_x000D_
        "$type": "Inside.Core.Formula.Definition.DefinitionAC, Inside.Core.Formula",_x000D_
        "ID": 5121,_x000D_
        "Results": [_x000D_
          [_x000D_
            0.0_x000D_
          ]_x000D_
        ],_x000D_
        "Statistics": {_x000D_
          "CreationDate": "2023-09-22T09:51:11.7918646+02:00",_x000D_
          "LastRefreshDate": "2021-11-12T16:10:39.8788747+01:00",_x000D_
          "TotalRefreshCount": 9,_x000D_
          "CustomInfo": {}_x000D_
        }_x000D_
      },_x000D_
      "5122": {_x000D_
        "$type": "Inside.Core.Formula.Definition.DefinitionAC, Inside.Core.Formula",_x000D_
        "ID": 5122,_x000D_
        "Results": [_x000D_
          [_x000D_
            0.0_x000D_
          ]_x000D_
        ],_x000D_
        "Statistics": {_x000D_
          "CreationDate": "2023-09-22T09:51:11.7918646+02:00",_x000D_
          "LastRefreshDate": "2021-11-12T16:10:39.6683822+01:00",_x000D_
          "TotalRefreshCount": 9,_x000D_
          "CustomInfo": {}_x000D_
        }_x000D_
      },_x000D_
      "5123": {_x000D_
        "$type": "Inside.Core.Formula.Definition.DefinitionAC, Inside.Core.Formula",_x000D_
        "ID": 5123,_x000D_
        "Results": [_x000D_
          [_x000D_
            0.0_x000D_
          ]_x000D_
        ],_x000D_
        "Statistics": {_x000D_
          "CreationDate": "2023-09-22T09:51:11.7918646+02:00",_x000D_
          "LastRefreshDate": "2021-11-12T16:10:40.9151267+01:00",_x000D_
          "TotalRefreshCount": 9,_x000D_
          "CustomInfo": {}_x000D_
        }_x000D_
      },_x000D_
      "5124": {_x000D_
        "$type": "Inside.Core.Formula.Definition.DefinitionAC, Inside.Core.Formula",_x000D_
        "ID": 5124,_x000D_
        "Results": [_x000D_
          [_x000D_
            0.0_x000D_
          ]_x000D_
        ],_x000D_
        "Statistics": {_x000D_
          "CreationDate": "2023-09-22T09:51:11.7918646+02:00",_x000D_
          "LastRefreshDate": "2021-02-26T17:23:06.5036259+01:00",_x000D_
          "TotalRefreshCount": 1,_x000D_
          "CustomInfo": {}_x000D_
        }_x000D_
      },_x000D_
      "5125": {_x000D_
        "$type": "Inside.Core.Formula.Definition.DefinitionAC, Inside.Core.Formula",_x000D_
        "ID": 5125,_x000D_
        "Results": [_x000D_
          [_x000D_
            0.0_x000D_
          ]_x000D_
        ],_x000D_
        "Statistics": {_x000D_
          "CreationDate": "2023-09-22T09:51:11.7918646+02:00",_x000D_
          "LastRefreshDate": "2021-11-12T16:10:40.8941854+01:00",_x000D_
          "TotalRefreshCount": 9,_x000D_
          "CustomInfo": {}_x000D_
        }_x000D_
      },_x000D_
      "5126": {_x000D_
        "$type": "Inside.Core.Formula.Definition.DefinitionAC, Inside.Core.Formula",_x000D_
        "ID": 5126,_x000D_
        "Results": [_x000D_
          [_x000D_
            14.0_x000D_
          ]_x000D_
        ],_x000D_
        "Statistics": {_x000D_
          "CreationDate": "2023-09-22T09:51:11.7918646+02:00",_x000D_
          "LastRefreshDate": "2021-11-12T16:10:39.727233+01:00",_x000D_
          "TotalRefreshCount": 9,_x000D_
          "CustomInfo": {}_x000D_
        }_x000D_
      },_x000D_
      "5127": {_x000D_
        "$type": "Inside.Core.Formula.Definition.DefinitionAC, Inside.Core.Formula",_x000D_
        "ID": 5127,_x000D_
        "Results": [_x000D_
          [_x000D_
            0.0_x000D_
          ]_x000D_
        ],_x000D_
        "Statistics": {_x000D_
          "CreationDate": "2023-09-22T09:51:11.7918646+02:00",_x000D_
          "LastRefreshDate": "2021-11-12T16:10:39.6833446+01:00",_x000D_
          "TotalRefreshCount": 9,_x000D_
          "CustomInfo": {}_x000D_
        }_x000D_
      },_x000D_
      "5128": {_x000D_
        "$type": "Inside.Core.Formula.Definition.DefinitionAC, Inside.Core.Formula",_x000D_
        "ID": 5128,_x000D_
        "Results": [_x000D_
          [_x000D_
            0.0_x000D_
          ]_x000D_
        ],_x000D_
        "Statistics": {_x000D_
          "CreationDate": "2023-09-22T09:51:11.7918646+02:00",_x000D_
          "LastRefreshDate": "2021-11-12T16:10:40.2831154+01:00",_x000D_
          "TotalRefreshCount": 9,_x000D_
          "CustomInfo": {}_x000D_
        }_x000D_
      },_x000D_
      "5129": {_x000D_
        "$type": "Inside.Core.Formula.Definition.DefinitionAC, Inside.Core.Formula",_x000D_
        "ID": 5129,_x000D_
        "Results": [_x000D_
          [_x000D_
            0.0_x000D_
          ]_x000D_
        ],_x000D_
        "Statistics": {_x000D_
          "CreationDate": "2023-09-22T09:51:11.7918646+02:00",_x000D_
          "LastRefreshDate": "2021-11-12T16:10:40.3010709+01:00",_x000D_
          "TotalRefreshCount": 9,_x000D_
          "CustomInfo": {}_x000D_
        }_x000D_
      },_x000D_
      "5130": {_x000D_
        "$type": "Inside.Core.Formula.Definition.DefinitionAC, Inside.Core.Formula",_x000D_
        "ID": 5130,_x000D_
        "Results": [_x000D_
          [_x000D_
            0.0_x000D_
          ]_x000D_
        ],_x000D_
        "Statistics": {_x000D_
          "CreationDate": "2023-09-22T09:51:11.7918646+02:00",_x000D_
          "LastRefreshDate": "2021-02-26T17:23:06.5485007+01:00",_x000D_
          "TotalRefreshCount": 1,_x000D_
          "CustomInfo": {}_x000D_
        }_x000D_
      },_x000D_
      "5131": {_x000D_
        "$type": "Inside.Core.Formula.Definition.DefinitionAC, Inside.Core.Formula",_x000D_
        "ID": 5131,_x000D_
        "Results": [_x000D_
          [_x000D_
            2.0_x000D_
          ]_x000D_
        ],_x000D_
        "Statistics": {_x000D_
          "CreationDate": "2023-09-22T09:51:11.7918646+02:00",_x000D_
          "LastRefreshDate": "2021-11-12T16:10:39.73422+01:00",_x000D_
          "TotalRefreshCount": 9,_x000D_
          "CustomInfo": {}_x000D_
        }_x000D_
      },_x000D_
      "5132": {_x000D_
        "$type": "Inside.Core.Formula.Definition.DefinitionAC, Inside.Core.Formula",_x000D_
        "ID": 5132,_x000D_
        "Results": [_x000D_
          [_x000D_
            9.0_x000D_
          ]_x000D_
        ],_x000D_
        "Statistics": {_x000D_
          "CreationDate": "2023-09-22T09:51:11.7918646+02:00",_x000D_
          "LastRefreshDate": "2021-11-12T16:10:40.3040883+01:00",_x000D_
          "TotalRefreshCount": 9,_x000D_
          "CustomInfo": {}_x000D_
        }_x000D_
      },_x000D_
      "5133": {_x000D_
        "$type": "Inside.Core.Formula.Definition.DefinitionAC, Inside.Core.Formula",_x000D_
        "ID": 5133,_x000D_
        "Results": [_x000D_
          [_x000D_
            0.0_x000D_
          ]_x000D_
        ],_x000D_
        "Statistics": {_x000D_
          "CreationDate": "2023-09-22T09:51:11.7918646+02:00",_x000D_
          "LastRefreshDate": "2021-11-12T16:10:41.1242966+01:00",_x000D_
          "TotalRefreshCount": 9,_x000D_
          "CustomInfo": {}_x000D_
        }_x000D_
      },_x000D_
      "5134": {_x000D_
        "$type": "Inside.Core.Formula.Definition.DefinitionAC, Inside.Core.Formula",_x000D_
        "ID": 5134,_x000D_
        "Results": [_x000D_
          [_x000D_
            3.0_x000D_
          ]_x000D_
        ],_x000D_
        "Statistics": {_x000D_
          "CreationDate": "2023-09-22T09:51:11.7918646+02:00",_x000D_
          "LastRefreshDate": "2021-02-26T17:23:06.5624882+01:00",_x000D_
          "TotalRefreshCount": 1,_x000D_
          "CustomInfo": {}_x000D_
        }_x000D_
      },_x000D_
      "5135": {_x000D_
        "$type": "Inside.Core.Formula.Definition.DefinitionAC, Inside.Core.Formula",_x000D_
        "ID": 5135,_x000D_
        "Results": [_x000D_
          [_x000D_
            0.0_x000D_
          ]_x000D_
        ],_x000D_
        "Statistics": {_x000D_
          "CreationDate": "2023-09-22T09:51:11.7918646+02:00",_x000D_
          "LastRefreshDate": "2021-11-12T16:10:41.1472396+01:00",_x000D_
          "TotalRefreshCount": 9,_x000D_
          "CustomInfo": {}_x000D_
        }_x000D_
      },_x000D_
      "5136": {_x000D_
        "$type": "Inside.Core.Formula.Definition.DefinitionAC, Inside.Core.Formula",_x000D_
        "ID": 5136,_x000D_
        "Results": [_x000D_
          [_x000D_
            0.0_x000D_
          ]_x000D_
        ],_x000D_
        "Statistics": {_x000D_
          "CreationDate": "2023-09-22T09:51:11.7918646+02:00",_x000D_
          "LastRefreshDate": "2021-11-12T16:10:40.2721068+01:00",_x000D_
          "TotalRefreshCount": 9,_x000D_
          "CustomInfo": {}_x000D_
        }_x000D_
      },_x000D_
      "5137": {_x000D_
        "$type": "Inside.Core.Formula.Definition.DefinitionAC, Inside.Core.Formula",_x000D_
        "ID": 5137,_x000D_
        "Results": [_x000D_
          [_x000D_
            5.0_x000D_
          ]_x000D_
        ],_x000D_
        "Statistics": {_x000D_
          "CreationDate": "2023-09-22T09:51:11.7918646+02:00",_x000D_
          "LastRefreshDate": "2021-03-04T16:23:04.5315652+01:00",_x000D_
          "TotalRefreshCount": 2,_x000D_
          "CustomInfo": {}_x000D_
        }_x000D_
      },_x000D_
      "5138": {_x000D_
        "$type": "Inside.Core.Formula.Definition.DefinitionAC, Inside.Core.Formula",_x000D_
        "ID": 5138,_x000D_
        "Results": [_x000D_
          [_x000D_
            0.0_x000D_
          ]_x000D_
        ],_x000D_
        "Statistics": {_x000D_
          "CreationDate": "2023-09-22T09:51:11.7918646+02:00",_x000D_
          "LastRefreshDate": "2021-02-26T17:23:06.5774209+01:00",_x000D_
          "TotalRefreshCount": 1,_x000D_
          "CustomInfo": {}_x000D_
        }_x000D_
      },_x000D_
      "5139": {_x000D_
        "$type": "Inside.Core.Formula.Definition.DefinitionAC, Inside.Core.Formula",_x000D_
        "ID": 5139,_x000D_
        "Results": [_x000D_
          [_x000D_
            0.0_x000D_
          ]_x000D_
        ],_x000D_
        "Statistics": {_x000D_
          "CreationDate": "2023-09-22T09:51:11.7918646+02:00",_x000D_
          "LastRefreshDate": "2021-11-12T16:10:41.3654832+01:00",_x000D_
          "TotalRefreshCount": 9,_x000D_
          "CustomInfo": {}_x000D_
        }_x000D_
      },_x000D_
      "5140": {_x000D_
        "$type": "Inside.Core.Formula.Definition.DefinitionAC, Inside.Core.Formula",_x000D_
        "ID": </t>
  </si>
  <si>
    <t>5140,_x000D_
        "Results": [_x000D_
          [_x000D_
            3.0_x000D_
          ]_x000D_
        ],_x000D_
        "Statistics": {_x000D_
          "CreationDate": "2023-09-22T09:51:11.7918646+02:00",_x000D_
          "LastRefreshDate": "2021-02-26T17:23:06.596346+01:00",_x000D_
          "TotalRefreshCount": 1,_x000D_
          "CustomInfo": {}_x000D_
        }_x000D_
      },_x000D_
      "5141": {_x000D_
        "$type": "Inside.Core.Formula.Definition.DefinitionAC, Inside.Core.Formula",_x000D_
        "ID": 5141,_x000D_
        "Results": [_x000D_
          [_x000D_
            0.0_x000D_
          ]_x000D_
        ],_x000D_
        "Statistics": {_x000D_
          "CreationDate": "2023-09-22T09:51:11.7918646+02:00",_x000D_
          "LastRefreshDate": "2021-11-12T16:10:40.7237975+01:00",_x000D_
          "TotalRefreshCount": 9,_x000D_
          "CustomInfo": {}_x000D_
        }_x000D_
      },_x000D_
      "5142": {_x000D_
        "$type": "Inside.Core.Formula.Definition.DefinitionAC, Inside.Core.Formula",_x000D_
        "ID": 5142,_x000D_
        "Results": [_x000D_
          [_x000D_
            0.0_x000D_
          ]_x000D_
        ],_x000D_
        "Statistics": {_x000D_
          "CreationDate": "2023-09-22T09:51:11.7918646+02:00",_x000D_
          "LastRefreshDate": "2021-11-12T16:10:39.8699009+01:00",_x000D_
          "TotalRefreshCount": 9,_x000D_
          "CustomInfo": {}_x000D_
        }_x000D_
      },_x000D_
      "5143": {_x000D_
        "$type": "Inside.Core.Formula.Definition.DefinitionAC, Inside.Core.Formula",_x000D_
        "ID": 5143,_x000D_
        "Results": [_x000D_
          [_x000D_
            0.0_x000D_
          ]_x000D_
        ],_x000D_
        "Statistics": {_x000D_
          "CreationDate": "2023-09-22T09:51:11.7918646+02:00",_x000D_
          "LastRefreshDate": "2021-11-12T16:10:41.0385318+01:00",_x000D_
          "TotalRefreshCount": 9,_x000D_
          "CustomInfo": {}_x000D_
        }_x000D_
      },_x000D_
      "5144": {_x000D_
        "$type": "Inside.Core.Formula.Definition.DefinitionAC, Inside.Core.Formula",_x000D_
        "ID": 5144,_x000D_
        "Results": [_x000D_
          [_x000D_
            0.0_x000D_
          ]_x000D_
        ],_x000D_
        "Statistics": {_x000D_
          "CreationDate": "2023-09-22T09:51:11.7918646+02:00",_x000D_
          "LastRefreshDate": "2021-11-12T16:10:40.6799143+01:00",_x000D_
          "TotalRefreshCount": 9,_x000D_
          "CustomInfo": {}_x000D_
        }_x000D_
      },_x000D_
      "5145": {_x000D_
        "$type": "Inside.Core.Formula.Definition.DefinitionAC, Inside.Core.Formula",_x000D_
        "ID": 5145,_x000D_
        "Results": [_x000D_
          [_x000D_
            0.0_x000D_
          ]_x000D_
        ],_x000D_
        "Statistics": {_x000D_
          "CreationDate": "2023-09-22T09:51:11.7918646+02:00",_x000D_
          "LastRefreshDate": "2021-11-12T16:10:40.6769235+01:00",_x000D_
          "TotalRefreshCount": 9,_x000D_
          "CustomInfo": {}_x000D_
        }_x000D_
      },_x000D_
      "5146": {_x000D_
        "$type": "Inside.Core.Formula.Definition.DefinitionAC, Inside.Core.Formula",_x000D_
        "ID": 5146,_x000D_
        "Results": [_x000D_
          [_x000D_
            0.0_x000D_
          ]_x000D_
        ],_x000D_
        "Statistics": {_x000D_
          "CreationDate": "2023-09-22T09:51:11.7918646+02:00",_x000D_
          "LastRefreshDate": "2021-11-12T16:10:39.7242037+01:00",_x000D_
          "TotalRefreshCount": 9,_x000D_
          "CustomInfo": {}_x000D_
        }_x000D_
      },_x000D_
      "5147": {_x000D_
        "$type": "Inside.Core.Formula.Definition.DefinitionAC, Inside.Core.Formula",_x000D_
        "ID": 5147,_x000D_
        "Results": [_x000D_
          [_x000D_
            14.0_x000D_
          ]_x000D_
        ],_x000D_
        "Statistics": {_x000D_
          "CreationDate": "2023-09-22T09:51:11.7918646+02:00",_x000D_
          "LastRefreshDate": "2021-11-12T16:10:39.6314436+01:00",_x000D_
          "TotalRefreshCount": 9,_x000D_
          "CustomInfo": {}_x000D_
        }_x000D_
      },_x000D_
      "5148": {_x000D_
        "$type": "Inside.Core.Formula.Definition.DefinitionAC, Inside.Core.Formula",_x000D_
        "ID": 5148,_x000D_
        "Results": [_x000D_
          [_x000D_
            0.0_x000D_
          ]_x000D_
        ],_x000D_
        "Statistics": {_x000D_
          "CreationDate": "2023-09-22T09:51:11.7918646+02:00",_x000D_
          "LastRefreshDate": "2021-11-12T16:10:40.7168171+01:00",_x000D_
          "TotalRefreshCount": 9,_x000D_
          "CustomInfo": {}_x000D_
        }_x000D_
      },_x000D_
      "5149": {_x000D_
        "$type": "Inside.Core.Formula.Definition.DefinitionAC, Inside.Core.Formula",_x000D_
        "ID": 5149,_x000D_
        "Results": [_x000D_
          [_x000D_
            0.0_x000D_
          ]_x000D_
        ],_x000D_
        "Statistics": {_x000D_
          "CreationDate": "2023-09-22T09:51:11.7918646+02:00",_x000D_
          "LastRefreshDate": "2021-11-12T16:10:41.4791809+01:00",_x000D_
          "TotalRefreshCount": 18,_x000D_
          "CustomInfo": {}_x000D_
        }_x000D_
      },_x000D_
      "5150": {_x000D_
        "$type": "Inside.Core.Formula.Definition.DefinitionAC, Inside.Core.Formula",_x000D_
        "ID": 5150,_x000D_
        "Results": [_x000D_
          [_x000D_
            0.0_x000D_
          ]_x000D_
        ],_x000D_
        "Statistics": {_x000D_
          "CreationDate": "2023-09-22T09:51:11.7918646+02:00",_x000D_
          "LastRefreshDate": "2021-11-12T16:10:40.9270968+01:00",_x000D_
          "TotalRefreshCount": 9,_x000D_
          "CustomInfo": {}_x000D_
        }_x000D_
      },_x000D_
      "5151": {_x000D_
        "$type": "Inside.Core.Formula.Definition.DefinitionAC, Inside.Core.Formula",_x000D_
        "ID": 5151,_x000D_
        "Results": [_x000D_
          [_x000D_
            36.0_x000D_
          ]_x000D_
        ],_x000D_
        "Statistics": {_x000D_
          "CreationDate": "2023-09-22T09:51:11.7918646+02:00",_x000D_
          "LastRefreshDate": "2021-03-04T16:23:04.5365518+01:00",_x000D_
          "TotalRefreshCount": 2,_x000D_
          "CustomInfo": {}_x000D_
        }_x000D_
      },_x000D_
      "5152": {_x000D_
        "$type": "Inside.Core.Formula.Definition.DefinitionAC, Inside.Core.Formula",_x000D_
        "ID": 5152,_x000D_
        "Results": [_x000D_
          [_x000D_
            0.0_x000D_
          ]_x000D_
        ],_x000D_
        "Statistics": {_x000D_
          "CreationDate": "2023-09-22T09:51:11.7918646+02:00",_x000D_
          "LastRefreshDate": "2021-11-12T16:10:39.0571828+01:00",_x000D_
          "TotalRefreshCount": 9,_x000D_
          "CustomInfo": {}_x000D_
        }_x000D_
      },_x000D_
      "5153": {_x000D_
        "$type": "Inside.Core.Formula.Definition.DefinitionAC, Inside.Core.Formula",_x000D_
        "ID": 5153,_x000D_
        "Results": [_x000D_
          [_x000D_
            0.0_x000D_
          ]_x000D_
        ],_x000D_
        "Statistics": {_x000D_
          "CreationDate": "2023-09-22T09:51:11.7918646+02:00",_x000D_
          "LastRefreshDate": "2021-11-12T16:10:41.1979262+01:00",_x000D_
          "TotalRefreshCount": 9,_x000D_
          "CustomInfo": {}_x000D_
        }_x000D_
      },_x000D_
      "5154": {_x000D_
        "$type": "Inside.Core.Formula.Definition.DefinitionAC, Inside.Core.Formula",_x000D_
        "ID": 5154,_x000D_
        "Results": [_x000D_
          [_x000D_
            9.0_x000D_
          ]_x000D_
        ],_x000D_
        "Statistics": {_x000D_
          "CreationDate": "2023-09-22T09:51:11.7918646+02:00",_x000D_
          "LastRefreshDate": "2021-11-12T16:10:41.0425216+01:00",_x000D_
          "TotalRefreshCount": 9,_x000D_
          "CustomInfo": {}_x000D_
        }_x000D_
      },_x000D_
      "5155": {_x000D_
        "$type": "Inside.Core.Formula.Definition.DefinitionAC, Inside.Core.Formula",_x000D_
        "ID": 5155,_x000D_
        "Results": [_x000D_
          [_x000D_
            2.0_x000D_
          ]_x000D_
        ],_x000D_
        "Statistics": {_x000D_
          "CreationDate": "2023-09-22T09:51:11.7918646+02:00",_x000D_
          "LastRefreshDate": "2021-03-04T16:23:04.5475225+01:00",_x000D_
          "TotalRefreshCount": 2,_x000D_
          "CustomInfo": {}_x000D_
        }_x000D_
      },_x000D_
      "5156": {_x000D_
        "$type": "Inside.Core.Formula.Definition.DefinitionAC, Inside.Core.Formula",_x000D_
        "ID": 5156,_x000D_
        "Results": [_x000D_
          [_x000D_
            0.0_x000D_
          ]_x000D_
        ],_x000D_
        "Statistics": {_x000D_
          "CreationDate": "2023-09-22T09:51:11.7918646+02:00",_x000D_
          "LastRefreshDate": "2021-02-26T17:23:06.6721448+01:00",_x000D_
          "TotalRefreshCount": 1,_x000D_
          "CustomInfo": {}_x000D_
        }_x000D_
      },_x000D_
      "5157": {_x000D_
        "$type": "Inside.Core.Formula.Definition.DefinitionAC, Inside.Core.Formula",_x000D_
        "ID": 5157,_x000D_
        "Results": [_x000D_
          [_x000D_
            6.0_x000D_
          ]_x000D_
        ],_x000D_
        "Statistics": {_x000D_
          "CreationDate": "2023-09-22T09:51:11.7918646+02:00",_x000D_
          "LastRefreshDate": "2021-11-12T16:10:41.1869549+01:00",_x000D_
          "TotalRefreshCount": 9,_x000D_
          "CustomInfo": {}_x000D_
        }_x000D_
      },_x000D_
      "5158": {_x000D_
        "$type": "Inside.Core.Formula.Definition.DefinitionAC, Inside.Core.Formula",_x000D_
        "ID": 5158,_x000D_
        "Results": [_x000D_
          [_x000D_
            0.0_x000D_
          ]_x000D_
        ],_x000D_
        "Statistics": {_x000D_
          "CreationDate": "2023-09-22T09:51:11.7918646+02:00",_x000D_
          "LastRefreshDate": "2021-11-12T16:10:41.2866907+01:00",_x000D_
          "TotalRefreshCount": 9,_x000D_
          "CustomInfo": {}_x000D_
        }_x000D_
      },_x000D_
      "5159": {_x000D_
        "$type": "Inside.Core.Formula.Definition.DefinitionAC, Inside.Core.Formula",_x000D_
        "ID": 5159,_x000D_
        "Results": [_x000D_
          [_x000D_
            6.0_x000D_
          ]_x000D_
        ],_x000D_
        "Statistics": {_x000D_
          "CreationDate": "2023-09-22T09:51:11.7918646+02:00",_x000D_
          "LastRefreshDate": "2021-02-26T17:23:06.6821989+01:00",_x000D_
          "TotalRefreshCount": 1,_x000D_
          "CustomInfo": {}_x000D_
        }_x000D_
      },_x000D_
      "5160": {_x000D_
        "$type": "Inside.Core.Formula.Definition.DefinitionAC, Inside.Core.Formula",_x000D_
        "ID": 5160,_x000D_
        "Results": [_x000D_
          [_x000D_
            9.0_x000D_
          ]_x000D_
        ],_x000D_
        "Statistics": {_x000D_
          "CreationDate": "2023-09-22T09:51:11.7918646+02:00",_x000D_
          "LastRefreshDate": "2021-02-26T17:23:06.6851839+01:00",_x000D_
          "TotalRefreshCount": 1,_x000D_
          "CustomInfo": {}_x000D_
        }_x000D_
      },_x000D_
      "5161": {_x000D_
        "$type": "Inside.Core.Formula.Definition.DefinitionAC, Inside.Core.Formula",_x000D_
        "ID": 5161,_x000D_
        "Results": [_x000D_
          [_x000D_
            0.0_x000D_
          ]_x000D_
        ],_x000D_
        "Statistics": {_x000D_
          "CreationDate": "2023-09-22T09:51:11.7918646+02:00",_x000D_
          "LastRefreshDate": "2021-02-26T17:23:06.690152+01:00",_x000D_
          "TotalRefreshCount": 1,_x000D_
          "CustomInfo": {}_x000D_
        }_x000D_
      },_x000D_
      "5162": {_x000D_
        "$type": "Inside.Core.Formula.Definition.DefinitionAC, Inside.Core.Formula",_x000D_
        "ID": 5162,_x000D_
        "Results": [_x000D_
          [_x000D_
            0.0_x000D_
          ]_x000D_
        ],_x000D_
        "Statistics": {_x000D_
          "CreationDate": "2023-09-22T09:51:11.7918646+02:00",_x000D_
          "LastRefreshDate": "2021-11-12T16:10:41.477188+01:00",_x000D_
          "TotalRefreshCount": 9,_x000D_
          "CustomInfo": {}_x000D_
        }_x000D_
      },_x000D_
      "5163": {_x000D_
        "$type": "Inside.Core.Formula.Definition.DefinitionAC, Inside.Core.Formula",_x000D_
        "ID": 5163,_x000D_
        "Results": [_x000D_
          [_x000D_
            0.0_x000D_
          ]_x000D_
        ],_x000D_
        "Statistics": {_x000D_
          "CreationDate": "2023-09-22T09:51:11.7918646+02:00",_x000D_
          "LastRefreshDate": "2021-02-26T17:23:06.6981154+01:00",_x000D_
          "TotalRefreshCount": 1,_x000D_
          "CustomInfo": {}_x000D_
        }_x000D_
      },_x000D_
      "5164": {_x000D_
        "$type": "Inside.Core.Formula.Definition.DefinitionAC, Inside.Core.Formula",_x000D_
        "ID": 5164,_x000D_
        "Results": [_x000D_
          [_x000D_
            1.0_x000D_
          ]_x000D_
        ],_x000D_
        "Statistics": {_x000D_
          "CreationDate": "2023-09-22T09:51:11.7918646+02:00",_x000D_
          "LastRefreshDate": "2021-11-12T16:10:39.0202808+01:00",_x000D_
          "TotalRefreshCount": 9,_x000D_
          "CustomInfo": {}_x000D_
        }_x000D_
      },_x000D_
      "5165": {_x000D_
        "$type": "Inside.Core.Formula.Definition.DefinitionAC, Inside.Core.Formula",_x000D_
        "ID": 5165,_x000D_
        "Results": [_x000D_
          [_x000D_
            14.0_x000D_
          ]_x000D_
        ],_x000D_
        "Statistics": {_x000D_
          "CreationDate": "2023-09-22T09:51:11.7918646+02:00",_x000D_
          "LastRefreshDate": "2021-02-26T17:23:06.7081273+01:00",_x000D_
          "TotalRefreshCount": 1,_x000D_
          "CustomInfo": {}_x000D_
        }_x000D_
      },_x000D_
      "5166": {_x000D_
        "$type": "Inside.Core.Formula.Definition.DefinitionAC, Inside.Core.Formula",_x000D_
        "ID": 5166,_x000D_
        "Results": [_x000D_
          [_x000D_
            9.0_x000D_
          ]_x000D_
        ],_x000D_
        "Statistics": {_x000D_
          "CreationDate": "2023-09-22T09:51:11.7918646+02:00",_x000D_
          "LastRefreshDate": "2021-11-12T16:10:40.774917+01:00",_x000D_
          "TotalRefreshCount": 9,_x000D_
          "CustomInfo": {}_x000D_
        }_x000D_
      },_x000D_
      "5167": {_x000D_
        "$type": "Inside.Core.Formula.Definition.DefinitionAC, Inside.Core.Formula",_x000D_
        "ID": 5167,_x000D_
        "Results": [_x000D_
          [_x000D_
            1.0_x000D_
          ]_x000D_
        ],_x000D_
        "Statistics": {_x000D_
          "CreationDate": "2023-09-22T09:51:11.7918646+02:00",_x000D_
          "LastRefreshDate": "2021-02-26T17:23:06.7151057+01:00",_x000D_
          "TotalRefreshCount": 1,_x000D_
          "CustomInfo": {}_x000D_
        }_x000D_
      },_x000D_
      "5168": {_x000D_
        "$type": "Inside.Core.Formula.Definition.DefinitionAC, Inside.Core.Formula",_x000D_
        "ID": 5168,_x000D_
        "Results": [_x000D_
          [_x000D_
            2.0_x000D_
          ]_x000D_
        ],_x000D_
        "Statistics": {_x000D_
          "CreationDate": "2023-09-22T09:51:11.7918646+02:00",_x000D_
          "LastRefreshDate": "2021-11-12T16:10:38.0549499+01:00",_x000D_
          "TotalRefreshCount": 9,_x000D_
          "CustomInfo": {}_x000D_
        }_x000D_
      },_x000D_
      "5169": {_x000D_
        "$type": "Inside.Core.Formula.Definition.DefinitionAC, Inside.Core.Formula",_x000D_
        "ID": 5169,_x000D_
        "Results": [_x000D_
          [_x000D_
            9.0_x000D_
          ]_x000D_
        ],_x000D_
        "Statistics": {_x000D_
          "CreationDate": "2023-09-22T09:51:11.7918646+02:00",_x000D_
          "LastRefreshDate": "2021-11-12T16:10:39.740202+01:00",_x000D_
          "TotalRefreshCount": 9,_x000D_
          "CustomInfo": {}_x000D_
        }_x000D_
      },_x000D_
      "5170": {_x000D_
        "$type": "Inside.Core.Formula.Definition.DefinitionAC, Inside.Core.Formula",_x000D_
        "ID": 5170,_x000D_
        "Results": [_x000D_
          [_x000D_
            3.0_x000D_
          ]_x000D_
        ],_x000D_
        "Statistics": {_x000D_
          "CreationDate": "2023-09-22T09:51:11.7918646+02:00",_x000D_
          "LastRefreshDate": "2021-02-26T17:23:06.7269309+01:00",_x000D_
          "TotalRefreshCount": 1,_x000D_
          "CustomInfo": {}_x000D_
        }_x000D_
      },_x000D_
      "5171": {_x000D_
        "$type": "Inside.Core.Formula.Definition.DefinitionAC, Inside.Core.Formula",_x000D_
        "ID": 5171,_x000D_
        "Results": [_x000D_
          [_x000D_
            0.0_x000D_
          ]_x000D_
        ],_x000D_
        "Statistics": {_x000D_
          "CreationDate": "2023-09-22T09:51:11.7918646+02:00",_x000D_
          "LastRefreshDate": "2021-11-12T16:10:39.781137+01:00",_x000D_
          "TotalRefreshCount": 9,_x000D_
          "CustomInfo": {}_x000D_
        }_x000D_
      },_x000D_
      "5172": {_x000D_
        "$type": "Inside.Core.Formula.Definition.DefinitionAC, Inside.Core.Formula",_x000D_
        "ID": 5172,_x000D_
        "Results": [_x000D_
          [_x000D_
            1.0_x000D_
          ]_x000D_
        ],_x000D_
        "Statistics": {_x000D_
          "CreationDate": "2023-09-22T09:51:11.7918646+02:00",_x000D_
          "LastRefreshDate": "2021-02-26T17:23:06.7329148+01:00",_x000D_
          "TotalRefreshCount": 1,_x000D_
          "CustomInfo": {}_x000D_
        }_x000D_
      },_x000D_
      "5173": {_x000D_
        "$type": "Inside.Core.Formula.Definition.DefinitionAC, Inside.Core.Formula",_x000D_
        "ID": 5173,_x000D_
        "Results": [_x000D_
          [_x000D_
            22.0_x000D_
          ]_x000D_
        ],_x000D_
        "Statistics": {_x000D_
          "CreationDate": "2023-09-22T09:51:11.7918646+02:00",_x000D_
          "LastRefreshDate": "2021-03-04T16:23:04.5066711+01:00",_x000D_
          "TotalRefreshCount": 2,_x000D_
          "CustomInfo": {}_x000D_
        }_x000D_
      },_x000D_
      "5174": {_x000D_
        "$type": "Inside.Core.Formula.Definition.DefinitionAC, Inside.Core.Formula",_x000D_
        "ID": 5174,_x000D_
        "Results": [_x000D_
          [_x000D_
            0.0_x000D_
          ]_x000D_
        ],_x000D_
        "Statistics": {_x000D_
          "CreationDate": "2023-09-22T09:51:11.7918646+02:00",_x000D_
          "LastRefreshDate": "2021-02-26T17:23:06.7408936+01:00",_x000D_
          "TotalRefreshCount": 1,_x000D_
          "CustomInfo": {}_x000D_
        }_x000D_
      },_x000D_
      "5175": {_x000D_
        "$type": "Inside.Core.Formula.Definition.DefinitionAC, Inside.Core.Formula",_x000D_
        "ID": 5175,_x000D_
        "Results": [_x000D_
          [_x000D_
            0.0_x000D_
          ]_x000D_
        ],_x000D_
        "Statistics": {_x000D_
          "CreationDate": "2023-09-22T09:51:11.7918646+02:00",_x000D_
          "LastRefreshDate": "2021-03-15T11:28:56.1040984+01:00",_x000D_
          "TotalRefreshCount": 6,_x000D_
          "CustomInfo": {}_x000D_
        }_x000D_
      },_x000D_
      "5176": {_x000D_
        "$type": "Inside.Core.Formula.Definition.DefinitionAC, Inside.Core.Formula",_x000D_
        "ID": 5176,_x000D_
        "Results": [_x000D_
          [_x000D_
            0.0_x000D_
          ]_x000D_
        ],_x000D_
        "Statistics": {_x000D_
          "CreationDate": "2023-09-22T09:51:11.7918646+02:00",_x000D_
          "LastRefreshDate": "2021-02-26T17:23:06.7519028+01:00",_x000D_
          "TotalRefreshCount": 1,_x000D_
          "CustomInfo": {}_x000D_
        }_x000D_
      },_x000D_
      "5177": {_x000D_
        "$type": "Inside.Core.Formula.Definition.DefinitionAC, Inside.Core.Formula",_x000D_
        "ID": 5177,_x000D_
        "Results": [_x000D_
          [_x000D_
            0.0_x000D_
          ]_x000D_
        ],_x000D_
        "Statistics": {_x000D_
          "CreationDate": "2023-09-22T09:51:11.7918646+02:00",_x000D_
          "LastRefreshDate": "2021-02-26T17:23:06.7558533+01:00",_x000D_
          "TotalRefreshCount": 1,_x000D_
          "CustomInfo": {}_x000D_
        }_x000D_
      },_x000D_
      "5178": {_x000D_
        "$type": "Inside.Core.Formula.Definition.DefinitionAC, Inside.Core.Formula",_x000D_
        "ID": 5178,_x000D_
        "Results": [_x000D_
          [_x000D_
            0.0_x000D_
          ]_x000D_
        ],_x000D_
        "Statistics": {_x000D_
          "CreationDate": "2023-09-22T09:51:11.7918646+02:00",_x000D_
          "LastRefreshDate": "2021-11-12T16:10:41.2079067+01:00",_x000D_
          "TotalRefreshCount": 9,_x000D_
          "CustomInfo": {}_x000D_
        }_x000D_
      },_x000D_
      "5179": {_x000D_
        "$type": "Inside.Core.Formula.Definition.DefinitionAC, Inside.Core.Formula",_x000D_
        "ID": 5179,_x000D_
        "Results": [_x000D_
          [_x000D_
            9.0_x000D_
          ]_x000D_
        ],_x000D_
        "Statistics": {_x000D_
          "CreationDate": "2023-09-22T09:51:11.7918646+02:00",_x000D_
          "LastRefreshDate": "2021-11-12T16:10:41.3325663+01:00",_x000D_
          "TotalRefreshCount": 9,_x000D_
          "CustomInfo": {}_x000D_
        }_x000D_
      },_x000D_
      "5180": {_x000D_
        "$type": "Inside.Core.Formula.Definition.DefinitionAC, Inside.Core.Formula",_x000D_
        "ID": 5180,_x000D_
        "Results": [_x000D_
          [_x000D_
            19.0_x000D_
          ]_x000D_
        ],_x000D_
        "Statistics": {_x000D_
          "CreationDate": "2023-09-22T09:51:11.7918646+02:00",_x000D_
          "LastRefreshDate": "2021-11-12T16:10:41.0734343+01:00",_x000D_
          "TotalRefreshCount": 9,_x000D_
          "CustomInfo": {}_x000D_
        }_x000D_
      },_x000D_
      "5181": {_x000D_
        "$type": "Inside.Core.Formula.Definition.DefinitionAC, Inside.Core.Formula",_x000D_
        "ID": 5181,_x000D_
        "Results": [_x000D_
          [_x000D_
            12.0_x000D_
          ]_x000D_
        ],_x000D_
        "Statistics": {_x000D_
          "CreationDate": "2023-09-22T09:51:11.7918646+02:00",_x000D_
          "LastRefreshDate": "2021-11-12T16:10:39.7701226+01:00",_x000D_
          "TotalRefreshCount": 9,_x000D_
          "CustomInfo": {}_x000D_
        }_x000D_
      },_x000D_
      "5182": {_x000D_
        "$type": "Inside.Core.Formula.Definition.DefinitionAC, Inside.Core.Formula",_x000D_
        "ID": 5182,_x000D_
        "Results": [_x000D_
          [_x000D_
            0.0_x000D_
          ]_x000D_
        ],_x000D_
        "Statistics": {_x000D_
          "CreationDate": "2023-09-22T09:51:11.7918646+02:00",_x000D_
          "LastRefreshDate": "2021-11-12T16:10:41.2009219+01:00",_x000D_
          "TotalRefreshCount": 9,_x000D_
          "CustomInfo": {}_x000D_
        }_x000D_
      },_x000D_
      "5183": {_x000D_
        "$type": "Inside.Core.Formula.Definition.DefinitionAC, Inside.Core.Formula",_x000D_
        "ID": 5183,_x000D_
        "Results": [_x000D_
          [_x000D_
            0.0_x000D_
          ]_x000D_
        ],_x000D_
        "Statistics": {_x000D_
          "CreationDate": "2023-09-22T09:51:11.7918646+02:00",_x000D_
          "LastRefreshDate": "2021-02-26T17:23:06.776837+01:00",_x000D_
          "TotalRefreshCount": 1,_x000D_
          "CustomInfo": {}_x000D_
        }_x000D_
      },_x000D_
      "5184": {_x000D_
        "$type": "Inside.Core.Formula.Definition.DefinitionAC, Inside.Core.Formula",_x000D_
        "ID": 5184,_x000D_
        "Results": [_x000D_
          [_x000D_
            0.0_x000D_
          ]_x000D_
        ],_x000D_
        "Statistics": {_x000D_
          "CreationDate": "2023-09-22T09:51:11.7918646+02:00",_x000D_
          "LastRefreshDate": "2021-02-26T17:23:06.7808192+01:00",_x000D_
          "TotalRefreshCount": 1,_x000D_
          "CustomInfo": {}_x000D_
        }_x000D_
      },_x000D_
      "5185": {_x000D_
        "$type": "Inside.Core.Formula.Definition.DefinitionAC, Inside.Core.Formula",_x000D_
        "ID": 5185,_x000D_
        "Results": [_x000D_
          [_x000D_
            0.0_x000D_
          ]_x000D_
        ],_x000D_
        "Statistics": {_x000D_
          "CreationDate": "2023-09-22T09:51:11.7918646+02:00",_x000D_
          "LastRefreshDate": "2021-02-26T17:23:06.783833+01:00",_x000D_
          "TotalRefreshCount": 1,_x000D_
          "CustomInfo": {}_x000D_
        }_x000D_
      },_x000D_
      "5186": {_x000D_
        "$type": "Inside.Core.Formula.Definition.DefinitionAC, Inside.Core.Formula",_x000D_
        "ID": 5186,_x000D_
        "Results": [_x000D_
          [_x000D_
            6.0_x000D_
          ]_x000D_
        ],_x000D_
        "Statistics": {_x000D_
          "CreationDate": "2023-09-22T09:51:11.7918646+02:00",_x000D_
          "LastRefreshDate": "2021-11-12T16:10:41.0694463+01:00",_x000D_
          "TotalRefreshCount": 9,_x000D_
          "CustomInfo": {}_x000D_
        }_x000D_
      },_x000D_
      "5187": {_x000D_
        "$type": "Inside.Core.Formula.Definition.DefinitionAC, Inside.Core.Formula",_x000D_
        "ID": 5187,_x000D_
        "Results": [_x000D_
          [_x000D_
            0.0_x000D_
          ]_x000D_
        ],_x000D_
        "Statistics": {_x000D_
          "CreationDate": "2023-09-22T09:51:11.7918646+02:00",_x000D_
          "LastRefreshDate": "2021-02-26T17:23:06.7927562+01:00",_x000D_
          "TotalRefreshCount": 1,_x000D_
          "CustomInfo": {}_x000D_
        }_x000D_
      },_x000D_
      "5188": {_x000D_
        "$type": "Inside.Core.Formula.Definition.DefinitionAC, Inside.Core.Formula",_x000D_
        "ID": 5188,_x000D_
        "Results": [_x000D_
          [_x000D_
            1.0_x000D_
          ]_x000D_
        ],_x000D_
        "Statistics": {_x000D_
          "CreationDate": "2023-09-22T09:51:11.7918646+02:00",_x000D_
          "LastRefreshDate": "2021-02-26T17:23:06.7967816+01:00",_x000D_
          "TotalRefreshCount": 1,_x000D_
          "CustomInfo": {}_x000D_
        }_x000D_
      },_x000D_
      "5189": {_x000D_
        "$type": "Inside.Core.Formula.Definition.DefinitionAC, Inside.Core.Formula",_x000D_
        "ID": 5189,_x000D_
        "Results": [_x000D_
          [_x000D_
            2.0_x000D_
          ]_x000D_
        ],_x000D_
        "Statistics": {_x000D_
          "CreationDate": "2023-09-22T09:51:11.7918646+02:00",_x000D_
          "LastRefreshDate": "2021-11-12T16:10:41.2837036+01:00",_x000D_
          "TotalRefreshCount": 9,_x000D_
          "CustomInfo": {}_x000D_
        }_x000D_
      },_x000D_
      "5190": {_x000D_
        "$type": "Inside.Core.Formula.Definition.DefinitionAC, Inside.Core.Formula",_x000D_
        "ID": 5190,_x000D_
        "Results": [_x000D_
          [_x000D_
            37.0_x000D_
          ]_x000D_
        ],_x000D_
        "Statistics": {_x000D_
          "CreationDate": "2023-09-22T09:51:11.7928632+02:00",_x000D_
          "LastRefreshDate": "2021-11-12T16:10:39.8170423+01:00",_x000D_
          "TotalRefreshCount": 9,_x000D_
          "CustomInfo": {}_x000D_
        }_x000D_
      },_x000D_
      "5191": {_x000D_
        "$type": "Inside.Core.Formula.Definition.DefinitionAC, Inside.Core.Formula",_x000D_
        "ID": 5191,_x000D_
        "Results": [_x000D_
          [_x000D_
            1.0_x000D_
          ]_x000D_
        ],_x000D_
        "Statistics": {_x000D_
          "CreationDate": "2023-09-22T09:51:11.7928632+02:00",_x000D_
          "LastRefreshDate": "2021-02-26T17:23:06.8087576+01:00",_x000D_
          "TotalRefreshCount": 1,_x000D_
          "CustomInfo": {}_x000D_
        }_x000D_
      },_x000D_
      "5192": {_x000D_
        "$type": "Inside.Core.Formula.Definition.DefinitionAC, Inside.Core.Formula",_x000D_
        "ID": 5192,_x000D_
        "Results": [_x000D_
          [_x000D_
            30.0_x000D_
          ]_x000D_
        ],_x000D_
        "Statistics": {_x000D_
          "CreationDate": "2023-09-22T09:51:11.7928632+02:00",_x000D_
          "LastRefreshDate": "2021-03-04T16:23:04.5265796+01:00",_x000D_
          "TotalRefreshCount": 2,_x000D_
          "CustomInfo": {}_x000D_
        }_x000D_
      },_x000D_
      "5193": {_x000D_
        "$type": "Inside.Core.Formula.Definition.DefinitionAC, Inside.Core.Formula",_x000D_
        "ID": 5193,_x000D_
        "Results": [_x000D_
          [_x000D_
            0.0_x000D_
          ]_x000D_
        ],_x000D_
        "Statistics": {_x000D_
          "CreationDate": "2023-09-22T09:51:11.7928632+02:00",_x000D_
          "LastRefreshDate": "2021-11-12T16:10:41.2108937+01:00",_x000D_
          "TotalRefreshCount": 9,_x000D_
          "CustomInfo": {}_x000D_
        }_x000D_
      },_x000D_
      "5194": {_x000D_
        "$type": "Inside.Core.Formula.Definition.DefinitionAC, Inside.Core.Formula",_x000D_
        "ID": 5194,_x000D_
        "Results": [_x000D_
          [_x000D_
            0.0_x000D_
          ]_x000D_
        ],_x000D_
        "Statistics": {_x000D_
          "CreationDate": "2023-09-22T09:51:11.7928632+02:00",_x000D_
          "LastRefreshDate": "2021-11-12T16:10:41.1203163+01:00",_x000D_
          "TotalRefreshCount": 9,_x000D_
          "CustomInfo": {}_x000D_
        }_x000D_
      },_x000D_
      "5195": {_x000D_
        "$type": "Inside.Core.Formula.Definition.DefinitionAC, Inside.Core.Formula",_x000D_
        "ID": 5195,_x000D_
        "Results": [_x000D_
          [_x000D_
            0.0_x000D_
          ]_x000D_
        ],_x000D_
        "Statistics": {_x000D_
          "CreationDate": "2023-09-22T09:51:11.7928632+02:00",_x000D_
          "LastRefreshDate": "2021-11-12T16:10:41.3166087+01:00",_x000D_
          "TotalRefreshCount": 9,_x000D_
          "CustomInfo": {}_x000D_
        }_x000D_
      },_x000D_
      "5196": {_x000D_
        "$type": "Inside.Core.Formula.Definition.DefinitionAC, Inside.Core.Formula",_x000D_
        "ID": 5196,_x000D_
        "Results": [_x000D_
          [_x000D_
            0.0_x000D_
          ]_x000D_
        ],_x000D_
        "Statistics": {_x000D_
          "CreationDate": "2023-09-22T09:51:11.7928632+02:00",_x000D_
          "LastRefreshDate": "2021-02-26T17:23:06.8296593+01:00",_x000D_
          "TotalRefreshCount": 1,_x000D_
          "CustomInfo": {}_x000D_
        }_x000D_
      },_x000D_
      "5197": {_x000D_
        "$type": "Inside.Core.Formula.Definition.DefinitionAC, Inside.Core.Formula",_x000D_
        "ID": 5197,_x000D_
        "Results": [_x000D_
          [_x000D_
            0.0_x000D_
          ]_x000D_
        ],_x000D_
        "Statistics": {_x000D_
          "CreationDate": "2023-09-22T09:51:11.7928632+02:00",_x000D_
          "LastRefreshDate": "2021-02-26T17:23:06.8346437+01:00",_x000D_
          "TotalRefreshCount": 1,_x000D_
          "CustomInfo": {}_x000D_
        }_x000D_
      },_x000D_
      "5198": {_x000D_
        "$type": "Inside.Core.Formula.Definition.DefinitionAC, Inside.Core.Formula",_x000D_
        "ID": 5198,_x000D_
        "Results": [_x000D_
          [_x000D_
            0.0_x000D_
          ]_x000D_
        ],_x000D_
        "Statistics": {_x000D_
          "CreationDate": "2023-09-22T09:51:11.7928632+02:00",_x000D_
          "LastRefreshDate": "2021-11-12T16:10:41.050457+01:00",_x000D_
          "TotalRefreshCount": 9,_x000D_
          "CustomInfo": {}_x000D_
        }_x000D_
      },_x000D_
      "5199": {_x000D_
        "$type": "Inside.Core.Formula.Definition.DefinitionAC, Inside.Core.Formula",_x000D_
        "ID": 5199,_x000D_
        "Results": [_x000D_
          [_x000D_
            10.0_x000D_
          ]_x000D_
        ],_x000D_
        "Statistics": {_x000D_
          "CreationDate": "2023-09-22T09:51:11.7928632+02:00",_x000D_
          "LastRefreshDate": "2021-02-26T17:23:06.84565+01:00",_x000D_
          "TotalRefreshCount": 1,_x000D_
          "CustomInfo": {}_x000D_
        }_x000D_
      },_x000D_
      "5200": {_x000D_
        "$type": "Inside.Core.Formula.Definition.DefinitionAC, Inside.Core.Formula",_x000D_
        "ID": 5200,_x000D_
        "Results": [_x000D_
          [_x000D_
            6.0_x000D_
          ]_x000D_
        ],_x000D_
        "Statistics": {_x000D_
          "CreationDate": "2023-09-22T09:51:11.7928632+02:00",_x000D_
          "LastRefreshDate": "2021-02-26T17:23:06.8645659+01:00",_x000D_
          "TotalRefreshCount": 1,_x000D_
          "CustomInfo": {}_x000D_
        }_x000D_
      },_x000D_
      "5201": {_x000D_
        "$type": "Inside.Core.Formula.Definition.DefinitionAC, Inside.Core.Formula",_x000D_
        "ID": 5201,_x000D_
        "Results": [_x000D_
          [_x000D_
            0.0_x000D_
          ]_x000D_
        ],_x000D_
        "Statistics": {_x000D_
          "CreationDate": "2023-09-22T09:51:11.7928632+02:00",_x000D_
          "LastRefreshDate": "2021-11-12T16:10:39.0531925+01:00",_x000D_
          "TotalRefreshCount": 9,_x000D_
          "CustomInfo": {}_x000D_
        }_x000D_
      },_x000D_
      "5202": {_x000D_
        "$type": "Inside.Core.Formula.Definition.DefinitionAC, Inside.Core.Formula",_x000D_
        "ID": 5202,_x000D_
        "Results": [_x000D_
          [_x000D_
            10.0_x000D_
          ]_x000D_
        ],_x000D_
        "Statistics": {_x000D_
          "CreationDate": "2023-09-22T09:51:11.7928632+02:00",_x000D_
          "LastRefreshDate": "2021-11-12T16:10:39.6235054+01:00",_x000D_
          "TotalRefreshCount": 9,_x000D_
          "CustomInfo": {}_x000D_
        }_x000D_
      },_x000D_
      "5203": {_x000D_
        "$type": "Inside.Core.Formula.Definition.DefinitionAC, Inside.Core.Formula",_x000D_
        "ID": 5203,_x000D_
        "Results": [_x000D_
          [_x000D_
            0.0_x000D_
          ]_x000D_
        ],_x000D_
        "Statistics": {_x000D_
          "CreationDate": "2023-09-22T09:51:11.7928632+02:00",_x000D_
          "LastRefreshDate": "2021-02-26T17:23:06.8805213+01:00",_x000D_
          "TotalRefreshCount": 1,_x000D_
          "CustomInfo": {}_x000D_
        }_x000D_
      },_x000D_
      "5204": {_x000D_
        "$type": "Inside.Core.Formula.Definition.DefinitionAC, Inside.Core.Formula",_x000D_
        "ID": 5204,_x000D_
        "Results": [_x000D_
          [_x000D_
            1.0_x000D_
          ]_x000D_
        ],_x000D_
        "Statistics": {_x000D_
          "CreationDate": "2023-09-22T09:51:11.7928632+02:00",_x000D_
          "LastRefreshDate": "2021-11-12T16:10:41.1949294+01:00",_x000D_
          "TotalRefreshCount": 9,_x000D_
          "CustomInfo": {}_x000D_
        }_x000D_
      },_x000D_
      "5205": {_x000D_
        "$type": "Inside.Core.Formula.Definition.DefinitionAC, Inside.Core.Formula",_x000D_
        "ID": 5205,_x000D_
        "Results": [_x000D_
          [_x000D_
            0.0_x000D_
          ]_x000D_
        ],_x000D_
        "Statistics": {_x000D_
          "CreationDate": "2023-09-22T09:51:11.7928632+02:00",_x000D_
          "LastRefreshDate": "2021-11-12T16:10:40.8692486+01:00",_x000D_
          "TotalRefreshCount": 9,_x000D_
          "CustomInfo": {}_x000D_
        }_x000D_
      },_x000D_
      "5206": {_x000D_
        "$type": "Inside.Core.Formula.Definition.DefinitionAC, Inside.Core.Formula",_x000D_
        "ID": 5206,_x000D_
        "Results": [_x000D_
          [_x000D_
            0.0_x000D_
          ]_x000D_
        ],_x000D_
        "Statistics": {_x000D_
          "CreationDate": "2023-09-22T09:51:11.7928632+02:00",_x000D_
          "LastRefreshDate": "2021-11-12T16:10:41.2039129+01:00",_x000D_
          "TotalRefreshCount": 9,_x000D_
          "CustomInfo": {}_x000D_
        }_x000D_
      },_x000D_
      "5207": {_x000D_
        "$type": "Inside.Core.Formula.Definition.DefinitionAC, Inside.Core.Formula",_x000D_
        "ID": 5207,_x000D_
        "Results": [_x000D_
          [_x000D_
            0.0_x000D_
          ]_x000D_
        ],_x000D_
        "Statistics": {_x000D_
          "CreationDate": "2023-09-22T09:51:11.7928632+02:00",_x000D_
          "LastRefreshDate": "2021-02-26T17:23:06.8974771+01:00",_x000D_
          "TotalRefreshCount": 1,_x000D_
          "CustomInfo": {}_x000D_
        }_x000D_
      },_x000D_
      "5208": {_x000D_
        "$type": "Inside.Core.Formula.Definition.DefinitionAC, Inside.Core.Formula",_x000D_
        "ID": 5208,_x000D_
        "Results": [_x000D_
          [_x000D_
            0.0_x000D_
          ]_x000D_
        ],_x000D_
        "Statistics": {_x000D_
          "CreationDate": "2023-09-22T09:51:11.7928632+02:00",_x000D_
          "LastRefreshDate": "2021-02-26T17:23:06.9014665+01:00",_x000D_
          "TotalRefreshCount": 1,_x000D_
          "CustomInfo": {}_x000D_
        }_x000D_
      },_x000D_
      "5209": {_x000D_
        "$type": "Inside.Core.Formula.Definition.DefinitionAC, Inside.Core.Formula",_x000D_
        "ID": 5209,_x000D_
        "Results": [_x000D_
          [_x000D_
            2.0_x000D_
          ]_x000D_
        ],_x000D_
        "Statistics": {_x000D_
          "CreationDate": "2023-09-22T09:51:11.7928632+02:00",_x000D_
          "LastRefreshDate": "2021-11-12T16:10:39.6384248+01:00",_x000D_
          "TotalRefreshCount": 9,_x000D_
          "CustomInfo": {}_x000D_
        }_x000D_
      },_x000D_
      "5210": {_x000D_
        "$type": "Inside.Core.Formula.Definition.DefinitionAC, Inside.Core.Formula",_x000D_
        "ID": 5210,_x000D_
        "Results": [_x000D_
          [_x000D_
            9.0_x000D_
          ]_x000D_
        ],_x000D_
        "Statistics": {_x000D_
          "CreationDate": "2023-09-22T09:51:11.7928632+02:00",_x000D_
          "LastRefreshDate": "2021-02-26T17:23:06.9094451+01:00",_x000D_
          "TotalRefreshCount": 1,_x000D_
          "CustomInfo": {}_x000D_
        }_x000D_
      },_x000D_
      "5211": {_x000D_
        "$type": "Inside.Core.Formula.Definition.DefinitionAC, Inside.Core.Formula",_x000D_
        "ID": 5211,_x000D_
        "Results": [_x000D_
          [_x000D_
            0.0_x000D_
          ]_x000D_
        ],_x000D_
        "Statistics": {_x000D_
          "CreationDate": "2023-09-22T09:51:11.7928632+02:00",_x000D_
          "LastRefreshDate": "2021-02-26T17:23:06.9144333+01:00",_x000D_
          "TotalRefreshCount": 1,_x000D_
          "CustomInfo": {}_x000D_
        }_x000D_
      },_x000D_
      "5212": {_x000D_
        "$type": "Inside.Core.Formula.Definition.DefinitionAC, Inside.Core.Formula",_x000D_
        "ID": 5212,_x000D_
        "Results": [_x000D_
          [_x000D_
            0.0_x000D_
          ]_x000D_
        ],_x000D_
        "Statistics": {_x000D_
          "CreationDate": "2023-09-22T09:51:11.7928632+02:00",_x000D_
          "LastRefreshDate": "2021-11-12T16:10:39.7372066+01:00",_x000D_
          "TotalRefreshCount": 9,_x000D_
          "CustomInfo": {}_x000D_
        }_x000D_
      },_x000D_
      "5213": {_x000D_
        "$type": "Inside.Core.Formula.Definition.DefinitionAC, Inside.Core.Formula",_x000D_
        "ID": 5213,_x000D_
        "Results": [_x000D_
          [_x000D_
            1.0_x000D_
          ]_x000D_
        ],_x000D_
        "Statistics": {_x000D_
          "CreationDate": "2023-09-22T09:51:11.7928632+02:00",_x000D_
          "LastRefreshDate": "2021-11-12T16:10:36.6998438+01:00",_x000D_
          "TotalRefreshCount": 9,_x000D_
          "CustomInfo": {}_x000D_
        }_x000D_
      },_x000D_
      "5214": {_x000D_
        "$type": "Inside.Core.Formula.Definition.DefinitionAC, Inside.Core.Formula",_x000D_
        "ID": 5214,_x000D_
        "Results": [_x000D_
          [_x000D_
            1.0_x000D_
          ]_x000D_
        ],_x000D_
        "Statistics": {_x000D_
          "CreationDate"</t>
  </si>
  <si>
    <t>: "2023-09-22T09:51:11.7928632+02:00",_x000D_
          "LastRefreshDate": "2021-02-26T17:23:06.9284593+01:00",_x000D_
          "TotalRefreshCount": 1,_x000D_
          "CustomInfo": {}_x000D_
        }_x000D_
      },_x000D_
      "5215": {_x000D_
        "$type": "Inside.Core.Formula.Definition.DefinitionAC, Inside.Core.Formula",_x000D_
        "ID": 5215,_x000D_
        "Results": [_x000D_
          [_x000D_
            1.0_x000D_
          ]_x000D_
        ],_x000D_
        "Statistics": {_x000D_
          "CreationDate": "2023-09-22T09:51:11.7928632+02:00",_x000D_
          "LastRefreshDate": "2021-11-12T16:10:39.7741261+01:00",_x000D_
          "TotalRefreshCount": 9,_x000D_
          "CustomInfo": {}_x000D_
        }_x000D_
      },_x000D_
      "5216": {_x000D_
        "$type": "Inside.Core.Formula.Definition.DefinitionAC, Inside.Core.Formula",_x000D_
        "ID": 5216,_x000D_
        "Results": [_x000D_
          [_x000D_
            6.0_x000D_
          ]_x000D_
        ],_x000D_
        "Statistics": {_x000D_
          "CreationDate": "2023-09-22T09:51:11.7928632+02:00",_x000D_
          "LastRefreshDate": "2021-11-12T16:10:41.0764251+01:00",_x000D_
          "TotalRefreshCount": 9,_x000D_
          "CustomInfo": {}_x000D_
        }_x000D_
      },_x000D_
      "5217": {_x000D_
        "$type": "Inside.Core.Formula.Definition.DefinitionAC, Inside.Core.Formula",_x000D_
        "ID": 5217,_x000D_
        "Results": [_x000D_
          [_x000D_
            0.0_x000D_
          ]_x000D_
        ],_x000D_
        "Statistics": {_x000D_
          "CreationDate": "2023-09-22T09:51:11.7928632+02:00",_x000D_
          "LastRefreshDate": "2021-02-26T17:23:06.9394483+01:00",_x000D_
          "TotalRefreshCount": 1,_x000D_
          "CustomInfo": {}_x000D_
        }_x000D_
      },_x000D_
      "5218": {_x000D_
        "$type": "Inside.Core.Formula.Definition.DefinitionAC, Inside.Core.Formula",_x000D_
        "ID": 5218,_x000D_
        "Results": [_x000D_
          [_x000D_
            0.0_x000D_
          ]_x000D_
        ],_x000D_
        "Statistics": {_x000D_
          "CreationDate": "2023-09-22T09:51:11.7928632+02:00",_x000D_
          "LastRefreshDate": "2021-11-12T16:10:40.7609542+01:00",_x000D_
          "TotalRefreshCount": 9,_x000D_
          "CustomInfo": {}_x000D_
        }_x000D_
      },_x000D_
      "5219": {_x000D_
        "$type": "Inside.Core.Formula.Definition.DefinitionAC, Inside.Core.Formula",_x000D_
        "ID": 5219,_x000D_
        "Results": [_x000D_
          [_x000D_
            14.0_x000D_
          ]_x000D_
        ],_x000D_
        "Statistics": {_x000D_
          "CreationDate": "2023-09-22T09:51:11.7928632+02:00",_x000D_
          "LastRefreshDate": "2021-03-04T16:23:04.5415412+01:00",_x000D_
          "TotalRefreshCount": 2,_x000D_
          "CustomInfo": {}_x000D_
        }_x000D_
      },_x000D_
      "5220": {_x000D_
        "$type": "Inside.Core.Formula.Definition.DefinitionAC, Inside.Core.Formula",_x000D_
        "ID": 5220,_x000D_
        "Results": [_x000D_
          [_x000D_
            0.0_x000D_
          ]_x000D_
        ],_x000D_
        "Statistics": {_x000D_
          "CreationDate": "2023-09-22T09:51:11.7928632+02:00",_x000D_
          "LastRefreshDate": "2021-02-26T17:23:06.9514193+01:00",_x000D_
          "TotalRefreshCount": 1,_x000D_
          "CustomInfo": {}_x000D_
        }_x000D_
      },_x000D_
      "5221": {_x000D_
        "$type": "Inside.Core.Formula.Definition.DefinitionAC, Inside.Core.Formula",_x000D_
        "ID": 5221,_x000D_
        "Results": [_x000D_
          [_x000D_
            0.0_x000D_
          ]_x000D_
        ],_x000D_
        "Statistics": {_x000D_
          "CreationDate": "2023-09-22T09:51:11.7928632+02:00",_x000D_
          "LastRefreshDate": "2021-11-12T16:10:40.9303627+01:00",_x000D_
          "TotalRefreshCount": 9,_x000D_
          "CustomInfo": {}_x000D_
        }_x000D_
      },_x000D_
      "5222": {_x000D_
        "$type": "Inside.Core.Formula.Definition.DefinitionAC, Inside.Core.Formula",_x000D_
        "ID": 5222,_x000D_
        "Results": [_x000D_
          [_x000D_
            0.0_x000D_
          ]_x000D_
        ],_x000D_
        "Statistics": {_x000D_
          "CreationDate": "2023-09-22T09:51:11.7928632+02:00",_x000D_
          "LastRefreshDate": "2021-11-12T16:10:40.2940858+01:00",_x000D_
          "TotalRefreshCount": 9,_x000D_
          "CustomInfo": {}_x000D_
        }_x000D_
      },_x000D_
      "5223": {_x000D_
        "$type": "Inside.Core.Formula.Definition.DefinitionAC, Inside.Core.Formula",_x000D_
        "ID": 5223,_x000D_
        "Results": [_x000D_
          [_x000D_
            2.0_x000D_
          ]_x000D_
        ],_x000D_
        "Statistics": {_x000D_
          "CreationDate": "2023-09-22T09:51:11.7928632+02:00",_x000D_
          "LastRefreshDate": "2021-11-12T16:10:41.3684792+01:00",_x000D_
          "TotalRefreshCount": 9,_x000D_
          "CustomInfo": {}_x000D_
        }_x000D_
      },_x000D_
      "5224": {_x000D_
        "$type": "Inside.Core.Formula.Definition.DefinitionAC, Inside.Core.Formula",_x000D_
        "ID": 5224,_x000D_
        "Results": [_x000D_
          [_x000D_
            0.0_x000D_
          ]_x000D_
        ],_x000D_
        "Statistics": {_x000D_
          "CreationDate": "2023-09-22T09:51:11.7928632+02:00",_x000D_
          "LastRefreshDate": "2021-11-12T16:10:40.9333535+01:00",_x000D_
          "TotalRefreshCount": 9,_x000D_
          "CustomInfo": {}_x000D_
        }_x000D_
      },_x000D_
      "5225": {_x000D_
        "$type": "Inside.Core.Formula.Definition.DefinitionAC, Inside.Core.Formula",_x000D_
        "ID": 5225,_x000D_
        "Results": [_x000D_
          [_x000D_
            0.0_x000D_
          ]_x000D_
        ],_x000D_
        "Statistics": {_x000D_
          "CreationDate": "2023-09-22T09:51:11.7928632+02:00",_x000D_
          "LastRefreshDate": "2021-11-12T16:10:40.2641667+01:00",_x000D_
          "TotalRefreshCount": 9,_x000D_
          "CustomInfo": {}_x000D_
        }_x000D_
      },_x000D_
      "5226": {_x000D_
        "$type": "Inside.Core.Formula.Definition.DefinitionAC, Inside.Core.Formula",_x000D_
        "ID": 5226,_x000D_
        "Results": [_x000D_
          [_x000D_
            0.0_x000D_
          ]_x000D_
        ],_x000D_
        "Statistics": {_x000D_
          "CreationDate": "2023-09-22T09:51:11.7928632+02:00",_x000D_
          "LastRefreshDate": "2021-11-12T16:10:41.3724227+01:00",_x000D_
          "TotalRefreshCount": 9,_x000D_
          "CustomInfo": {}_x000D_
        }_x000D_
      },_x000D_
      "5227": {_x000D_
        "$type": "Inside.Core.Formula.Definition.DefinitionAC, Inside.Core.Formula",_x000D_
        "ID": 5227,_x000D_
        "Results": [_x000D_
          [_x000D_
            0.0_x000D_
          ]_x000D_
        ],_x000D_
        "Statistics": {_x000D_
          "CreationDate": "2023-09-22T09:51:11.7928632+02:00",_x000D_
          "LastRefreshDate": "2021-02-26T17:23:07.000292+01:00",_x000D_
          "TotalRefreshCount": 1,_x000D_
          "CustomInfo": {}_x000D_
        }_x000D_
      },_x000D_
      "5228": {_x000D_
        "$type": "Inside.Core.Formula.Definition.DefinitionAC, Inside.Core.Formula",_x000D_
        "ID": 5228,_x000D_
        "Results": [_x000D_
          [_x000D_
            0.0_x000D_
          ]_x000D_
        ],_x000D_
        "Statistics": {_x000D_
          "CreationDate": "2023-09-22T09:51:11.7928632+02:00",_x000D_
          "LastRefreshDate": "2021-02-26T17:23:07.0042812+01:00",_x000D_
          "TotalRefreshCount": 1,_x000D_
          "CustomInfo": {}_x000D_
        }_x000D_
      },_x000D_
      "5229": {_x000D_
        "$type": "Inside.Core.Formula.Definition.DefinitionAC, Inside.Core.Formula",_x000D_
        "ID": 5229,_x000D_
        "Results": [_x000D_
          [_x000D_
            0.0_x000D_
          ]_x000D_
        ],_x000D_
        "Statistics": {_x000D_
          "CreationDate": "2023-09-22T09:51:11.7928632+02:00",_x000D_
          "LastRefreshDate": "2021-11-12T16:10:40.7420006+01:00",_x000D_
          "TotalRefreshCount": 9,_x000D_
          "CustomInfo": {}_x000D_
        }_x000D_
      },_x000D_
      "5230": {_x000D_
        "$type": "Inside.Core.Formula.Definition.DefinitionAC, Inside.Core.Formula",_x000D_
        "ID": 5230,_x000D_
        "Results": [_x000D_
          [_x000D_
            0.0_x000D_
          ]_x000D_
        ],_x000D_
        "Statistics": {_x000D_
          "CreationDate": "2023-09-22T09:51:11.7928632+02:00",_x000D_
          "LastRefreshDate": "2021-11-12T16:10:39.6483983+01:00",_x000D_
          "TotalRefreshCount": 9,_x000D_
          "CustomInfo": {}_x000D_
        }_x000D_
      },_x000D_
      "5231": {_x000D_
        "$type": "Inside.Core.Formula.Definition.DefinitionAC, Inside.Core.Formula",_x000D_
        "ID": 5231,_x000D_
        "Results": [_x000D_
          [_x000D_
            0.0_x000D_
          ]_x000D_
        ],_x000D_
        "Statistics": {_x000D_
          "CreationDate": "2023-09-22T09:51:11.7928632+02:00",_x000D_
          "LastRefreshDate": "2021-11-12T16:10:41.232837+01:00",_x000D_
          "TotalRefreshCount": 9,_x000D_
          "CustomInfo": {}_x000D_
        }_x000D_
      },_x000D_
      "5232": {_x000D_
        "$type": "Inside.Core.Formula.Definition.DefinitionAC, Inside.Core.Formula",_x000D_
        "ID": 5232,_x000D_
        "Results": [_x000D_
          [_x000D_
            6.0_x000D_
          ]_x000D_
        ],_x000D_
        "Statistics": {_x000D_
          "CreationDate": "2023-09-22T09:51:11.7928632+02:00",_x000D_
          "LastRefreshDate": "2021-02-26T17:23:07.016251+01:00",_x000D_
          "TotalRefreshCount": 1,_x000D_
          "CustomInfo": {}_x000D_
        }_x000D_
      },_x000D_
      "5233": {_x000D_
        "$type": "Inside.Core.Formula.Definition.DefinitionAC, Inside.Core.Formula",_x000D_
        "ID": 5233,_x000D_
        "Results": [_x000D_
          [_x000D_
            0.0_x000D_
          ]_x000D_
        ],_x000D_
        "Statistics": {_x000D_
          "CreationDate": "2023-09-22T09:51:11.7928632+02:00",_x000D_
          "LastRefreshDate": "2021-11-12T16:10:40.9363557+01:00",_x000D_
          "TotalRefreshCount": 9,_x000D_
          "CustomInfo": {}_x000D_
        }_x000D_
      },_x000D_
      "5234": {_x000D_
        "$type": "Inside.Core.Formula.Definition.DefinitionAC, Inside.Core.Formula",_x000D_
        "ID": 5234,_x000D_
        "Results": [_x000D_
          [_x000D_
            15.0_x000D_
          ]_x000D_
        ],_x000D_
        "Statistics": {_x000D_
          "CreationDate": "2023-09-22T09:51:11.7928632+02:00",_x000D_
          "LastRefreshDate": "2021-11-12T16:10:50.4104511+01:00",_x000D_
          "TotalRefreshCount": 9,_x000D_
          "CustomInfo": {}_x000D_
        }_x000D_
      },_x000D_
      "5235": {_x000D_
        "$type": "Inside.Core.Formula.Definition.DefinitionAC, Inside.Core.Formula",_x000D_
        "ID": 5235,_x000D_
        "Results": [_x000D_
          [_x000D_
            0.0_x000D_
          ]_x000D_
        ],_x000D_
        "Statistics": {_x000D_
          "CreationDate": "2023-09-22T09:51:11.7928632+02:00",_x000D_
          "LastRefreshDate": "2021-11-12T16:10:49.8554537+01:00",_x000D_
          "TotalRefreshCount": 9,_x000D_
          "CustomInfo": {}_x000D_
        }_x000D_
      },_x000D_
      "5236": {_x000D_
        "$type": "Inside.Core.Formula.Definition.DefinitionAC, Inside.Core.Formula",_x000D_
        "ID": 5236,_x000D_
        "Results": [_x000D_
          [_x000D_
            0.0_x000D_
          ]_x000D_
        ],_x000D_
        "Statistics": {_x000D_
          "CreationDate": "2023-09-22T09:51:11.7928632+02:00",_x000D_
          "LastRefreshDate": "2021-11-12T16:10:49.9272624+01:00",_x000D_
          "TotalRefreshCount": 9,_x000D_
          "CustomInfo": {}_x000D_
        }_x000D_
      },_x000D_
      "5237": {_x000D_
        "$type": "Inside.Core.Formula.Definition.DefinitionAC, Inside.Core.Formula",_x000D_
        "ID": 5237,_x000D_
        "Results": [_x000D_
          [_x000D_
            23.0_x000D_
          ]_x000D_
        ],_x000D_
        "Statistics": {_x000D_
          "CreationDate": "2023-09-22T09:51:11.7928632+02:00",_x000D_
          "LastRefreshDate": "2021-11-12T16:10:50.0650515+01:00",_x000D_
          "TotalRefreshCount": 9,_x000D_
          "CustomInfo": {}_x000D_
        }_x000D_
      },_x000D_
      "5238": {_x000D_
        "$type": "Inside.Core.Formula.Definition.DefinitionAC, Inside.Core.Formula",_x000D_
        "ID": 5238,_x000D_
        "Results": [_x000D_
          [_x000D_
            0.0_x000D_
          ]_x000D_
        ],_x000D_
        "Statistics": {_x000D_
          "CreationDate": "2023-09-22T09:51:11.7928632+02:00",_x000D_
          "LastRefreshDate": "2021-11-12T16:10:50.0979566+01:00",_x000D_
          "TotalRefreshCount": 9,_x000D_
          "CustomInfo": {}_x000D_
        }_x000D_
      },_x000D_
      "5239": {_x000D_
        "$type": "Inside.Core.Formula.Definition.DefinitionAC, Inside.Core.Formula",_x000D_
        "ID": 5239,_x000D_
        "Results": [_x000D_
          [_x000D_
            1.0_x000D_
          ]_x000D_
        ],_x000D_
        "Statistics": {_x000D_
          "CreationDate": "2023-09-22T09:51:11.7928632+02:00",_x000D_
          "LastRefreshDate": "2021-11-12T16:10:49.8465201+01:00",_x000D_
          "TotalRefreshCount": 9,_x000D_
          "CustomInfo": {}_x000D_
        }_x000D_
      },_x000D_
      "5240": {_x000D_
        "$type": "Inside.Core.Formula.Definition.DefinitionAC, Inside.Core.Formula",_x000D_
        "ID": 5240,_x000D_
        "Results": [_x000D_
          [_x000D_
            32.0_x000D_
          ]_x000D_
        ],_x000D_
        "Statistics": {_x000D_
          "CreationDate": "2023-09-22T09:51:11.7928632+02:00",_x000D_
          "LastRefreshDate": "2021-03-04T16:23:04.5644795+01:00",_x000D_
          "TotalRefreshCount": 2,_x000D_
          "CustomInfo": {}_x000D_
        }_x000D_
      },_x000D_
      "5241": {_x000D_
        "$type": "Inside.Core.Formula.Definition.DefinitionAC, Inside.Core.Formula",_x000D_
        "ID": 5241,_x000D_
        "Results": [_x000D_
          [_x000D_
            0.0_x000D_
          ]_x000D_
        ],_x000D_
        "Statistics": {_x000D_
          "CreationDate": "2023-09-22T09:51:11.7928632+02:00",_x000D_
          "LastRefreshDate": "2021-12-01T16:04:42.1151855+01:00",_x000D_
          "TotalRefreshCount": 13,_x000D_
          "CustomInfo": {}_x000D_
        }_x000D_
      },_x000D_
      "5242": {_x000D_
        "$type": "Inside.Core.Formula.Definition.DefinitionAC, Inside.Core.Formula",_x000D_
        "ID": 5242,_x000D_
        "Results": [_x000D_
          [_x000D_
            0.0_x000D_
          ]_x000D_
        ],_x000D_
        "Statistics": {_x000D_
          "CreationDate": "2023-09-22T09:51:11.7928632+02:00",_x000D_
          "LastRefreshDate": "2021-02-26T17:23:07.0661536+01:00",_x000D_
          "TotalRefreshCount": 1,_x000D_
          "CustomInfo": {}_x000D_
        }_x000D_
      },_x000D_
      "5243": {_x000D_
        "$type": "Inside.Core.Formula.Definition.DefinitionAC, Inside.Core.Formula",_x000D_
        "ID": 5243,_x000D_
        "Results": [_x000D_
          [_x000D_
            12.0_x000D_
          ]_x000D_
        ],_x000D_
        "Statistics": {_x000D_
          "CreationDate": "2023-09-22T09:51:11.7928632+02:00",_x000D_
          "LastRefreshDate": "2021-11-12T16:10:49.9941885+01:00",_x000D_
          "TotalRefreshCount": 9,_x000D_
          "CustomInfo": {}_x000D_
        }_x000D_
      },_x000D_
      "5244": {_x000D_
        "$type": "Inside.Core.Formula.Definition.DefinitionAC, Inside.Core.Formula",_x000D_
        "ID": 5244,_x000D_
        "Results": [_x000D_
          [_x000D_
            0.0_x000D_
          ]_x000D_
        ],_x000D_
        "Statistics": {_x000D_
          "CreationDate": "2023-09-22T09:51:11.7928632+02:00",_x000D_
          "LastRefreshDate": "2021-02-26T17:23:07.0741319+01:00",_x000D_
          "TotalRefreshCount": 1,_x000D_
          "CustomInfo": {}_x000D_
        }_x000D_
      },_x000D_
      "5245": {_x000D_
        "$type": "Inside.Core.Formula.Definition.DefinitionAC, Inside.Core.Formula",_x000D_
        "ID": 5245,_x000D_
        "Results": [_x000D_
          [_x000D_
            0.0_x000D_
          ]_x000D_
        ],_x000D_
        "Statistics": {_x000D_
          "CreationDate": "2023-09-22T09:51:11.7928632+02:00",_x000D_
          "LastRefreshDate": "2021-11-12T16:10:49.6800252+01:00",_x000D_
          "TotalRefreshCount": 11,_x000D_
          "CustomInfo": {}_x000D_
        }_x000D_
      },_x000D_
      "5246": {_x000D_
        "$type": "Inside.Core.Formula.Definition.DefinitionAC, Inside.Core.Formula",_x000D_
        "ID": 5246,_x000D_
        "Results": [_x000D_
          [_x000D_
            0.0_x000D_
          ]_x000D_
        ],_x000D_
        "Statistics": {_x000D_
          "CreationDate": "2023-09-22T09:51:11.7928632+02:00",_x000D_
          "LastRefreshDate": "2021-11-12T16:10:50.2901985+01:00",_x000D_
          "TotalRefreshCount": 11,_x000D_
          "CustomInfo": {}_x000D_
        }_x000D_
      },_x000D_
      "5247": {_x000D_
        "$type": "Inside.Core.Formula.Definition.DefinitionAC, Inside.Core.Formula",_x000D_
        "ID": 5247,_x000D_
        "Results": [_x000D_
          [_x000D_
            2.0_x000D_
          ]_x000D_
        ],_x000D_
        "Statistics": {_x000D_
          "CreationDate": "2023-09-22T09:51:11.7928632+02:00",_x000D_
          "LastRefreshDate": "2021-11-12T16:10:49.6880498+01:00",_x000D_
          "TotalRefreshCount": 9,_x000D_
          "CustomInfo": {}_x000D_
        }_x000D_
      },_x000D_
      "5248": {_x000D_
        "$type": "Inside.Core.Formula.Definition.DefinitionAC, Inside.Core.Formula",_x000D_
        "ID": 5248,_x000D_
        "Results": [_x000D_
          [_x000D_
            0.0_x000D_
          ]_x000D_
        ],_x000D_
        "Statistics": {_x000D_
          "CreationDate": "2023-09-22T09:51:11.7928632+02:00",_x000D_
          "LastRefreshDate": "2021-02-26T17:23:07.0931167+01:00",_x000D_
          "TotalRefreshCount": 1,_x000D_
          "CustomInfo": {}_x000D_
        }_x000D_
      },_x000D_
      "5249": {_x000D_
        "$type": "Inside.Core.Formula.Definition.DefinitionAC, Inside.Core.Formula",_x000D_
        "ID": 5249,_x000D_
        "Results": [_x000D_
          [_x000D_
            0.0_x000D_
          ]_x000D_
        ],_x000D_
        "Statistics": {_x000D_
          "CreationDate": "2023-09-22T09:51:11.7928632+02:00",_x000D_
          "LastRefreshDate": "2021-02-26T17:23:07.1000902+01:00",_x000D_
          "TotalRefreshCount": 1,_x000D_
          "CustomInfo": {}_x000D_
        }_x000D_
      },_x000D_
      "5250": {_x000D_
        "$type": "Inside.Core.Formula.Definition.DefinitionAC, Inside.Core.Formula",_x000D_
        "ID": 5250,_x000D_
        "Results": [_x000D_
          [_x000D_
            0.0_x000D_
          ]_x000D_
        ],_x000D_
        "Statistics": {_x000D_
          "CreationDate": "2023-09-22T09:51:11.7928632+02:00",_x000D_
          "LastRefreshDate": "2021-02-26T17:23:07.1030932+01:00",_x000D_
          "TotalRefreshCount": 1,_x000D_
          "CustomInfo": {}_x000D_
        }_x000D_
      },_x000D_
      "5251": {_x000D_
        "$type": "Inside.Core.Formula.Definition.DefinitionAC, Inside.Core.Formula",_x000D_
        "ID": 5251,_x000D_
        "Results": [_x000D_
          [_x000D_
            3812.5090566037743_x000D_
          ]_x000D_
        ],_x000D_
        "Statistics": {_x000D_
          "CreationDate": "2023-09-22T09:51:11.7928632+02:00",_x000D_
          "LastRefreshDate": "2021-02-26T17:23:07.1070797+01:00",_x000D_
          "TotalRefreshCount": 1,_x000D_
          "CustomInfo": {}_x000D_
        }_x000D_
      },_x000D_
      "5252": {_x000D_
        "$type": "Inside.Core.Formula.Definition.DefinitionAC, Inside.Core.Formula",_x000D_
        "ID": 5252,_x000D_
        "Results": [_x000D_
          [_x000D_
            0.0_x000D_
          ]_x000D_
        ],_x000D_
        "Statistics": {_x000D_
          "CreationDate": "2023-09-22T09:51:11.7928632+02:00",_x000D_
          "LastRefreshDate": "2021-02-26T17:23:07.1110724+01:00",_x000D_
          "TotalRefreshCount": 1,_x000D_
          "CustomInfo": {}_x000D_
        }_x000D_
      },_x000D_
      "5253": {_x000D_
        "$type": "Inside.Core.Formula.Definition.DefinitionAC, Inside.Core.Formula",_x000D_
        "ID": 5253,_x000D_
        "Results": [_x000D_
          [_x000D_
            0.0_x000D_
          ]_x000D_
        ],_x000D_
        "Statistics": {_x000D_
          "CreationDate": "2023-09-22T09:51:11.7928632+02:00",_x000D_
          "LastRefreshDate": "2021-02-26T17:23:07.1140638+01:00",_x000D_
          "TotalRefreshCount": 1,_x000D_
          "CustomInfo": {}_x000D_
        }_x000D_
      },_x000D_
      "5254": {_x000D_
        "$type": "Inside.Core.Formula.Definition.DefinitionAC, Inside.Core.Formula",_x000D_
        "ID": 5254,_x000D_
        "Results": [_x000D_
          [_x000D_
            0.0_x000D_
          ]_x000D_
        ],_x000D_
        "Statistics": {_x000D_
          "CreationDate": "2023-09-22T09:51:11.7928632+02:00",_x000D_
          "LastRefreshDate": "2021-02-26T17:23:07.1170556+01:00",_x000D_
          "TotalRefreshCount": 1,_x000D_
          "CustomInfo": {}_x000D_
        }_x000D_
      },_x000D_
      "5255": {_x000D_
        "$type": "Inside.Core.Formula.Definition.DefinitionAC, Inside.Core.Formula",_x000D_
        "ID": 5255,_x000D_
        "Results": [_x000D_
          [_x000D_
            0.0_x000D_
          ]_x000D_
        ],_x000D_
        "Statistics": {_x000D_
          "CreationDate": "2023-09-22T09:51:11.7928632+02:00",_x000D_
          "LastRefreshDate": "2021-02-26T17:23:07.1210059+01:00",_x000D_
          "TotalRefreshCount": 1,_x000D_
          "CustomInfo": {}_x000D_
        }_x000D_
      },_x000D_
      "5256": {_x000D_
        "$type": "Inside.Core.Formula.Definition.DefinitionAC, Inside.Core.Formula",_x000D_
        "ID": 5256,_x000D_
        "Results": [_x000D_
          [_x000D_
            0.0_x000D_
          ]_x000D_
        ],_x000D_
        "Statistics": {_x000D_
          "CreationDate": "2023-09-22T09:51:11.7928632+02:00",_x000D_
          "LastRefreshDate": "2021-02-26T17:23:07.1274083+01:00",_x000D_
          "TotalRefreshCount": 1,_x000D_
          "CustomInfo": {}_x000D_
        }_x000D_
      },_x000D_
      "5257": {_x000D_
        "$type": "Inside.Core.Formula.Definition.DefinitionAC, Inside.Core.Formula",_x000D_
        "ID": 5257,_x000D_
        "Results": [_x000D_
          [_x000D_
            0.0_x000D_
          ]_x000D_
        ],_x000D_
        "Statistics": {_x000D_
          "CreationDate": "2023-09-22T09:51:11.7928632+02:00",_x000D_
          "LastRefreshDate": "2021-02-26T17:23:07.131394+01:00",_x000D_
          "TotalRefreshCount": 1,_x000D_
          "CustomInfo": {}_x000D_
        }_x000D_
      },_x000D_
      "5258": {_x000D_
        "$type": "Inside.Core.Formula.Definition.DefinitionAC, Inside.Core.Formula",_x000D_
        "ID": 5258,_x000D_
        "Results": [_x000D_
          [_x000D_
            0.0_x000D_
          ]_x000D_
        ],_x000D_
        "Statistics": {_x000D_
          "CreationDate": "2023-09-22T09:51:11.7928632+02:00",_x000D_
          "LastRefreshDate": "2021-02-26T17:23:07.134405+01:00",_x000D_
          "TotalRefreshCount": 1,_x000D_
          "CustomInfo": {}_x000D_
        }_x000D_
      },_x000D_
      "5259": {_x000D_
        "$type": "Inside.Core.Formula.Definition.DefinitionAC, Inside.Core.Formula",_x000D_
        "ID": 5259,_x000D_
        "Results": [_x000D_
          [_x000D_
            0.0_x000D_
          ]_x000D_
        ],_x000D_
        "Statistics": {_x000D_
          "CreationDate": "2023-09-22T09:51:11.7928632+02:00",_x000D_
          "LastRefreshDate": "2021-11-12T16:10:50.1009821+01:00",_x000D_
          "TotalRefreshCount": 11,_x000D_
          "CustomInfo": {}_x000D_
        }_x000D_
      },_x000D_
      "5260": {_x000D_
        "$type": "Inside.Core.Formula.Definition.DefinitionAC, Inside.Core.Formula",_x000D_
        "ID": 5260,_x000D_
        "Results": [_x000D_
          [_x000D_
            0.0_x000D_
          ]_x000D_
        ],_x000D_
        "Statistics": {_x000D_
          "CreationDate": "2023-09-22T09:51:11.7928632+02:00",_x000D_
          "LastRefreshDate": "2021-02-26T17:23:07.1433334+01:00",_x000D_
          "TotalRefreshCount": 1,_x000D_
          "CustomInfo": {}_x000D_
        }_x000D_
      },_x000D_
      "5261": {_x000D_
        "$type": "Inside.Core.Formula.Definition.DefinitionAC, Inside.Core.Formula",_x000D_
        "ID": 5261,_x000D_
        "Results": [_x000D_
          [_x000D_
            0.0_x000D_
          ]_x000D_
        ],_x000D_
        "Statistics": {_x000D_
          "CreationDate": "2023-09-22T09:51:11.7928632+02:00",_x000D_
          "LastRefreshDate": "2021-02-26T17:23:07.1473248+01:00",_x000D_
          "TotalRefreshCount": 1,_x000D_
          "CustomInfo": {}_x000D_
        }_x000D_
      },_x000D_
      "5262": {_x000D_
        "$type": "Inside.Core.Formula.Definition.DefinitionAC, Inside.Core.Formula",_x000D_
        "ID": 5262,_x000D_
        "Results": [_x000D_
          [_x000D_
            0.0_x000D_
          ]_x000D_
        ],_x000D_
        "Statistics": {_x000D_
          "CreationDate": "2023-09-22T09:51:11.7928632+02:00",_x000D_
          "LastRefreshDate": "2021-02-26T17:23:07.1513128+01:00",_x000D_
          "TotalRefreshCount": 1,_x000D_
          "CustomInfo": {}_x000D_
        }_x000D_
      },_x000D_
      "5263": {_x000D_
        "$type": "Inside.Core.Formula.Definition.DefinitionAC, Inside.Core.Formula",_x000D_
        "ID": 5263,_x000D_
        "Results": [_x000D_
          [_x000D_
            5_x000D_
          ]_x000D_
        ],_x000D_
        "Statistics": {_x000D_
          "CreationDate": "2023-09-22T09:51:11.7928632+02:00",_x000D_
          "LastRefreshDate": "2021-02-26T17:23:07.1543389+01:00",_x000D_
          "TotalRefreshCount": 1,_x000D_
          "CustomInfo": {}_x000D_
        }_x000D_
      },_x000D_
      "5264": {_x000D_
        "$type": "Inside.Core.Formula.Definition.DefinitionAC, Inside.Core.Formula",_x000D_
        "ID": 5264,_x000D_
        "Results": [_x000D_
          [_x000D_
            0.0_x000D_
          ]_x000D_
        ],_x000D_
        "Statistics": {_x000D_
          "CreationDate": "2023-09-22T09:51:11.7928632+02:00",_x000D_
          "LastRefreshDate": "2021-02-26T17:23:07.1573462+01:00",_x000D_
          "TotalRefreshCount": 1,_x000D_
          "CustomInfo": {}_x000D_
        }_x000D_
      },_x000D_
      "5265": {_x000D_
        "$type": "Inside.Core.Formula.Definition.DefinitionAC, Inside.Core.Formula",_x000D_
        "ID": 5265,_x000D_
        "Results": [_x000D_
          [_x000D_
            4425.6933333333336_x000D_
          ]_x000D_
        ],_x000D_
        "Statistics": {_x000D_
          "CreationDate": "2023-09-22T09:51:11.7928632+02:00",_x000D_
          "LastRefreshDate": "2021-02-26T17:23:07.1613409+01:00",_x000D_
          "TotalRefreshCount": 1,_x000D_
          "CustomInfo": {}_x000D_
        }_x000D_
      },_x000D_
      "5266": {_x000D_
        "$type": "Inside.Core.Formula.Definition.DefinitionAC, Inside.Core.Formula",_x000D_
        "ID": 5266,_x000D_
        "Results": [_x000D_
          [_x000D_
            0.0_x000D_
          ]_x000D_
        ],_x000D_
        "Statistics": {_x000D_
          "CreationDate": "2023-09-22T09:51:11.7928632+02:00",_x000D_
          "LastRefreshDate": "2021-02-26T17:23:07.1643365+01:00",_x000D_
          "TotalRefreshCount": 1,_x000D_
          "CustomInfo": {}_x000D_
        }_x000D_
      },_x000D_
      "5267": {_x000D_
        "$type": "Inside.Core.Formula.Definition.DefinitionAC, Inside.Core.Formula",_x000D_
        "ID": 5267,_x000D_
        "Results": [_x000D_
          [_x000D_
            0.0_x000D_
          ]_x000D_
        ],_x000D_
        "Statistics": {_x000D_
          "CreationDate": "2023-09-22T09:51:11.7928632+02:00",_x000D_
          "LastRefreshDate": "2021-11-12T16:10:49.9821589+01:00",_x000D_
          "TotalRefreshCount": 11,_x000D_
          "CustomInfo": {}_x000D_
        }_x000D_
      },_x000D_
      "5268": {_x000D_
        "$type": "Inside.Core.Formula.Definition.DefinitionAC, Inside.Core.Formula",_x000D_
        "ID": 5268,_x000D_
        "Results": [_x000D_
          [_x000D_
            0.0_x000D_
          ]_x000D_
        ],_x000D_
        "Statistics": {_x000D_
          "CreationDate": "2023-09-22T09:51:11.7928632+02:00",_x000D_
          "LastRefreshDate": "2021-02-26T17:23:07.1712595+01:00",_x000D_
          "TotalRefreshCount": 1,_x000D_
          "CustomInfo": {}_x000D_
        }_x000D_
      },_x000D_
      "5269": {_x000D_
        "$type": "Inside.Core.Formula.Definition.DefinitionAC, Inside.Core.Formula",_x000D_
        "ID": 5269,_x000D_
        "Results": [_x000D_
          [_x000D_
            2018.8333620689657_x000D_
          ]_x000D_
        ],_x000D_
        "Statistics": {_x000D_
          "CreationDate": "2023-09-22T09:51:11.7928632+02:00",_x000D_
          "LastRefreshDate": "2021-02-26T17:23:07.1752504+01:00",_x000D_
          "TotalRefreshCount": 1,_x000D_
          "CustomInfo": {}_x000D_
        }_x000D_
      },_x000D_
      "5270": {_x000D_
        "$type": "Inside.Core.Formula.Definition.DefinitionAC, Inside.Core.Formula",_x000D_
        "ID": 5270,_x000D_
        "Results": [_x000D_
          [_x000D_
            0.0_x000D_
          ]_x000D_
        ],_x000D_
        "Statistics": {_x000D_
          "CreationDate": "2023-09-22T09:51:11.7928632+02:00",_x000D_
          "LastRefreshDate": "2021-11-12T16:10:50.1039462+01:00",_x000D_
          "TotalRefreshCount": 11,_x000D_
          "CustomInfo": {}_x000D_
        }_x000D_
      },_x000D_
      "5271": {_x000D_
        "$type": "Inside.Core.Formula.Definition.DefinitionAC, Inside.Core.Formula",_x000D_
        "ID": 5271,_x000D_
        "Results": [_x000D_
          [_x000D_
            60.0_x000D_
          ]_x000D_
        ],_x000D_
        "Statistics": {_x000D_
          "CreationDate": "2023-09-22T09:51:11.7928632+02:00",_x000D_
          "LastRefreshDate": "2021-02-26T17:23:07.1872171+01:00",_x000D_
          "TotalRefreshCount": 1,_x000D_
          "CustomInfo": {}_x000D_
        }_x000D_
      },_x000D_
      "5272": {_x000D_
        "$type": "Inside.Core.Formula.Definition.DefinitionAC, Inside.Core.Formula",_x000D_
        "ID": 5272,_x000D_
        "Results": [_x000D_
          [_x000D_
            0.0_x000D_
          ]_x000D_
        ],_x000D_
        "Statistics": {_x000D_
          "CreationDate": "2023-09-22T09:51:11.7928632+02:00",_x000D_
          "LastRefreshDate": "2021-02-26T17:23:07.1912063+01:00",_x000D_
          "TotalRefreshCount": 1,_x000D_
          "CustomInfo": {}_x000D_
        }_x000D_
      },_x000D_
      "5273": {_x000D_
        "$type": "Inside.Core.Formula.Definition.DefinitionAC, Inside.Core.Formula",_x000D_
        "ID": 5273,_x000D_
        "Results": [_x000D_
          [_x000D_
            0.0_x000D_
          ]_x000D_
        ],_x000D_
        "Statistics": {_x000D_
          "CreationDate": "2023-09-22T09:51:11.7928632+02:00",_x000D_
          "LastRefreshDate": "2021-11-12T16:10:50.1480299+01:00",_x000D_
          "TotalRefreshCount": 11,_x000D_
          "CustomInfo": {}_x000D_
        }_x000D_
      },_x000D_
      "5274": {_x000D_
        "$type": "Inside.Core.Formula.Definition.DefinitionAC, Inside.Core.Formula",_x000D_
        "ID": 5274,_x000D_
        "Results": [_x000D_
          [_x000D_
            0.0_x000D_
          ]_x000D_
        ],_x000D_
        "Statistics": {_x000D_
          "CreationDate": "2023-09-22T09:51:11.7928632+02:00",_x000D_
          "LastRefreshDate": "2021-02-26T17:23:07.198188+01:00",_x000D_
          "TotalRefreshCount": 1,_x000D_
          "CustomInfo": {}_x000D_
        }_x000D_
      },_x000D_
      "5275": {_x000D_
        "$type": "Inside.Core.Formula.Definition.DefinitionAC, Inside.Core.Formula",_x000D_
        "ID": 5275,_x000D_
        "Results": [_x000D_
          [_x000D_
            0.0_x000D_
          ]_x000D_
        ],_x000D_
        "Statistics": {_x000D_
          "CreationDate": "2023-09-22T09:51:11.7928632+02:00",_x000D_
          "LastRefreshDate": "2021-11-12T16:10:50.4034685+01:00",_x000D_
          "TotalRefreshCount": 11,_x000D_
          "CustomInfo": {}_x000D_
        }_x000D_
      },_x000D_
      "5276": {_x000D_
        "$type": "Inside.Core.Formula.Definition.DefinitionAC, Inside.Core.Formula",_x000D_
        "ID": 5276,_x000D_
        "Results": [_x000D_
          [_x000D_
            0.0_x000D_
          ]_x000D_
        ],_x000D_
        "Statistics": {_x000D_
          "CreationDate": "2023-09-22T09:51:11.7928632+02:00",_x000D_
          "LastRefreshDate": "2021-02-26T17:23:07.2051693+01:00",_x000D_
          "TotalRefreshCount": 1,_x000D_
          "CustomInfo": {}_x000D_
        }_x000D_
      },_x000D_
      "5277": {_x000D_
        "$type": "Inside.Core.Formula.Definition.DefinitionAC, Inside.Core.Formula",_x000D_
        "ID": 5277,_x000D_
        "Results": [_x000D_
          [_x000D_
            0.0_x000D_
          ]_x000D_
        ],_x000D_
        "Statistics": {_x000D_
          "CreationDate": "2023-09-22T09:51:11.7928632+02:00",_x000D_
          "LastRefreshDate": "2021-11-12T16:10:50.2533442+01:00",_x000D_
          "TotalRefreshCount": 11,_x000D_
          "CustomInfo": {}_x000D_
        }_x000D_
      },_x000D_
      "5278": {_x000D_
        "$type": "Inside.Core.Formula.Definition.DefinitionAC, Inside.Core.Formula",_x000D_
        "ID": 5278,_x000D_
        "Results": [_x000D_
          [_x000D_
            1.0_x000D_
          ]_x000D_
        ],_x000D_
        "Statistics": {_x000D_
          "CreationDate": "2023-09-22T09:51:11.7928632+02:00",_x000D_
          "LastRefreshDate": "2021-03-04T16:23:04.575129+01:00",_x000D_
          "TotalRefreshCount": 2,_x000D_
          "CustomInfo": {}_x000D_
        }_x000D_
      },_x000D_
      "5279": {_x000D_
        "$type": "Inside.Core.Formula.Definition.DefinitionAC, Inside.Core.Formula",_x000D_
        "ID": 5279,_x000D_
        "Results": [_x000D_
          [_x000D_
            0.0_x000D_
          ]_x000D_
        ],_x000D_
        "Statistics": {_x000D_
          "CreationDate": "2023-09-22T09:51:11.7928632+02:00",_x000D_
          "LastRefreshDate": "2021-11-12T16:10:50.0450977+01:00",_x000D_
          "TotalRefreshCount": 9,_x000D_
          "CustomInfo": {}_x000D_
        }_x000D_
      },_x000D_
      "5280": {_x000D_
        "$type": "Inside.Core.Formula.Definition.DefinitionAC, Inside.Core.Formula",_x000D_
        "ID": 5280,_x000D_
        "Results": [_x000D_
          [_x000D_
            2548.762786885246_x000D_
          ]_x000D_
        ],_x000D_
        "Statistics": {_x000D_
          "CreationDate": "2023-09-22T09:51:11.7928632+02:00",_x000D_
          "LastRefreshDate": "2021-02-26T17:23:07.2211268+01:00",_x000D_
          "TotalRefreshCount": 1,_x000D_
          "CustomInfo": {}_x000D_
        }_x000D_
      },_x000D_
      "5281": {_x000D_
        "$type": "Inside.Core.Formula.Definition.DefinitionAC, Inside.Core.Formula",_x000D_
        "ID": 5281,_x000D_
        "Results": [_x000D_
          [_x000D_
            0.0_x000D_
          ]_x000D_
        ],_x000D_
        "Statistics": {_x000D_
          "CreationDate": "2023-09-22T09:51:11.7928632+02:00",_x000D_
          "LastRefreshDate": "2021-11-12T16:10:50.1510228+01:00",_x000D_
          "TotalRefreshCount": 9,_x000D_
          "CustomInfo": {}_x000D_
        }_x000D_
      },_x000D_
      "5282": {_x000D_
        "$type": "Inside.Core.Formula.Definition.DefinitionAC, Inside.Core.Formula",_x000D_
        "ID": 5282,_x000D_
        "Results": [_x000D_
          [_x000D_
            0.0_x000D_
          ]_x000D_
        ],_x000D_
        "Statistics": {_x000D_
          "CreationDate": "2023-09-22T09:51:11.7938614+02:00",_x000D_
          "LastRefreshDate": "2021-11-12T16:10:50.0620586+01:00",_x000D_
          "TotalRefreshCount": 11,_x000D_
          "CustomInfo": {}_x000D_
        }_x000D_
      },_x000D_
      "5283": {_x000D_
        "$type": "Inside.Core.Formula.Definition.DefinitionAC, Inside.Core.Formula",_x000D_
        "ID": 5283,_x000D_
        "Results": [_x000D_
          [_x000D_
            0.0_x000D_
          ]_x000D_
        ],_x000D_
        "Statistics": {_x000D_
          "CreationDate": "2023-09-22T09:51:11.7938614+02:00",_x000D_
          "LastRefreshDate": "2021-02-26T17:23:07.2312827+01:00",_x000D_
          "TotalRefreshCount": 1,_x000D_
          "CustomInfo": {}_x000D_
        }_x000D_
      },_x000D_
      "5284": {_x000D_
        "$type": "Inside.Core.Formula.Definition.DefinitionAC, Inside.Core.Formula",_x000D_
        "ID": 5284,_x000D_
        "Results": [_x000D_
          [_x000D_
            1707.7976923076924_x000D_
          ]_x000D_
        ],_x000D_
        "Statistics": {_x000D_
          "CreationDate": "2023-09-22T09:51:11.7938614+02:00",_x000D_
          "LastRefreshDate": "2021-02-26T17:23:07.2372308+01:00",_x000D_
          "TotalRefreshCount": 1,_x000D_
          "CustomInfo": {}_x000D_
        }_x000D_
      },_x000D_
      "5285": {_x000D_
        "$type": "Inside.Core.Formula.Definition.DefinitionAC, Inside.Core.Formula",_x000D_
        "ID": 5285,_x000D_
        "Results": [_x000D_
          [_x000D_
            0.0_x000D_
          ]_x000D_
        ],_x000D_
        "Statistics": {_x000D_
          "CreationDate": "2023-09-22T09:51:11.7938614+02:00",_x000D_
          "LastRefreshDate": "2021-02-26T17:23:07.2412341+01:00",_x000D_
          "TotalRefreshCount": 1,_x000D_
          "CustomInfo": {}_x000D_
        }_x000D_
      },_x000D_
      "5286": {_x000D_
        "$type": "Inside.Core.Formula.Definition.DefinitionAC, Inside.Core.Formula",_x000D_
        "ID": 5286,_x000D_
        "Results": [_x000D_
          [_x000D_
            0.0_x000D_
          ]_x000D_
        ],_x000D_
        "Statistics": {_x000D_
          "CreationDate": "2023-09-22T09:51:11.7938614+02:00",_x000D_
          "LastRefreshDate": "2021-02-26T17:23:07.2452103+01:00",_x000D_
          "TotalRefreshCount": 1,_x000D_
          "CustomInfo": {}_x000D_
        }_x000D_
      },_x000D_
      "5287": {_x000D_
        "$type": "Inside.Core.Formula.Definition.DefinitionAC, Inside.Core.Formula",_x000D_
        "ID": 5287,_x000D_
        "Results": [_x000D_
          [_x000D_
            0.0_x000D_
          ]_x000D_
        ],_x000D_
        "Statistics": {_x000D_
          "CreationDate": "2023-09-22T09:51:11.7938614+02:00",_x000D_
          "LastRefreshDate": "2021-02-26T17:23:07.2482408+01:00",_x000D_
          "TotalRefreshCount": 1,_x000D_
          "CustomInfo": {}_x000D_
        }_x000D_
      },_x000D_
      "5288": {_x000D_
        "$type": "Inside.Core.Formula.Definition.DefinitionAC, Inside.Core.Formula",_x000D_
        "ID": 5288,_x000D_
        "Results": [_x000D_
          [_x000D_
            0.0_x000D_
          ]_x000D_
        ],_x000D_
        "Statistics": {_x000D_
          "CreationDate": "2023-09-22T09:51:11.7938614+02:00",_x000D_
          "L</t>
  </si>
  <si>
    <t>astRefreshDate": "2021-02-26T17:23:07.2522305+01:00",_x000D_
          "TotalRefreshCount": 1,_x000D_
          "CustomInfo": {}_x000D_
        }_x000D_
      },_x000D_
      "5289": {_x000D_
        "$type": "Inside.Core.Formula.Definition.DefinitionAC, Inside.Core.Formula",_x000D_
        "ID": 5289,_x000D_
        "Results": [_x000D_
          [_x000D_
            0.0_x000D_
          ]_x000D_
        ],_x000D_
        "Statistics": {_x000D_
          "CreationDate": "2023-09-22T09:51:11.7938614+02:00",_x000D_
          "LastRefreshDate": "2021-12-01T16:04:42.2698821+01:00",_x000D_
          "TotalRefreshCount": 13,_x000D_
          "CustomInfo": {}_x000D_
        }_x000D_
      },_x000D_
      "5290": {_x000D_
        "$type": "Inside.Core.Formula.Definition.DefinitionAC, Inside.Core.Formula",_x000D_
        "ID": 5290,_x000D_
        "Results": [_x000D_
          [_x000D_
            1777.0591578947367_x000D_
          ]_x000D_
        ],_x000D_
        "Statistics": {_x000D_
          "CreationDate": "2023-09-22T09:51:11.7938614+02:00",_x000D_
          "LastRefreshDate": "2021-02-26T17:23:07.2601956+01:00",_x000D_
          "TotalRefreshCount": 1,_x000D_
          "CustomInfo": {}_x000D_
        }_x000D_
      },_x000D_
      "5291": {_x000D_
        "$type": "Inside.Core.Formula.Definition.DefinitionAC, Inside.Core.Formula",_x000D_
        "ID": 5291,_x000D_
        "Results": [_x000D_
          [_x000D_
            1845.9149295774646_x000D_
          ]_x000D_
        ],_x000D_
        "Statistics": {_x000D_
          "CreationDate": "2023-09-22T09:51:11.7938614+02:00",_x000D_
          "LastRefreshDate": "2021-02-26T17:23:07.2641893+01:00",_x000D_
          "TotalRefreshCount": 1,_x000D_
          "CustomInfo": {}_x000D_
        }_x000D_
      },_x000D_
      "5292": {_x000D_
        "$type": "Inside.Core.Formula.Definition.DefinitionAC, Inside.Core.Formula",_x000D_
        "ID": 5292,_x000D_
        "Results": [_x000D_
          [_x000D_
            0.0_x000D_
          ]_x000D_
        ],_x000D_
        "Statistics": {_x000D_
          "CreationDate": "2023-09-22T09:51:11.7938614+02:00",_x000D_
          "LastRefreshDate": "2021-02-26T17:23:07.2681501+01:00",_x000D_
          "TotalRefreshCount": 1,_x000D_
          "CustomInfo": {}_x000D_
        }_x000D_
      },_x000D_
      "5293": {_x000D_
        "$type": "Inside.Core.Formula.Definition.DefinitionAC, Inside.Core.Formula",_x000D_
        "ID": 5293,_x000D_
        "Results": [_x000D_
          [_x000D_
            1287.2041666666667_x000D_
          ]_x000D_
        ],_x000D_
        "Statistics": {_x000D_
          "CreationDate": "2023-09-22T09:51:11.7938614+02:00",_x000D_
          "LastRefreshDate": "2021-02-26T17:23:07.2771661+01:00",_x000D_
          "TotalRefreshCount": 1,_x000D_
          "CustomInfo": {}_x000D_
        }_x000D_
      },_x000D_
      "5294": {_x000D_
        "$type": "Inside.Core.Formula.Definition.DefinitionAC, Inside.Core.Formula",_x000D_
        "ID": 5294,_x000D_
        "Results": [_x000D_
          [_x000D_
            5_x000D_
          ]_x000D_
        ],_x000D_
        "Statistics": {_x000D_
          "CreationDate": "2023-09-22T09:51:11.7938614+02:00",_x000D_
          "LastRefreshDate": "2021-02-26T17:23:07.2821111+01:00",_x000D_
          "TotalRefreshCount": 1,_x000D_
          "CustomInfo": {}_x000D_
        }_x000D_
      },_x000D_
      "5295": {_x000D_
        "$type": "Inside.Core.Formula.Definition.DefinitionAC, Inside.Core.Formula",_x000D_
        "ID": 5295,_x000D_
        "Results": [_x000D_
          [_x000D_
            0.0_x000D_
          ]_x000D_
        ],_x000D_
        "Statistics": {_x000D_
          "CreationDate": "2023-09-22T09:51:11.7938614+02:00",_x000D_
          "LastRefreshDate": "2021-02-26T17:23:07.2861027+01:00",_x000D_
          "TotalRefreshCount": 1,_x000D_
          "CustomInfo": {}_x000D_
        }_x000D_
      },_x000D_
      "5296": {_x000D_
        "$type": "Inside.Core.Formula.Definition.DefinitionAC, Inside.Core.Formula",_x000D_
        "ID": 5296,_x000D_
        "Results": [_x000D_
          [_x000D_
            0.0_x000D_
          ]_x000D_
        ],_x000D_
        "Statistics": {_x000D_
          "CreationDate": "2023-09-22T09:51:11.7938614+02:00",_x000D_
          "LastRefreshDate": "2021-02-26T17:23:07.2891196+01:00",_x000D_
          "TotalRefreshCount": 1,_x000D_
          "CustomInfo": {}_x000D_
        }_x000D_
      },_x000D_
      "5297": {_x000D_
        "$type": "Inside.Core.Formula.Definition.DefinitionAC, Inside.Core.Formula",_x000D_
        "ID": 5297,_x000D_
        "Results": [_x000D_
          [_x000D_
            0.0_x000D_
          ]_x000D_
        ],_x000D_
        "Statistics": {_x000D_
          "CreationDate": "2023-09-22T09:51:11.7938614+02:00",_x000D_
          "LastRefreshDate": "2021-02-26T17:23:07.2930822+01:00",_x000D_
          "TotalRefreshCount": 1,_x000D_
          "CustomInfo": {}_x000D_
        }_x000D_
      },_x000D_
      "5298": {_x000D_
        "$type": "Inside.Core.Formula.Definition.DefinitionAC, Inside.Core.Formula",_x000D_
        "ID": 5298,_x000D_
        "Results": [_x000D_
          [_x000D_
            0.0_x000D_
          ]_x000D_
        ],_x000D_
        "Statistics": {_x000D_
          "CreationDate": "2023-09-22T09:51:11.7938614+02:00",_x000D_
          "LastRefreshDate": "2021-02-26T17:23:07.2961123+01:00",_x000D_
          "TotalRefreshCount": 1,_x000D_
          "CustomInfo": {}_x000D_
        }_x000D_
      },_x000D_
      "5299": {_x000D_
        "$type": "Inside.Core.Formula.Definition.DefinitionAC, Inside.Core.Formula",_x000D_
        "ID": 5299,_x000D_
        "Results": [_x000D_
          [_x000D_
            0.0_x000D_
          ]_x000D_
        ],_x000D_
        "Statistics": {_x000D_
          "CreationDate": "2023-09-22T09:51:11.7938614+02:00",_x000D_
          "LastRefreshDate": "2021-02-26T17:23:07.3020591+01:00",_x000D_
          "TotalRefreshCount": 1,_x000D_
          "CustomInfo": {}_x000D_
        }_x000D_
      },_x000D_
      "5300": {_x000D_
        "$type": "Inside.Core.Formula.Definition.DefinitionAC, Inside.Core.Formula",_x000D_
        "ID": 5300,_x000D_
        "Results": [_x000D_
          [_x000D_
            0.0_x000D_
          ]_x000D_
        ],_x000D_
        "Statistics": {_x000D_
          "CreationDate": "2023-09-22T09:51:11.7938614+02:00",_x000D_
          "LastRefreshDate": "2021-11-12T16:10:50.2293593+01:00",_x000D_
          "TotalRefreshCount": 11,_x000D_
          "CustomInfo": {}_x000D_
        }_x000D_
      },_x000D_
      "5301": {_x000D_
        "$type": "Inside.Core.Formula.Definition.DefinitionAC, Inside.Core.Formula",_x000D_
        "ID": 5301,_x000D_
        "Results": [_x000D_
          [_x000D_
            30.0_x000D_
          ]_x000D_
        ],_x000D_
        "Statistics": {_x000D_
          "CreationDate": "2023-09-22T09:51:11.7938614+02:00",_x000D_
          "LastRefreshDate": "2021-02-26T17:23:07.310037+01:00",_x000D_
          "TotalRefreshCount": 1,_x000D_
          "CustomInfo": {}_x000D_
        }_x000D_
      },_x000D_
      "5302": {_x000D_
        "$type": "Inside.Core.Formula.Definition.DefinitionAC, Inside.Core.Formula",_x000D_
        "ID": 5302,_x000D_
        "Results": [_x000D_
          [_x000D_
            0.0_x000D_
          ]_x000D_
        ],_x000D_
        "Statistics": {_x000D_
          "CreationDate": "2023-09-22T09:51:11.7938614+02:00",_x000D_
          "LastRefreshDate": "2021-02-26T17:23:07.3130291+01:00",_x000D_
          "TotalRefreshCount": 1,_x000D_
          "CustomInfo": {}_x000D_
        }_x000D_
      },_x000D_
      "5303": {_x000D_
        "$type": "Inside.Core.Formula.Definition.DefinitionAC, Inside.Core.Formula",_x000D_
        "ID": 5303,_x000D_
        "Results": [_x000D_
          [_x000D_
            0.0_x000D_
          ]_x000D_
        ],_x000D_
        "Statistics": {_x000D_
          "CreationDate": "2023-09-22T09:51:11.7938614+02:00",_x000D_
          "LastRefreshDate": "2021-02-26T17:23:07.31702+01:00",_x000D_
          "TotalRefreshCount": 1,_x000D_
          "CustomInfo": {}_x000D_
        }_x000D_
      },_x000D_
      "5304": {_x000D_
        "$type": "Inside.Core.Formula.Definition.DefinitionAC, Inside.Core.Formula",_x000D_
        "ID": 5304,_x000D_
        "Results": [_x000D_
          [_x000D_
            0.0_x000D_
          ]_x000D_
        ],_x000D_
        "Statistics": {_x000D_
          "CreationDate": "2023-09-22T09:51:11.7938614+02:00",_x000D_
          "LastRefreshDate": "2021-02-26T17:23:07.3200106+01:00",_x000D_
          "TotalRefreshCount": 1,_x000D_
          "CustomInfo": {}_x000D_
        }_x000D_
      },_x000D_
      "5305": {_x000D_
        "$type": "Inside.Core.Formula.Definition.DefinitionAC, Inside.Core.Formula",_x000D_
        "ID": 5305,_x000D_
        "Results": [_x000D_
          [_x000D_
            0.0_x000D_
          ]_x000D_
        ],_x000D_
        "Statistics": {_x000D_
          "CreationDate": "2023-09-22T09:51:11.7938614+02:00",_x000D_
          "LastRefreshDate": "2021-02-26T17:23:07.3239998+01:00",_x000D_
          "TotalRefreshCount": 1,_x000D_
          "CustomInfo": {}_x000D_
        }_x000D_
      },_x000D_
      "5306": {_x000D_
        "$type": "Inside.Core.Formula.Definition.DefinitionAC, Inside.Core.Formula",_x000D_
        "ID": 5306,_x000D_
        "Results": [_x000D_
          [_x000D_
            21.0_x000D_
          ]_x000D_
        ],_x000D_
        "Statistics": {_x000D_
          "CreationDate": "2023-09-22T09:51:11.7938614+02:00",_x000D_
          "LastRefreshDate": "2021-12-01T16:04:42.5555669+01:00",_x000D_
          "TotalRefreshCount": 13,_x000D_
          "CustomInfo": {}_x000D_
        }_x000D_
      },_x000D_
      "5307": {_x000D_
        "$type": "Inside.Core.Formula.Definition.DefinitionAC, Inside.Core.Formula",_x000D_
        "ID": 5307,_x000D_
        "Results": [_x000D_
          [_x000D_
            2.0_x000D_
          ]_x000D_
        ],_x000D_
        "Statistics": {_x000D_
          "CreationDate": "2023-09-22T09:51:11.7938614+02:00",_x000D_
          "LastRefreshDate": "2021-02-26T17:23:07.33043+01:00",_x000D_
          "TotalRefreshCount": 1,_x000D_
          "CustomInfo": {}_x000D_
        }_x000D_
      },_x000D_
      "5308": {_x000D_
        "$type": "Inside.Core.Formula.Definition.DefinitionAC, Inside.Core.Formula",_x000D_
        "ID": 5308,_x000D_
        "Results": [_x000D_
          [_x000D_
            0.0_x000D_
          ]_x000D_
        ],_x000D_
        "Statistics": {_x000D_
          "CreationDate": "2023-09-22T09:51:11.7938614+02:00",_x000D_
          "LastRefreshDate": "2021-02-26T17:23:07.3351201+01:00",_x000D_
          "TotalRefreshCount": 1,_x000D_
          "CustomInfo": {}_x000D_
        }_x000D_
      },_x000D_
      "5309": {_x000D_
        "$type": "Inside.Core.Formula.Definition.DefinitionAC, Inside.Core.Formula",_x000D_
        "ID": 5309,_x000D_
        "Results": [_x000D_
          [_x000D_
            0.0_x000D_
          ]_x000D_
        ],_x000D_
        "Statistics": {_x000D_
          "CreationDate": "2023-09-22T09:51:11.7938614+02:00",_x000D_
          "LastRefreshDate": "2021-02-26T17:23:07.3390959+01:00",_x000D_
          "TotalRefreshCount": 1,_x000D_
          "CustomInfo": {}_x000D_
        }_x000D_
      },_x000D_
      "5310": {_x000D_
        "$type": "Inside.Core.Formula.Definition.DefinitionAC, Inside.Core.Formula",_x000D_
        "ID": 5310,_x000D_
        "Results": [_x000D_
          [_x000D_
            0.0_x000D_
          ]_x000D_
        ],_x000D_
        "Statistics": {_x000D_
          "CreationDate": "2023-09-22T09:51:11.7938614+02:00",_x000D_
          "LastRefreshDate": "2021-02-26T17:23:07.3420902+01:00",_x000D_
          "TotalRefreshCount": 1,_x000D_
          "CustomInfo": {}_x000D_
        }_x000D_
      },_x000D_
      "5311": {_x000D_
        "$type": "Inside.Core.Formula.Definition.DefinitionAC, Inside.Core.Formula",_x000D_
        "ID": 5311,_x000D_
        "Results": [_x000D_
          [_x000D_
            0.0_x000D_
          ]_x000D_
        ],_x000D_
        "Statistics": {_x000D_
          "CreationDate": "2023-09-22T09:51:11.7938614+02:00",_x000D_
          "LastRefreshDate": "2021-02-26T17:23:07.3600864+01:00",_x000D_
          "TotalRefreshCount": 1,_x000D_
          "CustomInfo": {}_x000D_
        }_x000D_
      },_x000D_
      "5312": {_x000D_
        "$type": "Inside.Core.Formula.Definition.DefinitionAC, Inside.Core.Formula",_x000D_
        "ID": 5312,_x000D_
        "Results": [_x000D_
          [_x000D_
            0.0_x000D_
          ]_x000D_
        ],_x000D_
        "Statistics": {_x000D_
          "CreationDate": "2023-09-22T09:51:11.7938614+02:00",_x000D_
          "LastRefreshDate": "2021-02-26T17:23:07.3640296+01:00",_x000D_
          "TotalRefreshCount": 1,_x000D_
          "CustomInfo": {}_x000D_
        }_x000D_
      },_x000D_
      "5313": {_x000D_
        "$type": "Inside.Core.Formula.Definition.DefinitionAC, Inside.Core.Formula",_x000D_
        "ID": 5313,_x000D_
        "Results": [_x000D_
          [_x000D_
            0.0_x000D_
          ]_x000D_
        ],_x000D_
        "Statistics": {_x000D_
          "CreationDate": "2023-09-22T09:51:11.7938614+02:00",_x000D_
          "LastRefreshDate": "2021-03-15T11:28:56.9366408+01:00",_x000D_
          "TotalRefreshCount": 6,_x000D_
          "CustomInfo": {}_x000D_
        }_x000D_
      },_x000D_
      "5314": {_x000D_
        "$type": "Inside.Core.Formula.Definition.DefinitionAC, Inside.Core.Formula",_x000D_
        "ID": 5314,_x000D_
        "Results": [_x000D_
          [_x000D_
            1379.5244444444445_x000D_
          ]_x000D_
        ],_x000D_
        "Statistics": {_x000D_
          "CreationDate": "2023-09-22T09:51:11.7938614+02:00",_x000D_
          "LastRefreshDate": "2021-02-26T17:23:07.3710128+01:00",_x000D_
          "TotalRefreshCount": 1,_x000D_
          "CustomInfo": {}_x000D_
        }_x000D_
      },_x000D_
      "5315": {_x000D_
        "$type": "Inside.Core.Formula.Definition.DefinitionAC, Inside.Core.Formula",_x000D_
        "ID": 5315,_x000D_
        "Results": [_x000D_
          [_x000D_
            1.0_x000D_
          ]_x000D_
        ],_x000D_
        "Statistics": {_x000D_
          "CreationDate": "2023-09-22T09:51:11.7938614+02:00",_x000D_
          "LastRefreshDate": "2021-11-12T16:10:49.9162915+01:00",_x000D_
          "TotalRefreshCount": 9,_x000D_
          "CustomInfo": {}_x000D_
        }_x000D_
      },_x000D_
      "5316": {_x000D_
        "$type": "Inside.Core.Formula.Definition.DefinitionAC, Inside.Core.Formula",_x000D_
        "ID": 5316,_x000D_
        "Results": [_x000D_
          [_x000D_
            0.0_x000D_
          ]_x000D_
        ],_x000D_
        "Statistics": {_x000D_
          "CreationDate": "2023-09-22T09:51:11.7938614+02:00",_x000D_
          "LastRefreshDate": "2021-02-26T17:23:07.3799863+01:00",_x000D_
          "TotalRefreshCount": 1,_x000D_
          "CustomInfo": {}_x000D_
        }_x000D_
      },_x000D_
      "5317": {_x000D_
        "$type": "Inside.Core.Formula.Definition.DefinitionAC, Inside.Core.Formula",_x000D_
        "ID": 5317,_x000D_
        "Results": [_x000D_
          [_x000D_
            6.0_x000D_
          ]_x000D_
        ],_x000D_
        "Statistics": {_x000D_
          "CreationDate": "2023-09-22T09:51:11.7938614+02:00",_x000D_
          "LastRefreshDate": "2021-02-26T17:23:07.3829785+01:00",_x000D_
          "TotalRefreshCount": 1,_x000D_
          "CustomInfo": {}_x000D_
        }_x000D_
      },_x000D_
      "5318": {_x000D_
        "$type": "Inside.Core.Formula.Definition.DefinitionAC, Inside.Core.Formula",_x000D_
        "ID": 5318,_x000D_
        "Results": [_x000D_
          [_x000D_
            0.0_x000D_
          ]_x000D_
        ],_x000D_
        "Statistics": {_x000D_
          "CreationDate": "2023-09-22T09:51:11.7938614+02:00",_x000D_
          "LastRefreshDate": "2021-11-12T16:10:49.8874131+01:00",_x000D_
          "TotalRefreshCount": 11,_x000D_
          "CustomInfo": {}_x000D_
        }_x000D_
      },_x000D_
      "5319": {_x000D_
        "$type": "Inside.Core.Formula.Definition.DefinitionAC, Inside.Core.Formula",_x000D_
        "ID": 5319,_x000D_
        "Results": [_x000D_
          [_x000D_
            3817.7014814814816_x000D_
          ]_x000D_
        ],_x000D_
        "Statistics": {_x000D_
          "CreationDate": "2023-09-22T09:51:11.7938614+02:00",_x000D_
          "LastRefreshDate": "2021-02-26T17:23:07.3909584+01:00",_x000D_
          "TotalRefreshCount": 1,_x000D_
          "CustomInfo": {}_x000D_
        }_x000D_
      },_x000D_
      "5320": {_x000D_
        "$type": "Inside.Core.Formula.Definition.DefinitionAC, Inside.Core.Formula",_x000D_
        "ID": 5320,_x000D_
        "Results": [_x000D_
          [_x000D_
            1_x000D_
          ]_x000D_
        ],_x000D_
        "Statistics": {_x000D_
          "CreationDate": "2023-09-22T09:51:11.7938614+02:00",_x000D_
          "LastRefreshDate": "2021-11-12T16:10:49.9681995+01:00",_x000D_
          "TotalRefreshCount": 11,_x000D_
          "CustomInfo": {}_x000D_
        }_x000D_
      },_x000D_
      "5321": {_x000D_
        "$type": "Inside.Core.Formula.Definition.DefinitionAC, Inside.Core.Formula",_x000D_
        "ID": 5321,_x000D_
        "Results": [_x000D_
          [_x000D_
            5_x000D_
          ]_x000D_
        ],_x000D_
        "Statistics": {_x000D_
          "CreationDate": "2023-09-22T09:51:11.7938614+02:00",_x000D_
          "LastRefreshDate": "2021-02-26T17:23:07.3979412+01:00",_x000D_
          "TotalRefreshCount": 1,_x000D_
          "CustomInfo": {}_x000D_
        }_x000D_
      },_x000D_
      "5322": {_x000D_
        "$type": "Inside.Core.Formula.Definition.DefinitionAC, Inside.Core.Formula",_x000D_
        "ID": 5322,_x000D_
        "Results": [_x000D_
          [_x000D_
            3750.1890000000003_x000D_
          ]_x000D_
        ],_x000D_
        "Statistics": {_x000D_
          "CreationDate": "2023-09-22T09:51:11.7938614+02:00",_x000D_
          "LastRefreshDate": "2021-02-26T17:23:07.4009688+01:00",_x000D_
          "TotalRefreshCount": 1,_x000D_
          "CustomInfo": {}_x000D_
        }_x000D_
      },_x000D_
      "5323": {_x000D_
        "$type": "Inside.Core.Formula.Definition.DefinitionAC, Inside.Core.Formula",_x000D_
        "ID": 5323,_x000D_
        "Results": [_x000D_
          [_x000D_
            0.0_x000D_
          ]_x000D_
        ],_x000D_
        "Statistics": {_x000D_
          "CreationDate": "2023-09-22T09:51:11.7938614+02:00",_x000D_
          "LastRefreshDate": "2021-11-12T16:10:50.1450395+01:00",_x000D_
          "TotalRefreshCount": 11,_x000D_
          "CustomInfo": {}_x000D_
        }_x000D_
      },_x000D_
      "5324": {_x000D_
        "$type": "Inside.Core.Formula.Definition.DefinitionAC, Inside.Core.Formula",_x000D_
        "ID": 5324,_x000D_
        "Results": [_x000D_
          [_x000D_
            50.0_x000D_
          ]_x000D_
        ],_x000D_
        "Statistics": {_x000D_
          "CreationDate": "2023-09-22T09:51:11.7938614+02:00",_x000D_
          "LastRefreshDate": "2021-02-26T17:23:07.4079446+01:00",_x000D_
          "TotalRefreshCount": 1,_x000D_
          "CustomInfo": {}_x000D_
        }_x000D_
      },_x000D_
      "5325": {_x000D_
        "$type": "Inside.Core.Formula.Definition.DefinitionAC, Inside.Core.Formula",_x000D_
        "ID": 5325,_x000D_
        "Results": [_x000D_
          [_x000D_
            0.0_x000D_
          ]_x000D_
        ],_x000D_
        "Statistics": {_x000D_
          "CreationDate": "2023-09-22T09:51:11.7938614+02:00",_x000D_
          "LastRefreshDate": "2021-02-26T17:23:07.4119352+01:00",_x000D_
          "TotalRefreshCount": 1,_x000D_
          "CustomInfo": {}_x000D_
        }_x000D_
      },_x000D_
      "5326": {_x000D_
        "$type": "Inside.Core.Formula.Definition.DefinitionAC, Inside.Core.Formula",_x000D_
        "ID": 5326,_x000D_
        "Results": [_x000D_
          [_x000D_
            0.0_x000D_
          ]_x000D_
        ],_x000D_
        "Statistics": {_x000D_
          "CreationDate": "2023-09-22T09:51:11.7938614+02:00",_x000D_
          "LastRefreshDate": "2021-02-26T17:23:07.4168893+01:00",_x000D_
          "TotalRefreshCount": 1,_x000D_
          "CustomInfo": {}_x000D_
        }_x000D_
      },_x000D_
      "5327": {_x000D_
        "$type": "Inside.Core.Formula.Definition.DefinitionAC, Inside.Core.Formula",_x000D_
        "ID": 5327,_x000D_
        "Results": [_x000D_
          [_x000D_
            0.0_x000D_
          ]_x000D_
        ],_x000D_
        "Statistics": {_x000D_
          "CreationDate": "2023-09-22T09:51:11.7938614+02:00",_x000D_
          "LastRefreshDate": "2021-11-12T16:10:49.7463657+01:00",_x000D_
          "TotalRefreshCount": 9,_x000D_
          "CustomInfo": {}_x000D_
        }_x000D_
      },_x000D_
      "5328": {_x000D_
        "$type": "Inside.Core.Formula.Definition.DefinitionAC, Inside.Core.Formula",_x000D_
        "ID": 5328,_x000D_
        "Results": [_x000D_
          [_x000D_
            0.0_x000D_
          ]_x000D_
        ],_x000D_
        "Statistics": {_x000D_
          "CreationDate": "2023-09-22T09:51:11.7938614+02:00",_x000D_
          "LastRefreshDate": "2021-11-12T16:10:50.383996+01:00",_x000D_
          "TotalRefreshCount": 11,_x000D_
          "CustomInfo": {}_x000D_
        }_x000D_
      },_x000D_
      "5329": {_x000D_
        "$type": "Inside.Core.Formula.Definition.DefinitionAC, Inside.Core.Formula",_x000D_
        "ID": 5329,_x000D_
        "Results": [_x000D_
          [_x000D_
            0.0_x000D_
          ]_x000D_
        ],_x000D_
        "Statistics": {_x000D_
          "CreationDate": "2023-09-22T09:51:11.7938614+02:00",_x000D_
          "LastRefreshDate": "2021-02-26T17:23:07.4289044+01:00",_x000D_
          "TotalRefreshCount": 1,_x000D_
          "CustomInfo": {}_x000D_
        }_x000D_
      },_x000D_
      "5330": {_x000D_
        "$type": "Inside.Core.Formula.Definition.DefinitionAC, Inside.Core.Formula",_x000D_
        "ID": 5330,_x000D_
        "Results": [_x000D_
          [_x000D_
            0.0_x000D_
          ]_x000D_
        ],_x000D_
        "Statistics": {_x000D_
          "CreationDate": "2023-09-22T09:51:11.7938614+02:00",_x000D_
          "LastRefreshDate": "2021-02-26T17:23:07.4318982+01:00",_x000D_
          "TotalRefreshCount": 1,_x000D_
          "CustomInfo": {}_x000D_
        }_x000D_
      },_x000D_
      "5331": {_x000D_
        "$type": "Inside.Core.Formula.Definition.DefinitionAC, Inside.Core.Formula",_x000D_
        "ID": 5331,_x000D_
        "Results": [_x000D_
          [_x000D_
            0.0_x000D_
          ]_x000D_
        ],_x000D_
        "Statistics": {_x000D_
          "CreationDate": "2023-09-22T09:51:11.7938614+02:00",_x000D_
          "LastRefreshDate": "2021-02-26T17:23:07.435885+01:00",_x000D_
          "TotalRefreshCount": 1,_x000D_
          "CustomInfo": {}_x000D_
        }_x000D_
      },_x000D_
      "5332": {_x000D_
        "$type": "Inside.Core.Formula.Definition.DefinitionAC, Inside.Core.Formula",_x000D_
        "ID": 5332,_x000D_
        "Results": [_x000D_
          [_x000D_
            0.0_x000D_
          ]_x000D_
        ],_x000D_
        "Statistics": {_x000D_
          "CreationDate": "2023-09-22T09:51:11.7938614+02:00",_x000D_
          "LastRefreshDate": "2021-02-26T17:23:07.4398776+01:00",_x000D_
          "TotalRefreshCount": 1,_x000D_
          "CustomInfo": {}_x000D_
        }_x000D_
      },_x000D_
      "5333": {_x000D_
        "$type": "Inside.Core.Formula.Definition.DefinitionAC, Inside.Core.Formula",_x000D_
        "ID": 5333,_x000D_
        "Results": [_x000D_
          [_x000D_
            15_x000D_
          ]_x000D_
        ],_x000D_
        "Statistics": {_x000D_
          "CreationDate": "2023-09-22T09:51:11.7938614+02:00",_x000D_
          "LastRefreshDate": "2021-02-26T17:23:07.4438617+01:00",_x000D_
          "TotalRefreshCount": 1,_x000D_
          "CustomInfo": {}_x000D_
        }_x000D_
      },_x000D_
      "5334": {_x000D_
        "$type": "Inside.Core.Formula.Definition.DefinitionAC, Inside.Core.Formula",_x000D_
        "ID": 5334,_x000D_
        "Results": [_x000D_
          [_x000D_
            5_x000D_
          ]_x000D_
        ],_x000D_
        "Statistics": {_x000D_
          "CreationDate": "2023-09-22T09:51:11.7938614+02:00",_x000D_
          "LastRefreshDate": "2021-02-26T17:23:07.4468474+01:00",_x000D_
          "TotalRefreshCount": 1,_x000D_
          "CustomInfo": {}_x000D_
        }_x000D_
      },_x000D_
      "5335": {_x000D_
        "$type": "Inside.Core.Formula.Definition.DefinitionAC, Inside.Core.Formula",_x000D_
        "ID": 5335,_x000D_
        "Results": [_x000D_
          [_x000D_
            853.66666666666663_x000D_
          ]_x000D_
        ],_x000D_
        "Statistics": {_x000D_
          "CreationDate": "2023-09-22T09:51:11.7938614+02:00",_x000D_
          "LastRefreshDate": "2021-02-26T17:23:07.4518352+01:00",_x000D_
          "TotalRefreshCount": 1,_x000D_
          "CustomInfo": {}_x000D_
        }_x000D_
      },_x000D_
      "5336": {_x000D_
        "$type": "Inside.Core.Formula.Definition.DefinitionAC, Inside.Core.Formula",_x000D_
        "ID": 5336,_x000D_
        "Results": [_x000D_
          [_x000D_
            9.0_x000D_
          ]_x000D_
        ],_x000D_
        "Statistics": {_x000D_
          "CreationDate": "2023-09-22T09:51:11.7938614+02:00",_x000D_
          "LastRefreshDate": "2021-11-12T16:10:50.0051143+01:00",_x000D_
          "TotalRefreshCount": 9,_x000D_
          "CustomInfo": {}_x000D_
        }_x000D_
      },_x000D_
      "5337": {_x000D_
        "$type": "Inside.Core.Formula.Definition.DefinitionAC, Inside.Core.Formula",_x000D_
        "ID": 5337,_x000D_
        "Results": [_x000D_
          [_x000D_
            5_x000D_
          ]_x000D_
        ],_x000D_
        "Statistics": {_x000D_
          "CreationDate": "2023-09-22T09:51:11.7938614+02:00",_x000D_
          "LastRefreshDate": "2021-02-26T17:23:07.4608099+01:00",_x000D_
          "TotalRefreshCount": 1,_x000D_
          "CustomInfo": {}_x000D_
        }_x000D_
      },_x000D_
      "5338": {_x000D_
        "$type": "Inside.Core.Formula.Definition.DefinitionAC, Inside.Core.Formula",_x000D_
        "ID": 5338,_x000D_
        "Results": [_x000D_
          [_x000D_
            0.0_x000D_
          ]_x000D_
        ],_x000D_
        "Statistics": {_x000D_
          "CreationDate": "2023-09-22T09:51:11.7938614+02:00",_x000D_
          "LastRefreshDate": "2021-02-26T17:23:07.4647991+01:00",_x000D_
          "TotalRefreshCount": 1,_x000D_
          "CustomInfo": {}_x000D_
        }_x000D_
      },_x000D_
      "5339": {_x000D_
        "$type": "Inside.Core.Formula.Definition.DefinitionAC, Inside.Core.Formula",_x000D_
        "ID": 5339,_x000D_
        "Results": [_x000D_
          [_x000D_
            0.0_x000D_
          ]_x000D_
        ],_x000D_
        "Statistics": {_x000D_
          "CreationDate": "2023-09-22T09:51:11.7938614+02:00",_x000D_
          "LastRefreshDate": "2021-02-26T17:23:07.4687649+01:00",_x000D_
          "TotalRefreshCount": 1,_x000D_
          "CustomInfo": {}_x000D_
        }_x000D_
      },_x000D_
      "5340": {_x000D_
        "$type": "Inside.Core.Formula.Definition.DefinitionAC, Inside.Core.Formula",_x000D_
        "ID": 5340,_x000D_
        "Results": [_x000D_
          [_x000D_
            0.0_x000D_
          ]_x000D_
        ],_x000D_
        "Statistics": {_x000D_
          "CreationDate": "2023-09-22T09:51:11.7938614+02:00",_x000D_
          "LastRefreshDate": "2021-11-12T16:10:50.3540732+01:00",_x000D_
          "TotalRefreshCount": 11,_x000D_
          "CustomInfo": {}_x000D_
        }_x000D_
      },_x000D_
      "5341": {_x000D_
        "$type": "Inside.Core.Formula.Definition.DefinitionAC, Inside.Core.Formula",_x000D_
        "ID": 5341,_x000D_
        "Results": [_x000D_
          [_x000D_
            0.0_x000D_
          ]_x000D_
        ],_x000D_
        "Statistics": {_x000D_
          "CreationDate": "2023-09-22T09:51:11.7938614+02:00",_x000D_
          "LastRefreshDate": "2021-02-26T17:23:07.4883515+01:00",_x000D_
          "TotalRefreshCount": 1,_x000D_
          "CustomInfo": {}_x000D_
        }_x000D_
      },_x000D_
      "5342": {_x000D_
        "$type": "Inside.Core.Formula.Definition.DefinitionAC, Inside.Core.Formula",_x000D_
        "ID": 5342,_x000D_
        "Results": [_x000D_
          [_x000D_
            0.0_x000D_
          ]_x000D_
        ],_x000D_
        "Statistics": {_x000D_
          "CreationDate": "2023-09-22T09:51:11.7938614+02:00",_x000D_
          "LastRefreshDate": "2021-02-26T17:23:07.4923084+01:00",_x000D_
          "TotalRefreshCount": 1,_x000D_
          "CustomInfo": {}_x000D_
        }_x000D_
      },_x000D_
      "5343": {_x000D_
        "$type": "Inside.Core.Formula.Definition.DefinitionAC, Inside.Core.Formula",_x000D_
        "ID": 5343,_x000D_
        "Results": [_x000D_
          [_x000D_
            4189.386363636364_x000D_
          ]_x000D_
        ],_x000D_
        "Statistics": {_x000D_
          "CreationDate": "2023-09-22T09:51:11.7938614+02:00",_x000D_
          "LastRefreshDate": "2021-02-26T17:23:07.4962967+01:00",_x000D_
          "TotalRefreshCount": 1,_x000D_
          "CustomInfo": {}_x000D_
        }_x000D_
      },_x000D_
      "5344": {_x000D_
        "$type": "Inside.Core.Formula.Definition.DefinitionAC, Inside.Core.Formula",_x000D_
        "ID": 5344,_x000D_
        "Results": [_x000D_
          [_x000D_
            0.0_x000D_
          ]_x000D_
        ],_x000D_
        "Statistics": {_x000D_
          "CreationDate": "2023-09-22T09:51:11.7938614+02:00",_x000D_
          "LastRefreshDate": "2021-02-26T17:23:07.5002869+01:00",_x000D_
          "TotalRefreshCount": 1,_x000D_
          "CustomInfo": {}_x000D_
        }_x000D_
      },_x000D_
      "5345": {_x000D_
        "$type": "Inside.Core.Formula.Definition.DefinitionAC, Inside.Core.Formula",_x000D_
        "ID": 5345,_x000D_
        "Results": [_x000D_
          [_x000D_
            0.0_x000D_
          ]_x000D_
        ],_x000D_
        "Statistics": {_x000D_
          "CreationDate": "2023-09-22T09:51:11.7938614+02:00",_x000D_
          "LastRefreshDate": "2021-02-26T17:23:07.5042754+01:00",_x000D_
          "TotalRefreshCount": 1,_x000D_
          "CustomInfo": {}_x000D_
        }_x000D_
      },_x000D_
      "5346": {_x000D_
        "$type": "Inside.Core.Formula.Definition.DefinitionAC, Inside.Core.Formula",_x000D_
        "ID": 5346,_x000D_
        "Results": [_x000D_
          [_x000D_
            0.0_x000D_
          ]_x000D_
        ],_x000D_
        "Statistics": {_x000D_
          "CreationDate": "2023-09-22T09:51:11.7948299+02:00",_x000D_
          "LastRefreshDate": "2021-02-26T17:23:07.508306+01:00",_x000D_
          "TotalRefreshCount": 1,_x000D_
          "CustomInfo": {}_x000D_
        }_x000D_
      },_x000D_
      "5347": {_x000D_
        "$type": "Inside.Core.Formula.Definition.DefinitionAC, Inside.Core.Formula",_x000D_
        "ID": 5347,_x000D_
        "Results": [_x000D_
          [_x000D_
            0.0_x000D_
          ]_x000D_
        ],_x000D_
        "Statistics": {_x000D_
          "CreationDate": "2023-09-22T09:51:11.7948299+02:00",_x000D_
          "LastRefreshDate": "2021-02-26T17:23:07.5122931+01:00",_x000D_
          "TotalRefreshCount": 1,_x000D_
          "CustomInfo": {}_x000D_
        }_x000D_
      },_x000D_
      "5348": {_x000D_
        "$type": "Inside.Core.Formula.Definition.DefinitionAC, Inside.Core.Formula",_x000D_
        "ID": 5348,_x000D_
        "Results": [_x000D_
          [_x000D_
            5_x000D_
          ]_x000D_
        ],_x000D_
        "Statistics": {_x000D_
          "CreationDate": "2023-09-22T09:51:11.7948299+02:00",_x000D_
          "LastRefreshDate": "2021-02-26T17:23:07.5152477+01:00",_x000D_
          "TotalRefreshCount": 1,_x000D_
          "CustomInfo": {}_x000D_
        }_x000D_
      },_x000D_
      "5349": {_x000D_
        "$type": "Inside.Core.Formula.Definition.DefinitionAC, Inside.Core.Formula",_x000D_
        "ID": 5349,_x000D_
        "Results": [_x000D_
          [_x000D_
            0.0_x000D_
          ]_x000D_
        ],_x000D_
        "Statistics": {_x000D_
          "CreationDate": "2023-09-22T09:51:11.7948299+02:00",_x000D_
          "LastRefreshDate": "2021-11-12T16:10:49.9123022+01:00",_x000D_
          "TotalRefreshCount": 11,_x000D_
          "CustomInfo": {}_x000D_
        }_x000D_
      },_x000D_
      "5350": {_x000D_
        "$type": "Inside.Core.Formula.Definition.DefinitionAC, Inside.Core.Formula",_x000D_
        "ID": 5350,_x000D_
        "Results": [_x000D_
          [_x000D_
            0.0_x000D_
          ]_x000D_
        ],_x000D_
        "Statistics": {_x000D_
          "CreationDate": "2023-09-22T09:51:11.7948299+02:00",_x000D_
          "LastRefreshDate": "2021-11-12T16:10:49.8106198+01:00",_x000D_
          "TotalRefreshCount": 11,_x000D_
          "CustomInfo": {}_x000D_
        }_x000D_
      },_x000D_
      "5351": {_x000D_
        "$type": "Inside.Core.Formula.Definition.DefinitionAC, Inside.Core.Formula",_x000D_
        "ID": 5351,_x000D_
        "Results": [_x000D_
          [_x000D_
            0.0_x000D_
          ]_x000D_
        ],_x000D_
        "Statistics": {_x000D_
          "CreationDate": "2023-09-22T09:51:11.7948299+02:00",_x000D_
          "LastRefreshDate": "2021-02-26T17:23:07.5252211+01:00",_x000D_
          "TotalRefreshCount": 1,_x000D_
          "CustomInfo": {}_x000D_
        }_x000D_
      },_x000D_
      "5352": {_x000D_
        "$type": "Inside.Core.Formula.Definition.DefinitionAC, Inside.Core.Formula",_x000D_
        "ID": 5352,_x000D_
        "Results": [_x000D_
          [_x000D_
            0.0_x000D_
          ]_x000D_
        ],_x000D_
        "Statistics": {_x000D_
          "CreationDate": "2023-09-22T09:51:11.7948299+02:00",_x000D_
          "LastRefreshDate": "2021-11-12T16:10:50.1198976+01:00",_x000D_
          "TotalRefreshCount": 11,_x000D_
          "CustomInfo": {}_x000D_
        }_x000D_
      },_x000D_
      "5353": {_x000D_
        "$type": "Inside.Core.Formula.Definition.DefinitionAC, Inside.Core.Formula",_x000D_
        "ID": 5353,_x000D_
        "Results": [_x000D_
          [_x000D_
            0.0_x000D_
          ]_x000D_
        ],_x000D_
        "Statistics": {_x000D_
          "CreationDate": "2023-09-22T09:51:11.7948299+02:00",_x000D_
          "LastRefreshDate": "2021-02-26T17:23:07.5322388+01:00",_x000D_
          "TotalRefreshCount": 1,_x000D_
          "CustomInfo": {}_x000D_
        }_x000D_
      },_x000D_
      "5354": {_x000D_
        "$type": "Inside.Core.Formula.Definition.DefinitionAC, Inside.Core.Formula",_x000D_
        "ID": 5354,_x000D_
        "Results": [_x000D_
          [_x000D_
            0.0_x000D_
          ]_x000D_
        ],_x000D_
        "Statistics": {_x000D_
          "CreationDate": "2023-09-22T09:51:11.7948299+02:00",_x000D_
          "LastRefreshDate": "2021-02-26T17:23:07.5471628+01:00",_x000D_
          "TotalRefreshCount": 1,_x000D_
          "CustomInfo": {}_x000D_
        }_x000D_
      },_x000D_
      "5355": {_x000D_
        "$type": "Inside.Core.Formula.Definition.DefinitionAC, Inside.Core.Formula",_x000D_
        "ID": 5355,_x000D_
        "Results": [_x000D_
          [_x000D_
            0.0_x000D_
          ]_x000D_
        ],_x000D_
        "Statistics": {_x000D_
          "CreationDate": "2023-09-22T09:51:11.7948299+02:00",_x000D_
          "LastRefreshDate": "2021-02-26T17:23:07.5511965+01:00",_x000D_
          "TotalRefreshCount": 1,_x000D_
          "CustomInfo": {}_x000D_
        }_x000D_
      },_x000D_
      "5356": {_x000D_
        "$type": "Inside.Core.Formula.Definition.DefinitionAC, Inside.Core.Formula",_x000D_
        "ID": 5356,_x000D_
        "Results": [_x000D_
          [_x000D_
            0.0_x000D_
          ]_x000D_
        ],_x000D_
        "Statistics": {_x000D_
          "CreationDate": "2023-09-22T09:51:11.7948299+02:00",_x000D_
          "LastRefreshDate": "2021-02-26T17:23:07.5551414+01:00",_x000D_
          "TotalRefreshCount": 1,_x000D_
          "CustomInfo": {}_x000D_
        }_x000D_
      },_x000D_
      "5357": {_x000D_
        "$type": "Inside.Core.Formula.Definition.DefinitionAC, Inside.Core.Formula",_x000D_
        "ID": 5357,_x000D_
        "Results": [_x000D_
          [_x000D_
            0.0_x000D_
          ]_x000D_
        ],_x000D_
        "Statistics": {_x000D_
          "CreationDate": "2023-09-22T09:51:11.7948299+02:00",_x000D_
          "LastRefreshDate": "2021-11-12T16:10:49.9741825+01:00",_x000D_
          "TotalRefreshCount": 11,_x000D_
          "CustomInfo": {}_x000D_
        }_x000D_
      },_x000D_
      "5358": {_x000D_
        "$type": "Inside.Core.Formula.Definition.DefinitionAC, Inside.Core.Formula",_x000D_
        "ID": 5358,_x000D_
        "Results": [_x000D_
          [_x000D_
            5_x000D_
          ]_x000D_
        ],_x000D_
        "Statistics": {_x000D_
          "CreationDate": "2023-09-22T09:51:11.7948299+02:00",_x000D_
          "LastRefreshDate": "2021-02-26T17:23:07.5621607+01:00",_x000D_
          "TotalRefreshCount": 1,_x000D_
          "CustomInfo": {}_x000D_
        }_x000D_
      },_x000D_
      "5359": {_x000D_
        "$type": "Inside.Core.Formula.Definition.DefinitionAC, Inside.Core.Formula",_x000D_
        "ID": 5359,_x000D_
        "Results": [_x000D_
          [_x000D_
            10.0_x000D_
          ]_x000D_
        ],_x000D_
        "Statistics": {_x000D_
          "CreationDate": "2023-09-22T09:51:11.7948299+02:00",_x000D_
          "LastRefreshDate": "2021-02-26T17:23:07.5661377+01:00",_x000D_
          "TotalRefreshCount": 1,_x000D_
          "CustomInfo": {}_x000D_
        }_x000D_
      },_x000D_
      "5360": {_x000D_
        "$type": "Inside.Core.Formula.Definition.DefinitionAC, Inside.Core.Formula",_x000D_
        "ID": 5360,_x000D_
        "Results": [_x000D_
          [_x000D_
            0.0_x000D_
          ]_x000D_
        ],_x000D_
        "Statistics": {_x000D_
          "CreationDate": "2023-09-22T09:51:11.7948299+02:00",_x000D_
          "LastRefreshDate": "2021-11-12T16:10:50.2792377+01:00",_x000D_
          "TotalRefreshCount": 11,_x000D_
          "CustomInfo": {}_x000D_
        }_x000D_
      },_x000D_
      "5361": {_x000D_
        "$type": "Inside.Core.Formula.Definition.DefinitionAC, Inside.Core.Formula",_x000D_
        "ID": 5361,_x000D_
        "Results": [_x000D_
          [_x000D_
            0.0_x000D_
          ]_x000D_
        ],_x000D_
        "Statistics": {_x000D_
          "CreationDate": "2023-09-22T09:51:11.7948299+02:00",_x000D_
          "LastRefreshDate": "2021-11-12T16:10:49.9711905+01:00",_x000D_
          "TotalRefreshCount": 11,_x000D_
          "CustomInfo": {}_x000D_
        }_x000D_
      },_x000D_
      "5362": {_x000D_
        "$type": "Inside.Core.Formula.Definition.DefinitionAC, Inside.Core.Formula",_x000D_
        "ID": 5362,_x000D_
        "Results": [_x000D_
          [_x000D_
            7.0_x000D_
          ]_x000D_
        ],_x000D_
        "Statistics": {_x000D_
          "CreationDate": "2023-09-22T09:51:11.7948299+02:00",_x000D_
          "LastRefreshDate": "2</t>
  </si>
  <si>
    <t>021-11-12T16:10:50.1934482+01:00",_x000D_
          "TotalRefreshCount": 11,_x000D_
          "CustomInfo": {}_x000D_
        }_x000D_
      },_x000D_
      "5363": {_x000D_
        "$type": "Inside.Core.Formula.Definition.DefinitionAC, Inside.Core.Formula",_x000D_
        "ID": 5363,_x000D_
        "Results": [_x000D_
          [_x000D_
            4638.916666666667_x000D_
          ]_x000D_
        ],_x000D_
        "Statistics": {_x000D_
          "CreationDate": "2023-09-22T09:51:11.7948299+02:00",_x000D_
          "LastRefreshDate": "2021-02-26T17:23:07.5791222+01:00",_x000D_
          "TotalRefreshCount": 1,_x000D_
          "CustomInfo": {}_x000D_
        }_x000D_
      },_x000D_
      "5364": {_x000D_
        "$type": "Inside.Core.Formula.Definition.DefinitionAC, Inside.Core.Formula",_x000D_
        "ID": 5364,_x000D_
        "Results": [_x000D_
          [_x000D_
            49.0_x000D_
          ]_x000D_
        ],_x000D_
        "Statistics": {_x000D_
          "CreationDate": "2023-09-22T09:51:11.7948299+02:00",_x000D_
          "LastRefreshDate": "2021-02-26T17:23:07.5830915+01:00",_x000D_
          "TotalRefreshCount": 1,_x000D_
          "CustomInfo": {}_x000D_
        }_x000D_
      },_x000D_
      "5365": {_x000D_
        "$type": "Inside.Core.Formula.Definition.DefinitionAC, Inside.Core.Formula",_x000D_
        "ID": 5365,_x000D_
        "Results": [_x000D_
          [_x000D_
            0.0_x000D_
          ]_x000D_
        ],_x000D_
        "Statistics": {_x000D_
          "CreationDate": "2023-09-22T09:51:11.7948299+02:00",_x000D_
          "LastRefreshDate": "2021-02-26T17:23:07.5870576+01:00",_x000D_
          "TotalRefreshCount": 1,_x000D_
          "CustomInfo": {}_x000D_
        }_x000D_
      },_x000D_
      "5366": {_x000D_
        "$type": "Inside.Core.Formula.Definition.DefinitionAC, Inside.Core.Formula",_x000D_
        "ID": 5366,_x000D_
        "Results": [_x000D_
          [_x000D_
            0.0_x000D_
          ]_x000D_
        ],_x000D_
        "Statistics": {_x000D_
          "CreationDate": "2023-09-22T09:51:11.7948299+02:00",_x000D_
          "LastRefreshDate": "2021-02-26T17:23:07.5920729+01:00",_x000D_
          "TotalRefreshCount": 1,_x000D_
          "CustomInfo": {}_x000D_
        }_x000D_
      },_x000D_
      "5367": {_x000D_
        "$type": "Inside.Core.Formula.Definition.DefinitionAC, Inside.Core.Formula",_x000D_
        "ID": 5367,_x000D_
        "Results": [_x000D_
          [_x000D_
            0.0_x000D_
          ]_x000D_
        ],_x000D_
        "Statistics": {_x000D_
          "CreationDate": "2023-09-22T09:51:11.7948299+02:00",_x000D_
          "LastRefreshDate": "2021-02-26T17:23:07.6110399+01:00",_x000D_
          "TotalRefreshCount": 1,_x000D_
          "CustomInfo": {}_x000D_
        }_x000D_
      },_x000D_
      "5368": {_x000D_
        "$type": "Inside.Core.Formula.Definition.DefinitionAC, Inside.Core.Formula",_x000D_
        "ID": 5368,_x000D_
        "Results": [_x000D_
          [_x000D_
            7.0_x000D_
          ]_x000D_
        ],_x000D_
        "Statistics": {_x000D_
          "CreationDate": "2023-09-22T09:51:11.7948299+02:00",_x000D_
          "LastRefreshDate": "2021-02-26T17:23:07.6140404+01:00",_x000D_
          "TotalRefreshCount": 1,_x000D_
          "CustomInfo": {}_x000D_
        }_x000D_
      },_x000D_
      "5369": {_x000D_
        "$type": "Inside.Core.Formula.Definition.DefinitionAC, Inside.Core.Formula",_x000D_
        "ID": 5369,_x000D_
        "Results": [_x000D_
          [_x000D_
            0.0_x000D_
          ]_x000D_
        ],_x000D_
        "Statistics": {_x000D_
          "CreationDate": "2023-09-22T09:51:11.7948299+02:00",_x000D_
          "LastRefreshDate": "2021-02-26T17:23:07.6170297+01:00",_x000D_
          "TotalRefreshCount": 1,_x000D_
          "CustomInfo": {}_x000D_
        }_x000D_
      },_x000D_
      "5370": {_x000D_
        "$type": "Inside.Core.Formula.Definition.DefinitionAC, Inside.Core.Formula",_x000D_
        "ID": 5370,_x000D_
        "Results": [_x000D_
          [_x000D_
            0.0_x000D_
          ]_x000D_
        ],_x000D_
        "Statistics": {_x000D_
          "CreationDate": "2023-09-22T09:51:11.7948299+02:00",_x000D_
          "LastRefreshDate": "2021-12-01T16:04:41.9475948+01:00",_x000D_
          "TotalRefreshCount": 13,_x000D_
          "CustomInfo": {}_x000D_
        }_x000D_
      },_x000D_
      "5371": {_x000D_
        "$type": "Inside.Core.Formula.Definition.DefinitionAC, Inside.Core.Formula",_x000D_
        "ID": 5371,_x000D_
        "Results": [_x000D_
          [_x000D_
            0.0_x000D_
          ]_x000D_
        ],_x000D_
        "Statistics": {_x000D_
          "CreationDate": "2023-09-22T09:51:11.7948299+02:00",_x000D_
          "LastRefreshDate": "2021-02-26T17:23:07.6240147+01:00",_x000D_
          "TotalRefreshCount": 1,_x000D_
          "CustomInfo": {}_x000D_
        }_x000D_
      },_x000D_
      "5372": {_x000D_
        "$type": "Inside.Core.Formula.Definition.DefinitionAC, Inside.Core.Formula",_x000D_
        "ID": 5372,_x000D_
        "Results": [_x000D_
          [_x000D_
            10.0_x000D_
          ]_x000D_
        ],_x000D_
        "Statistics": {_x000D_
          "CreationDate": "2023-09-22T09:51:11.7948299+02:00",_x000D_
          "LastRefreshDate": "2021-02-26T17:23:07.6279479+01:00",_x000D_
          "TotalRefreshCount": 1,_x000D_
          "CustomInfo": {}_x000D_
        }_x000D_
      },_x000D_
      "5373": {_x000D_
        "$type": "Inside.Core.Formula.Definition.DefinitionAC, Inside.Core.Formula",_x000D_
        "ID": 5373,_x000D_
        "Results": [_x000D_
          [_x000D_
            0.0_x000D_
          ]_x000D_
        ],_x000D_
        "Statistics": {_x000D_
          "CreationDate": "2023-09-22T09:51:11.7948299+02:00",_x000D_
          "LastRefreshDate": "2021-02-26T17:23:07.6309413+01:00",_x000D_
          "TotalRefreshCount": 1,_x000D_
          "CustomInfo": {}_x000D_
        }_x000D_
      },_x000D_
      "5374": {_x000D_
        "$type": "Inside.Core.Formula.Definition.DefinitionAC, Inside.Core.Formula",_x000D_
        "ID": 5374,_x000D_
        "Results": [_x000D_
          [_x000D_
            15_x000D_
          ]_x000D_
        ],_x000D_
        "Statistics": {_x000D_
          "CreationDate": "2023-09-22T09:51:11.7948299+02:00",_x000D_
          "LastRefreshDate": "2021-02-26T17:23:07.6349293+01:00",_x000D_
          "TotalRefreshCount": 1,_x000D_
          "CustomInfo": {}_x000D_
        }_x000D_
      },_x000D_
      "5375": {_x000D_
        "$type": "Inside.Core.Formula.Definition.DefinitionAC, Inside.Core.Formula",_x000D_
        "ID": 5375,_x000D_
        "Results": [_x000D_
          [_x000D_
            15.0_x000D_
          ]_x000D_
        ],_x000D_
        "Statistics": {_x000D_
          "CreationDate": "2023-09-22T09:51:11.7948299+02:00",_x000D_
          "LastRefreshDate": "2021-11-12T16:10:50.1739632+01:00",_x000D_
          "TotalRefreshCount": 9,_x000D_
          "CustomInfo": {}_x000D_
        }_x000D_
      },_x000D_
      "5376": {_x000D_
        "$type": "Inside.Core.Formula.Definition.DefinitionAC, Inside.Core.Formula",_x000D_
        "ID": 5376,_x000D_
        "Results": [_x000D_
          [_x000D_
            0.0_x000D_
          ]_x000D_
        ],_x000D_
        "Statistics": {_x000D_
          "CreationDate": "2023-09-22T09:51:11.7948299+02:00",_x000D_
          "LastRefreshDate": "2021-02-26T17:23:07.6429531+01:00",_x000D_
          "TotalRefreshCount": 1,_x000D_
          "CustomInfo": {}_x000D_
        }_x000D_
      },_x000D_
      "5377": {_x000D_
        "$type": "Inside.Core.Formula.Definition.DefinitionAC, Inside.Core.Formula",_x000D_
        "ID": 5377,_x000D_
        "Results": [_x000D_
          [_x000D_
            0.0_x000D_
          ]_x000D_
        ],_x000D_
        "Statistics": {_x000D_
          "CreationDate": "2023-09-22T09:51:11.7948299+02:00",_x000D_
          "LastRefreshDate": "2021-11-12T16:10:50.4253546+01:00",_x000D_
          "TotalRefreshCount": 11,_x000D_
          "CustomInfo": {}_x000D_
        }_x000D_
      },_x000D_
      "5378": {_x000D_
        "$type": "Inside.Core.Formula.Definition.DefinitionAC, Inside.Core.Formula",_x000D_
        "ID": 5378,_x000D_
        "Results": [_x000D_
          [_x000D_
            6.0_x000D_
          ]_x000D_
        ],_x000D_
        "Statistics": {_x000D_
          "CreationDate": "2023-09-22T09:51:11.7948299+02:00",_x000D_
          "LastRefreshDate": "2021-03-04T16:23:04.5801195+01:00",_x000D_
          "TotalRefreshCount": 2,_x000D_
          "CustomInfo": {}_x000D_
        }_x000D_
      },_x000D_
      "5379": {_x000D_
        "$type": "Inside.Core.Formula.Definition.DefinitionAC, Inside.Core.Formula",_x000D_
        "ID": 5379,_x000D_
        "Results": [_x000D_
          [_x000D_
            0.0_x000D_
          ]_x000D_
        ],_x000D_
        "Statistics": {_x000D_
          "CreationDate": "2023-09-22T09:51:11.7948299+02:00",_x000D_
          "LastRefreshDate": "2021-11-12T16:10:50.3730284+01:00",_x000D_
          "TotalRefreshCount": 18,_x000D_
          "CustomInfo": {}_x000D_
        }_x000D_
      },_x000D_
      "5380": {_x000D_
        "$type": "Inside.Core.Formula.Definition.DefinitionAC, Inside.Core.Formula",_x000D_
        "ID": 5380,_x000D_
        "Results": [_x000D_
          [_x000D_
            0.0_x000D_
          ]_x000D_
        ],_x000D_
        "Statistics": {_x000D_
          "CreationDate": "2023-09-22T09:51:11.7948299+02:00",_x000D_
          "LastRefreshDate": "2021-02-26T17:23:07.6748248+01:00",_x000D_
          "TotalRefreshCount": 1,_x000D_
          "CustomInfo": {}_x000D_
        }_x000D_
      },_x000D_
      "5381": {_x000D_
        "$type": "Inside.Core.Formula.Definition.DefinitionAC, Inside.Core.Formula",_x000D_
        "ID": 5381,_x000D_
        "Results": [_x000D_
          [_x000D_
            0.0_x000D_
          ]_x000D_
        ],_x000D_
        "Statistics": {_x000D_
          "CreationDate": "2023-09-22T09:51:11.7948299+02:00",_x000D_
          "LastRefreshDate": "2021-02-26T17:23:07.6798112+01:00",_x000D_
          "TotalRefreshCount": 1,_x000D_
          "CustomInfo": {}_x000D_
        }_x000D_
      },_x000D_
      "5382": {_x000D_
        "$type": "Inside.Core.Formula.Definition.DefinitionAC, Inside.Core.Formula",_x000D_
        "ID": 5382,_x000D_
        "Results": [_x000D_
          [_x000D_
            90.0_x000D_
          ]_x000D_
        ],_x000D_
        "Statistics": {_x000D_
          "CreationDate": "2023-09-22T09:51:11.7948299+02:00",_x000D_
          "LastRefreshDate": "2021-02-26T17:23:07.6838017+01:00",_x000D_
          "TotalRefreshCount": 1,_x000D_
          "CustomInfo": {}_x000D_
        }_x000D_
      },_x000D_
      "5383": {_x000D_
        "$type": "Inside.Core.Formula.Definition.DefinitionAC, Inside.Core.Formula",_x000D_
        "ID": 5383,_x000D_
        "Results": [_x000D_
          [_x000D_
            0.0_x000D_
          ]_x000D_
        ],_x000D_
        "Statistics": {_x000D_
          "CreationDate": "2023-09-22T09:51:11.7948299+02:00",_x000D_
          "LastRefreshDate": "2021-11-12T16:10:50.3810032+01:00",_x000D_
          "TotalRefreshCount": 11,_x000D_
          "CustomInfo": {}_x000D_
        }_x000D_
      },_x000D_
      "5384": {_x000D_
        "$type": "Inside.Core.Formula.Definition.DefinitionAC, Inside.Core.Formula",_x000D_
        "ID": 5384,_x000D_
        "Results": [_x000D_
          [_x000D_
            0.0_x000D_
          ]_x000D_
        ],_x000D_
        "Statistics": {_x000D_
          "CreationDate": "2023-09-22T09:51:11.7948299+02:00",_x000D_
          "LastRefreshDate": "2021-02-26T17:23:07.6907822+01:00",_x000D_
          "TotalRefreshCount": 1,_x000D_
          "CustomInfo": {}_x000D_
        }_x000D_
      },_x000D_
      "5385": {_x000D_
        "$type": "Inside.Core.Formula.Definition.DefinitionAC, Inside.Core.Formula",_x000D_
        "ID": 5385,_x000D_
        "Results": [_x000D_
          [_x000D_
            2216.9852941176468_x000D_
          ]_x000D_
        ],_x000D_
        "Statistics": {_x000D_
          "CreationDate": "2023-09-22T09:51:11.7948299+02:00",_x000D_
          "LastRefreshDate": "2021-02-26T17:23:07.693773+01:00",_x000D_
          "TotalRefreshCount": 1,_x000D_
          "CustomInfo": {}_x000D_
        }_x000D_
      },_x000D_
      "5386": {_x000D_
        "$type": "Inside.Core.Formula.Definition.DefinitionAC, Inside.Core.Formula",_x000D_
        "ID": 5386,_x000D_
        "Results": [_x000D_
          [_x000D_
            0.0_x000D_
          ]_x000D_
        ],_x000D_
        "Statistics": {_x000D_
          "CreationDate": "2023-09-22T09:51:11.7948299+02:00",_x000D_
          "LastRefreshDate": "2021-02-26T17:23:07.6977649+01:00",_x000D_
          "TotalRefreshCount": 1,_x000D_
          "CustomInfo": {}_x000D_
        }_x000D_
      },_x000D_
      "5387": {_x000D_
        "$type": "Inside.Core.Formula.Definition.DefinitionAC, Inside.Core.Formula",_x000D_
        "ID": 5387,_x000D_
        "Results": [_x000D_
          [_x000D_
            0.0_x000D_
          ]_x000D_
        ],_x000D_
        "Statistics": {_x000D_
          "CreationDate": "2023-09-22T09:51:11.7948299+02:00",_x000D_
          "LastRefreshDate": "2021-02-26T17:23:07.7007544+01:00",_x000D_
          "TotalRefreshCount": 1,_x000D_
          "CustomInfo": {}_x000D_
        }_x000D_
      },_x000D_
      "5388": {_x000D_
        "$type": "Inside.Core.Formula.Definition.DefinitionAC, Inside.Core.Formula",_x000D_
        "ID": 5388,_x000D_
        "Results": [_x000D_
          [_x000D_
            0.0_x000D_
          ]_x000D_
        ],_x000D_
        "Statistics": {_x000D_
          "CreationDate": "2023-09-22T09:51:11.7948299+02:00",_x000D_
          "LastRefreshDate": "2021-11-12T16:10:50.1368525+01:00",_x000D_
          "TotalRefreshCount": 9,_x000D_
          "CustomInfo": {}_x000D_
        }_x000D_
      },_x000D_
      "5389": {_x000D_
        "$type": "Inside.Core.Formula.Definition.DefinitionAC, Inside.Core.Formula",_x000D_
        "ID": 5389,_x000D_
        "Results": [_x000D_
          [_x000D_
            0.0_x000D_
          ]_x000D_
        ],_x000D_
        "Statistics": {_x000D_
          "CreationDate": "2023-09-22T09:51:11.7948299+02:00",_x000D_
          "LastRefreshDate": "2021-02-26T17:23:07.708794+01:00",_x000D_
          "TotalRefreshCount": 1,_x000D_
          "CustomInfo": {}_x000D_
        }_x000D_
      },_x000D_
      "5390": {_x000D_
        "$type": "Inside.Core.Formula.Definition.DefinitionAC, Inside.Core.Formula",_x000D_
        "ID": 5390,_x000D_
        "Results": [_x000D_
          [_x000D_
            20.0_x000D_
          ]_x000D_
        ],_x000D_
        "Statistics": {_x000D_
          "CreationDate": "2023-09-22T09:51:11.7948299+02:00",_x000D_
          "LastRefreshDate": "2021-03-04T16:23:04.6050499+01:00",_x000D_
          "TotalRefreshCount": 2,_x000D_
          "CustomInfo": {}_x000D_
        }_x000D_
      },_x000D_
      "5391": {_x000D_
        "$type": "Inside.Core.Formula.Definition.DefinitionAC, Inside.Core.Formula",_x000D_
        "ID": 5391,_x000D_
        "Results": [_x000D_
          [_x000D_
            1_x000D_
          ]_x000D_
        ],_x000D_
        "Statistics": {_x000D_
          "CreationDate": "2023-09-22T09:51:11.7948299+02:00",_x000D_
          "LastRefreshDate": "2021-11-12T16:10:49.9392313+01:00",_x000D_
          "TotalRefreshCount": 11,_x000D_
          "CustomInfo": {}_x000D_
        }_x000D_
      },_x000D_
      "5392": {_x000D_
        "$type": "Inside.Core.Formula.Definition.DefinitionAC, Inside.Core.Formula",_x000D_
        "ID": 5392,_x000D_
        "Results": [_x000D_
          [_x000D_
            36.0_x000D_
          ]_x000D_
        ],_x000D_
        "Statistics": {_x000D_
          "CreationDate": "2023-09-22T09:51:11.7948299+02:00",_x000D_
          "LastRefreshDate": "2021-11-12T16:10:50.3430599+01:00",_x000D_
          "TotalRefreshCount": 9,_x000D_
          "CustomInfo": {}_x000D_
        }_x000D_
      },_x000D_
      "5393": {_x000D_
        "$type": "Inside.Core.Formula.Definition.DefinitionAC, Inside.Core.Formula",_x000D_
        "ID": 5393,_x000D_
        "Results": [_x000D_
          [_x000D_
            21.0_x000D_
          ]_x000D_
        ],_x000D_
        "Statistics": {_x000D_
          "CreationDate": "2023-09-22T09:51:11.7948299+02:00",_x000D_
          "LastRefreshDate": "2021-12-01T16:04:42.3789505+01:00",_x000D_
          "TotalRefreshCount": 13,_x000D_
          "CustomInfo": {}_x000D_
        }_x000D_
      },_x000D_
      "5394": {_x000D_
        "$type": "Inside.Core.Formula.Definition.DefinitionAC, Inside.Core.Formula",_x000D_
        "ID": 5394,_x000D_
        "Results": [_x000D_
          [_x000D_
            15_x000D_
          ]_x000D_
        ],_x000D_
        "Statistics": {_x000D_
          "CreationDate": "2023-09-22T09:51:11.7948299+02:00",_x000D_
          "LastRefreshDate": "2021-02-26T17:23:07.7247516+01:00",_x000D_
          "TotalRefreshCount": 1,_x000D_
          "CustomInfo": {}_x000D_
        }_x000D_
      },_x000D_
      "5395": {_x000D_
        "$type": "Inside.Core.Formula.Definition.DefinitionAC, Inside.Core.Formula",_x000D_
        "ID": 5395,_x000D_
        "Results": [_x000D_
          [_x000D_
            0.0_x000D_
          ]_x000D_
        ],_x000D_
        "Statistics": {_x000D_
          "CreationDate": "2023-09-22T09:51:11.7948299+02:00",_x000D_
          "LastRefreshDate": "2021-02-26T17:23:07.7282313+01:00",_x000D_
          "TotalRefreshCount": 1,_x000D_
          "CustomInfo": {}_x000D_
        }_x000D_
      },_x000D_
      "5396": {_x000D_
        "$type": "Inside.Core.Formula.Definition.DefinitionAC, Inside.Core.Formula",_x000D_
        "ID": 5396,_x000D_
        "Results": [_x000D_
          [_x000D_
            5_x000D_
          ]_x000D_
        ],_x000D_
        "Statistics": {_x000D_
          "CreationDate": "2023-09-22T09:51:11.7948299+02:00",_x000D_
          "LastRefreshDate": "2021-02-26T17:23:07.7312363+01:00",_x000D_
          "TotalRefreshCount": 1,_x000D_
          "CustomInfo": {}_x000D_
        }_x000D_
      },_x000D_
      "5397": {_x000D_
        "$type": "Inside.Core.Formula.Definition.DefinitionAC, Inside.Core.Formula",_x000D_
        "ID": 5397,_x000D_
        "Results": [_x000D_
          [_x000D_
            0.0_x000D_
          ]_x000D_
        ],_x000D_
        "Statistics": {_x000D_
          "CreationDate": "2023-09-22T09:51:11.7948299+02:00",_x000D_
          "LastRefreshDate": "2021-02-26T17:23:07.7351928+01:00",_x000D_
          "TotalRefreshCount": 1,_x000D_
          "CustomInfo": {}_x000D_
        }_x000D_
      },_x000D_
      "5398": {_x000D_
        "$type": "Inside.Core.Formula.Definition.DefinitionAC, Inside.Core.Formula",_x000D_
        "ID": 5398,_x000D_
        "Results": [_x000D_
          [_x000D_
            0.0_x000D_
          ]_x000D_
        ],_x000D_
        "Statistics": {_x000D_
          "CreationDate": "2023-09-22T09:51:11.7948299+02:00",_x000D_
          "LastRefreshDate": "2021-02-26T17:23:07.7392004+01:00",_x000D_
          "TotalRefreshCount": 1,_x000D_
          "CustomInfo": {}_x000D_
        }_x000D_
      },_x000D_
      "5399": {_x000D_
        "$type": "Inside.Core.Formula.Definition.DefinitionAC, Inside.Core.Formula",_x000D_
        "ID": 5399,_x000D_
        "Results": [_x000D_
          [_x000D_
            0.0_x000D_
          ]_x000D_
        ],_x000D_
        "Statistics": {_x000D_
          "CreationDate": "2023-09-22T09:51:11.7948299+02:00",_x000D_
          "LastRefreshDate": "2021-02-26T17:23:07.7421926+01:00",_x000D_
          "TotalRefreshCount": 1,_x000D_
          "CustomInfo": {}_x000D_
        }_x000D_
      },_x000D_
      "5400": {_x000D_
        "$type": "Inside.Core.Formula.Definition.DefinitionAC, Inside.Core.Formula",_x000D_
        "ID": 5400,_x000D_
        "Results": [_x000D_
          [_x000D_
            0.0_x000D_
          ]_x000D_
        ],_x000D_
        "Statistics": {_x000D_
          "CreationDate": "2023-09-22T09:51:11.7948299+02:00",_x000D_
          "LastRefreshDate": "2021-02-26T17:23:07.7660715+01:00",_x000D_
          "TotalRefreshCount": 1,_x000D_
          "CustomInfo": {}_x000D_
        }_x000D_
      },_x000D_
      "5401": {_x000D_
        "$type": "Inside.Core.Formula.Definition.DefinitionAC, Inside.Core.Formula",_x000D_
        "ID": 5401,_x000D_
        "Results": [_x000D_
          [_x000D_
            0.0_x000D_
          ]_x000D_
        ],_x000D_
        "Statistics": {_x000D_
          "CreationDate": "2023-09-22T09:51:11.7948299+02:00",_x000D_
          "LastRefreshDate": "2021-02-26T17:23:07.7700607+01:00",_x000D_
          "TotalRefreshCount": 1,_x000D_
          "CustomInfo": {}_x000D_
        }_x000D_
      },_x000D_
      "5402": {_x000D_
        "$type": "Inside.Core.Formula.Definition.DefinitionAC, Inside.Core.Formula",_x000D_
        "ID": 5402,_x000D_
        "Results": [_x000D_
          [_x000D_
            0.0_x000D_
          ]_x000D_
        ],_x000D_
        "Statistics": {_x000D_
          "CreationDate": "2023-09-22T09:51:11.7948299+02:00",_x000D_
          "LastRefreshDate": "2021-02-26T17:23:07.7730999+01:00",_x000D_
          "TotalRefreshCount": 1,_x000D_
          "CustomInfo": {}_x000D_
        }_x000D_
      },_x000D_
      "5403": {_x000D_
        "$type": "Inside.Core.Formula.Definition.DefinitionAC, Inside.Core.Formula",_x000D_
        "ID": 5403,_x000D_
        "Results": [_x000D_
          [_x000D_
            0.0_x000D_
          ]_x000D_
        ],_x000D_
        "Statistics": {_x000D_
          "CreationDate": "2023-09-22T09:51:11.7948299+02:00",_x000D_
          "LastRefreshDate": "2021-11-12T16:10:50.1420014+01:00",_x000D_
          "TotalRefreshCount": 11,_x000D_
          "CustomInfo": {}_x000D_
        }_x000D_
      },_x000D_
      "5404": {_x000D_
        "$type": "Inside.Core.Formula.Definition.DefinitionAC, Inside.Core.Formula",_x000D_
        "ID": 5404,_x000D_
        "Results": [_x000D_
          [_x000D_
            0.0_x000D_
          ]_x000D_
        ],_x000D_
        "Statistics": {_x000D_
          "CreationDate": "2023-09-22T09:51:11.7948299+02:00",_x000D_
          "LastRefreshDate": "2021-02-26T17:23:07.7800835+01:00",_x000D_
          "TotalRefreshCount": 1,_x000D_
          "CustomInfo": {}_x000D_
        }_x000D_
      },_x000D_
      "5405": {_x000D_
        "$type": "Inside.Core.Formula.Definition.DefinitionAC, Inside.Core.Formula",_x000D_
        "ID": 5405,_x000D_
        "Results": [_x000D_
          [_x000D_
            0.0_x000D_
          ]_x000D_
        ],_x000D_
        "Statistics": {_x000D_
          "CreationDate": "2023-09-22T09:51:11.7948299+02:00",_x000D_
          "LastRefreshDate": "2021-02-26T17:23:07.783084+01:00",_x000D_
          "TotalRefreshCount": 1,_x000D_
          "CustomInfo": {}_x000D_
        }_x000D_
      },_x000D_
      "5406": {_x000D_
        "$type": "Inside.Core.Formula.Definition.DefinitionAC, Inside.Core.Formula",_x000D_
        "ID": 5406,_x000D_
        "Results": [_x000D_
          [_x000D_
            812.5_x000D_
          ]_x000D_
        ],_x000D_
        "Statistics": {_x000D_
          "CreationDate": "2023-09-22T09:51:11.7948299+02:00",_x000D_
          "LastRefreshDate": "2021-02-26T17:23:07.7860781+01:00",_x000D_
          "TotalRefreshCount": 1,_x000D_
          "CustomInfo": {}_x000D_
        }_x000D_
      },_x000D_
      "5407": {_x000D_
        "$type": "Inside.Core.Formula.Definition.DefinitionAC, Inside.Core.Formula",_x000D_
        "ID": 5407,_x000D_
        "Results": [_x000D_
          [_x000D_
            2515.0028333333335_x000D_
          ]_x000D_
        ],_x000D_
        "Statistics": {_x000D_
          "CreationDate": "2023-09-22T09:51:11.7948299+02:00",_x000D_
          "LastRefreshDate": "2021-02-26T17:23:07.7900662+01:00",_x000D_
          "TotalRefreshCount": 1,_x000D_
          "CustomInfo": {}_x000D_
        }_x000D_
      },_x000D_
      "5408": {_x000D_
        "$type": "Inside.Core.Formula.Definition.DefinitionAC, Inside.Core.Formula",_x000D_
        "ID": 5408,_x000D_
        "Results": [_x000D_
          [_x000D_
            0.0_x000D_
          ]_x000D_
        ],_x000D_
        "Statistics": {_x000D_
          "CreationDate": "2023-09-22T09:51:11.7948299+02:00",_x000D_
          "LastRefreshDate": "2021-11-12T16:10:50.399488+01:00",_x000D_
          "TotalRefreshCount": 11,_x000D_
          "CustomInfo": {}_x000D_
        }_x000D_
      },_x000D_
      "5409": {_x000D_
        "$type": "Inside.Core.Formula.Definition.DefinitionAC, Inside.Core.Formula",_x000D_
        "ID": 5409,_x000D_
        "Results": [_x000D_
          [_x000D_
            0.0_x000D_
          ]_x000D_
        ],_x000D_
        "Statistics": {_x000D_
          "CreationDate": "2023-09-22T09:51:11.7948299+02:00",_x000D_
          "LastRefreshDate": "2021-02-26T17:23:07.7960549+01:00",_x000D_
          "TotalRefreshCount": 1,_x000D_
          "CustomInfo": {}_x000D_
        }_x000D_
      },_x000D_
      "5410": {_x000D_
        "$type": "Inside.Core.Formula.Definition.DefinitionAC, Inside.Core.Formula",_x000D_
        "ID": 5410,_x000D_
        "Results": [_x000D_
          [_x000D_
            1941.0516417910446_x000D_
          ]_x000D_
        ],_x000D_
        "Statistics": {_x000D_
          "CreationDate": "2023-09-22T09:51:11.7948299+02:00",_x000D_
          "LastRefreshDate": "2021-02-26T17:23:07.7990417+01:00",_x000D_
          "TotalRefreshCount": 1,_x000D_
          "CustomInfo": {}_x000D_
        }_x000D_
      },_x000D_
      "5411": {_x000D_
        "$type": "Inside.Core.Formula.Definition.DefinitionAC, Inside.Core.Formula",_x000D_
        "ID": 5411,_x000D_
        "Results": [_x000D_
          [_x000D_
            5_x000D_
          ]_x000D_
        ],_x000D_
        "Statistics": {_x000D_
          "CreationDate": "2023-09-22T09:51:11.7948299+02:00",_x000D_
          "LastRefreshDate": "2021-02-26T17:23:07.8020343+01:00",_x000D_
          "TotalRefreshCount": 1,_x000D_
          "CustomInfo": {}_x000D_
        }_x000D_
      },_x000D_
      "5412": {_x000D_
        "$type": "Inside.Core.Formula.Definition.DefinitionAC, Inside.Core.Formula",_x000D_
        "ID": 5412,_x000D_
        "Results": [_x000D_
          [_x000D_
            0.0_x000D_
          ]_x000D_
        ],_x000D_
        "Statistics": {_x000D_
          "CreationDate": "2023-09-22T09:51:11.7948299+02:00",_x000D_
          "LastRefreshDate": "2021-02-26T17:23:07.805967+01:00",_x000D_
          "TotalRefreshCount": 1,_x000D_
          "CustomInfo": {}_x000D_
        }_x000D_
      },_x000D_
      "5413": {_x000D_
        "$type": "Inside.Core.Formula.Definition.DefinitionAC, Inside.Core.Formula",_x000D_
        "ID": 5413,_x000D_
        "Results": [_x000D_
          [_x000D_
            0.0_x000D_
          ]_x000D_
        ],_x000D_
        "Statistics": {_x000D_
          "CreationDate": "2023-09-22T09:51:11.7948299+02:00",_x000D_
          "LastRefreshDate": "2021-02-26T17:23:07.8100133+01:00",_x000D_
          "TotalRefreshCount": 1,_x000D_
          "CustomInfo": {}_x000D_
        }_x000D_
      },_x000D_
      "5414": {_x000D_
        "$type": "Inside.Core.Formula.Definition.DefinitionAC, Inside.Core.Formula",_x000D_
        "ID": 5414,_x000D_
        "Results": [_x000D_
          [_x000D_
            0.0_x000D_
          ]_x000D_
        ],_x000D_
        "Statistics": {_x000D_
          "CreationDate": "2023-09-22T09:51:11.7948299+02:00",_x000D_
          "LastRefreshDate": "2021-02-26T17:23:07.8159955+01:00",_x000D_
          "TotalRefreshCount": 1,_x000D_
          "CustomInfo": {}_x000D_
        }_x000D_
      },_x000D_
      "5415": {_x000D_
        "$type": "Inside.Core.Formula.Definition.DefinitionAC, Inside.Core.Formula",_x000D_
        "ID": 5415,_x000D_
        "Results": [_x000D_
          [_x000D_
            0.0_x000D_
          ]_x000D_
        ],_x000D_
        "Statistics": {_x000D_
          "CreationDate": "2023-09-22T09:51:11.7948299+02:00",_x000D_
          "LastRefreshDate": "2021-02-26T17:23:07.8189917+01:00",_x000D_
          "TotalRefreshCount": 1,_x000D_
          "CustomInfo": {}_x000D_
        }_x000D_
      },_x000D_
      "5416": {_x000D_
        "$type": "Inside.Core.Formula.Definition.DefinitionAC, Inside.Core.Formula",_x000D_
        "ID": 5416,_x000D_
        "Results": [_x000D_
          [_x000D_
            0.0_x000D_
          ]_x000D_
        ],_x000D_
        "Statistics": {_x000D_
          "CreationDate": "2023-09-22T09:51:11.795834+02:00",_x000D_
          "LastRefreshDate": "2021-02-26T17:23:07.822983+01:00",_x000D_
          "TotalRefreshCount": 1,_x000D_
          "CustomInfo": {}_x000D_
        }_x000D_
      },_x000D_
      "5417": {_x000D_
        "$type": "Inside.Core.Formula.Definition.DefinitionAC, Inside.Core.Formula",_x000D_
        "ID": 5417,_x000D_
        "Results": [_x000D_
          [_x000D_
            0.0_x000D_
          ]_x000D_
        ],_x000D_
        "Statistics": {_x000D_
          "CreationDate": "2023-09-22T09:51:11.795834+02:00",_x000D_
          "LastRefreshDate": "2021-11-12T16:10:50.1859301+01:00",_x000D_
          "TotalRefreshCount": 9,_x000D_
          "CustomInfo": {}_x000D_
        }_x000D_
      },_x000D_
      "5418": {_x000D_
        "$type": "Inside.Core.Formula.Definition.DefinitionAC, Inside.Core.Formula",_x000D_
        "ID": 5418,_x000D_
        "Results": [_x000D_
          [_x000D_
            0.0_x000D_
          ]_x000D_
        ],_x000D_
        "Statistics": {_x000D_
          "CreationDate": "2023-09-22T09:51:11.795834+02:00",_x000D_
          "LastRefreshDate": "2021-02-26T17:23:07.8444885+01:00",_x000D_
          "TotalRefreshCount": 1,_x000D_
          "CustomInfo": {}_x000D_
        }_x000D_
      },_x000D_
      "5419": {_x000D_
        "$type": "Inside.Core.Formula.Definition.DefinitionAC, Inside.Core.Formula",_x000D_
        "ID": 5419,_x000D_
        "Results": [_x000D_
          [_x000D_
            0.0_x000D_
          ]_x000D_
        ],_x000D_
        "Statistics": {_x000D_
          "CreationDate": "2023-09-22T09:51:11.795834+02:00",_x000D_
          "LastRefreshDate": "2021-12-01T16:04:42.0486039+01:00",_x000D_
          "TotalRefreshCount": 13,_x000D_
          "CustomInfo": {}_x000D_
        }_x000D_
      },_x000D_
      "5420": {_x000D_
        "$type": "Inside.Core.Formula.Definition.DefinitionAC, Inside.Core.Formula",_x000D_
        "ID": 5420,_x000D_
        "Results": [_x000D_
          [_x000D_
            4.0_x000D_
          ]_x000D_
        ],_x000D_
        "Statistics": {_x000D_
          "CreationDate": "2023-09-22T09:51:11.795834+02:00",_x000D_
          "LastRefreshDate": "2021-02-26T17:23:07.8504789+01:00",_x000D_
          "TotalRefreshCount": 1,_x000D_
          "CustomInfo": {}_x000D_
        }_x000D_
      },_x000D_
      "5421": {_x000D_
        "$type": "Inside.Core.Formula.Definition.DefinitionAC, Inside.Core.Formula",_x000D_
        "ID": 5421,_x000D_
        "Results": [_x000D_
          [_x000D_
            0.0_x000D_
          ]_x000D_
        ],_x000D_
        "Statistics": {_x000D_
          "CreationDate": "2023-09-22T09:51:11.795834+02:00",_x000D_
          "LastRefreshDate": "2021-02-26T17:23:07.8544095+01:00",_x000D_
          "TotalRefreshCount": 1,_x000D_
          "CustomInfo": {}_x000D_
        }_x000D_
      },_x000D_
      "5422": {_x000D_
        "$type": "Inside.Core.Formula.Definition.DefinitionAC, Inside.Core.Formula",_x000D_
        "ID": 5422,_x000D_
        "Results": [_x000D_
          [_x000D_
            814.30583333333334_x000D_
          ]_x000D_
        ],_x000D_
        "Statistics": {_x000D_
          "CreationDate": "2023-09-22T09:51:11.795834+02:00",_x000D_
          "LastRefreshDate": "2021-02-26T17:23:07.8583991+01:00",_x000D_
          "TotalRefreshCount": 1,_x000D_
          "CustomInfo": {}_x000D_
        }_x000D_
      },_x000D_
      "5423": {_x000D_
        "$type": "Inside.Core.Formula.Definition.DefinitionAC, Inside.Core.Formula",_x000D_
        "ID": 5423,_x000D_
        "Results": [_x000D_
          [_x000D_
            7.0_x000D_
          ]_x000D_
        ],_x000D_
        "Statistics": {_x000D_
          "CreationDate": "2023-09-22T09:51:11.795834+02:00",_x000D_
          "LastRefreshDate": "2021-11-12T16:10:50.07302+01:00",_x000D_
          "TotalRefreshCount": 11,_x000D_
          "CustomInfo": {}_x000D_
        }_x000D_
      },_x000D_
      "5424": {_x000D_
        "$type": "Inside.Core.Formula.Definition.DefinitionAC, Inside.Core.Formula",_x000D_
        "ID": 5424,_x000D_
        "Results": [_x000D_
          [_x000D_
            29.0_x000D_
          ]_x000D_
        ],_x000D_
        "Statistics": {_x000D_
          "CreationDate": "2023-09-22T09:51:11.795834+02:00",_x000D_
          "LastRefreshDate": "2021-03-04T16:23:04.6269899+01:00",_x000D_
          "TotalRefreshCount": 2,_x000D_
          "CustomInfo": {}_x000D_
        }_x000D_
      },_x000D_
      "5425": {_x000D_
        "$type": "Inside.Core.Formula.Definition.DefinitionAC, Inside.Core.Formula",_x000D_
        "ID": 5425,_x000D_
        "Results": [_x000D_
          [_x000D_
            140.0_x000D_
          ]_x000D_
        ],_x000D_
        "Statistics": {_x000D_
          "CreationDate": "2023-09-22T09:51:11.795834+02:00",_x000D_
          "LastRefreshDate": "2021-02-26T17:23:07.8733588+01:00",_x000D_
          "TotalRefreshCount": 1,_x000D_
          "CustomInfo": {}_x000D_
        }_x000D_
      },_x000D_
      "5426": {_x000D_
        "$type": "Inside.Core.Formula.Definition.DefinitionAC, Inside.Core.Formula",_x000D_
        "ID": 5426,_x000D_
        "Results": [_x000D_
          [_x000D_
            0.0_x000D_
          ]_x000D_
        ],_x000D_
        "Statistics": {_x000D_
          "CreationDate": "2023-09-22T09:51:11.795834+02:00",_x000D_
          "LastRefreshDate": "2021-02-26T17:23:07.8773801+01:00",_x000D_
          "TotalRefreshCount": 1,_x000D_
          "CustomInfo": {}_x000D_
        }_x000D_
      },_x000D_
      "5427": {_x000D_
        "$type": "Inside.Core.Formula.Definition.DefinitionAC, Inside.Core.Formula",_x000D_
        "ID": 5427,_x000D_
        "Results": [_x000D_
          [_x000D_
            0.0_x000D_
          ]_x000D_
        ],_x000D_
        "Statistics": {_x000D_
          "CreationDate": "2023-09-22T09:51:11.795834+02:00",_x000D_
          "LastRefreshDate": "2021-02-26T17:23:07.8803702+01:00",_x000D_
          "TotalRefreshCount": 1,_x000D_
          "CustomInfo": {}_x000D_
        }_x000D_
      },_x000D_
      "5428": {_x000D_
        "$type": "Inside.Core.Formula.Definition.DefinitionAC, Inside.Core.Formula",_x000D_
        "ID": 5428,_x000D_
        "Results": [_x000D_
          [_x000D_
            8.0_x000D_
          ]_x000D_
        ],_x000D_
        "Statistics": {_x000D_
          "CreationDate": "2023-09-22T09:51:11.795834+02:00",_x000D_
          "LastRefreshDate": "2021-03-04T16:23:04.5694666+01:00",_x000D_
          "TotalRefreshCount": 2,_x000D_
          "CustomInfo": {}_x000D_
        }_x000D_
      },_x000D_
      "5429": {_x000D_
        "$type": "Inside.Core.Formula.Definition.DefinitionAC, Inside.Core.Formula",_x000D_
        "ID": 5429,_x000D_
        "Results": [_x000D_
          [_x000D_
            20.0_x000D_
          ]_x000D_
        ],_x000D_
        "Statistics": {_x000D_
          "CreationDate": "2023-09-22T09:51:11.795834+02:00",_x000D_
          "LastRefreshDate": "2021-03-04T16:23:04.6200087+01:00",_x000D_
          "TotalRefreshCount": 2,_x000D_
          "CustomInfo": {}_x000D_
        }_x000D_
      },_x000D_
      "5430": {_x000D_
        "$type": "Inside.Core.Formula.Definition.DefinitionAC, Inside.Core.Formula",_x000D_
        "ID": 5430,_x000D_
        "Results": [_x000D_
          [_x000D_
            13.0_x000D_
          ]_x000D_
        ],_x000D_
        "Statistics": {_x000D_
          "CreationDate": "2023-09-22T09:51:11.795834+02:00",_x000D_
          "LastRefreshDate": "2021-02-26T17:23:07.8933323+01:00",_x000D_
          "TotalRefreshCount": 1,_x000D_
          "CustomInfo": {}_x000D_
        }_x000D_
      },_x000D_
      "5431": {_x000D_
        "$type": "Inside.Core.Formula.Definition.DefinitionAC, Inside.Core.Formula",_x000D_
        "ID": 5431,_x000D_
        "Results": [_x000D_
          [_x000D_
            0.0_x000D_
          ]_x000D_
        ],_x000D_
        "Statistics": {_x000D_
          "CreationDate": "2023-09-22T09:51:11.795834+02:00",_x000D_
          "LastRefreshDate": "2021-11-12T16:10:49.9612127+01:00",_x000D_
          "TotalRefreshCount": 11,_x000D_
          "CustomInfo": {}_x000D_
        }_x000D_
      },_x000D_
      "5432": {_x000D_
        "$type": "Inside.Core.Formula.Definition.DefinitionAC, Inside.Core.Formula",_x000D_
        "ID": 5432,_x000D_
        "Results": [_x000D_
          [_x000D_
            0.0_x000D_
          ]_x000D_
        ],_x000D_
        "Statistics": {_x000D_
          "CreationDate": "2023-09-22T09:51:11.795834+02:00",_x000D_
          "LastRefreshDate": "2021-02-26T17:23:07.8993432+01:00",_x000D_
          "TotalRefreshCount": 1,_x000D_
          "CustomInfo": {}_x000D_
        }_x000D_
      },_x000D_
      "5433": {_x000D_
        "$type": "Inside.Core.Formula.Definition.DefinitionAC, Inside.Core.Formula",_x000D_
        "ID": 5433,_x000D_
        "Results": [_x000D_
          [_x000D_
            1307.3013888888888_x000D_
          ]_x000D_
        ],_x000D_
        "Statistics": {_x000D_
          "CreationDate": "2023-09-22T09:51:11.795834+02:00",_x000D_
          "LastRefreshDate": "2021-02-26T17:23:07.9023445+01:00",_x000D_
          "TotalRefreshCount": 1,_x000D_
          "CustomInfo": {}_x000D_
        }_x000D_
      },_x000D_
      "5434": {_x000D_
        "$type": "Inside.Core.Formula.Definition.DefinitionAC, Inside.Core.Formula",_x000D_
        "ID": 5434,_x000D_
        "Results": [_x000D_
          [_x000D_
            0.0_x000D_
          ]_x000D_
        ],_x000D_
        "Statistics": {_x000D_
          "CreationDate": "2023-09-22T09:51:11.795834+02:00",_x000D_
          "LastRefreshDate": "2021-02-26T17:23:07.9083256+01:00",_x000D_
          "TotalRefreshCount": 1,_x000D_
          "CustomInfo": {}_x000D_
        }_x000D_
      },_x000D_
      "5435": {_x000D_
        "$type": "Inside.Core.Formula.Definition.DefinitionAC, Inside.Core.Formula",_x000D_
        "ID": 5435,_x000D_
        "Results": [_x000D_
          [_x000D_
            0.0_x000D_
          ]_x000D_
        ],_x000D_
        "Statistics": {_x000D_
          "CreationDate": "2023-09-22T09:51:11.795834+02:00",_x000D_
          "LastRefreshDate": "2021-11-12T16:10:49.9242706+01:00",_x000D_
          "TotalRefreshCount": 11,_x000D_
          "CustomInfo": {}_x000D_
        }_x000D_
      },_x000D_
      "5436": {_x000D_
        "$type": "Inside.Core.Formula.Definition.DefinitionAC, Inside.Core.Formula",_x000D_
        "ID": 5436,_x000D_
        "Results": [_x000D_
          [_x000D_
            0.0_x000D_
          ]_x000D_
        ],_x000D_
        "Statistics": {_x000D_
          "CreationDate": "2023-09-22T09:51:11.795834+02:00",_x000D_
          "LastRefreshDate": "2021-02-26T17:23:07.9262841+01:00",_x000D_
          "TotalRe</t>
  </si>
  <si>
    <t>freshCount": 1,_x000D_
          "CustomInfo": {}_x000D_
        }_x000D_
      },_x000D_
      "5437": {_x000D_
        "$type": "Inside.Core.Formula.Definition.DefinitionAC, Inside.Core.Formula",_x000D_
        "ID": 5437,_x000D_
        "Results": [_x000D_
          [_x000D_
            0.0_x000D_
          ]_x000D_
        ],_x000D_
        "Statistics": {_x000D_
          "CreationDate": "2023-09-22T09:51:11.795834+02:00",_x000D_
          "LastRefreshDate": "2021-02-26T17:23:07.9293179+01:00",_x000D_
          "TotalRefreshCount": 1,_x000D_
          "CustomInfo": {}_x000D_
        }_x000D_
      },_x000D_
      "5438": {_x000D_
        "$type": "Inside.Core.Formula.Definition.DefinitionAC, Inside.Core.Formula",_x000D_
        "ID": 5438,_x000D_
        "Results": [_x000D_
          [_x000D_
            1867.8218055555558_x000D_
          ]_x000D_
        ],_x000D_
        "Statistics": {_x000D_
          "CreationDate": "2023-09-22T09:51:11.795834+02:00",_x000D_
          "LastRefreshDate": "2021-02-26T17:23:07.932314+01:00",_x000D_
          "TotalRefreshCount": 1,_x000D_
          "CustomInfo": {}_x000D_
        }_x000D_
      },_x000D_
      "5439": {_x000D_
        "$type": "Inside.Core.Formula.Definition.DefinitionAC, Inside.Core.Formula",_x000D_
        "ID": 5439,_x000D_
        "Results": [_x000D_
          [_x000D_
            0.0_x000D_
          ]_x000D_
        ],_x000D_
        "Statistics": {_x000D_
          "CreationDate": "2023-09-22T09:51:11.795834+02:00",_x000D_
          "LastRefreshDate": "2021-11-12T16:10:50.6209981+01:00",_x000D_
          "TotalRefreshCount": 9,_x000D_
          "CustomInfo": {}_x000D_
        }_x000D_
      },_x000D_
      "5440": {_x000D_
        "$type": "Inside.Core.Formula.Definition.DefinitionAC, Inside.Core.Formula",_x000D_
        "ID": 5440,_x000D_
        "Results": [_x000D_
          [_x000D_
            0.0_x000D_
          ]_x000D_
        ],_x000D_
        "Statistics": {_x000D_
          "CreationDate": "2023-09-22T09:51:11.795834+02:00",_x000D_
          "LastRefreshDate": "2021-11-12T16:10:49.9352413+01:00",_x000D_
          "TotalRefreshCount": 9,_x000D_
          "CustomInfo": {}_x000D_
        }_x000D_
      },_x000D_
      "5441": {_x000D_
        "$type": "Inside.Core.Formula.Definition.DefinitionAC, Inside.Core.Formula",_x000D_
        "ID": 5441,_x000D_
        "Results": [_x000D_
          [_x000D_
            0.0_x000D_
          ]_x000D_
        ],_x000D_
        "Statistics": {_x000D_
          "CreationDate": "2023-09-22T09:51:11.795834+02:00",_x000D_
          "LastRefreshDate": "2021-02-26T17:23:07.942291+01:00",_x000D_
          "TotalRefreshCount": 1,_x000D_
          "CustomInfo": {}_x000D_
        }_x000D_
      },_x000D_
      "5442": {_x000D_
        "$type": "Inside.Core.Formula.Definition.DefinitionAC, Inside.Core.Formula",_x000D_
        "ID": 5442,_x000D_
        "Results": [_x000D_
          [_x000D_
            0.0_x000D_
          ]_x000D_
        ],_x000D_
        "Statistics": {_x000D_
          "CreationDate": "2023-09-22T09:51:11.795834+02:00",_x000D_
          "LastRefreshDate": "2021-02-26T17:23:07.9452848+01:00",_x000D_
          "TotalRefreshCount": 1,_x000D_
          "CustomInfo": {}_x000D_
        }_x000D_
      },_x000D_
      "5443": {_x000D_
        "$type": "Inside.Core.Formula.Definition.DefinitionAC, Inside.Core.Formula",_x000D_
        "ID": 5443,_x000D_
        "Results": [_x000D_
          [_x000D_
            0.0_x000D_
          ]_x000D_
        ],_x000D_
        "Statistics": {_x000D_
          "CreationDate": "2023-09-22T09:51:11.795834+02:00",_x000D_
          "LastRefreshDate": "2021-02-26T17:23:07.9482703+01:00",_x000D_
          "TotalRefreshCount": 1,_x000D_
          "CustomInfo": {}_x000D_
        }_x000D_
      },_x000D_
      "5444": {_x000D_
        "$type": "Inside.Core.Formula.Definition.DefinitionAC, Inside.Core.Formula",_x000D_
        "ID": 5444,_x000D_
        "Results": [_x000D_
          [_x000D_
            15.0_x000D_
          ]_x000D_
        ],_x000D_
        "Statistics": {_x000D_
          "CreationDate": "2023-09-22T09:51:11.795834+02:00",_x000D_
          "LastRefreshDate": "2021-11-12T16:10:50.5410993+01:00",_x000D_
          "TotalRefreshCount": 9,_x000D_
          "CustomInfo": {}_x000D_
        }_x000D_
      },_x000D_
      "5445": {_x000D_
        "$type": "Inside.Core.Formula.Definition.DefinitionAC, Inside.Core.Formula",_x000D_
        "ID": 5445,_x000D_
        "Results": [_x000D_
          [_x000D_
            0.0_x000D_
          ]_x000D_
        ],_x000D_
        "Statistics": {_x000D_
          "CreationDate": "2023-09-22T09:51:11.795834+02:00",_x000D_
          "LastRefreshDate": "2021-11-12T16:10:50.4782144+01:00",_x000D_
          "TotalRefreshCount": 9,_x000D_
          "CustomInfo": {}_x000D_
        }_x000D_
      },_x000D_
      "5446": {_x000D_
        "$type": "Inside.Core.Formula.Definition.DefinitionAC, Inside.Core.Formula",_x000D_
        "ID": 5446,_x000D_
        "Results": [_x000D_
          [_x000D_
            0.0_x000D_
          ]_x000D_
        ],_x000D_
        "Statistics": {_x000D_
          "CreationDate": "2023-09-22T09:51:11.795834+02:00",_x000D_
          "LastRefreshDate": "2021-11-12T16:10:50.5331152+01:00",_x000D_
          "TotalRefreshCount": 9,_x000D_
          "CustomInfo": {}_x000D_
        }_x000D_
      },_x000D_
      "5447": {_x000D_
        "$type": "Inside.Core.Formula.Definition.DefinitionAC, Inside.Core.Formula",_x000D_
        "ID": 5447,_x000D_
        "Results": [_x000D_
          [_x000D_
            21.0_x000D_
          ]_x000D_
        ],_x000D_
        "Statistics": {_x000D_
          "CreationDate": "2023-09-22T09:51:11.795834+02:00",_x000D_
          "LastRefreshDate": "2021-11-12T16:10:50.5960659+01:00",_x000D_
          "TotalRefreshCount": 9,_x000D_
          "CustomInfo": {}_x000D_
        }_x000D_
      },_x000D_
      "5448": {_x000D_
        "$type": "Inside.Core.Formula.Definition.DefinitionAC, Inside.Core.Formula",_x000D_
        "ID": 5448,_x000D_
        "Results": [_x000D_
          [_x000D_
            0.0_x000D_
          ]_x000D_
        ],_x000D_
        "Statistics": {_x000D_
          "CreationDate": "2023-09-22T09:51:11.795834+02:00",_x000D_
          "LastRefreshDate": "2021-11-12T16:10:50.52912+01:00",_x000D_
          "TotalRefreshCount": 9,_x000D_
          "CustomInfo": {}_x000D_
        }_x000D_
      },_x000D_
      "5449": {_x000D_
        "$type": "Inside.Core.Formula.Definition.DefinitionAC, Inside.Core.Formula",_x000D_
        "ID": 5449,_x000D_
        "Results": [_x000D_
          [_x000D_
            0.0_x000D_
          ]_x000D_
        ],_x000D_
        "Statistics": {_x000D_
          "CreationDate": "2023-09-22T09:51:11.795834+02:00",_x000D_
          "LastRefreshDate": "2021-11-12T16:10:50.6079775+01:00",_x000D_
          "TotalRefreshCount": 9,_x000D_
          "CustomInfo": {}_x000D_
        }_x000D_
      },_x000D_
      "5450": {_x000D_
        "$type": "Inside.Core.Formula.Definition.DefinitionAC, Inside.Core.Formula",_x000D_
        "ID": 5450,_x000D_
        "Results": [_x000D_
          [_x000D_
            15.0_x000D_
          ]_x000D_
        ],_x000D_
        "Statistics": {_x000D_
          "CreationDate": "2023-09-22T09:51:11.795834+02:00",_x000D_
          "LastRefreshDate": "2021-11-12T16:10:50.6369003+01:00",_x000D_
          "TotalRefreshCount": 9,_x000D_
          "CustomInfo": {}_x000D_
        }_x000D_
      },_x000D_
      "5451": {_x000D_
        "$type": "Inside.Core.Formula.Definition.DefinitionAC, Inside.Core.Formula",_x000D_
        "ID": 5451,_x000D_
        "Results": [_x000D_
          [_x000D_
            6.0_x000D_
          ]_x000D_
        ],_x000D_
        "Statistics": {_x000D_
          "CreationDate": "2023-09-22T09:51:11.795834+02:00",_x000D_
          "LastRefreshDate": "2021-03-04T16:23:04.6509261+01:00",_x000D_
          "TotalRefreshCount": 2,_x000D_
          "CustomInfo": {}_x000D_
        }_x000D_
      },_x000D_
      "5452": {_x000D_
        "$type": "Inside.Core.Formula.Definition.DefinitionAC, Inside.Core.Formula",_x000D_
        "ID": 5452,_x000D_
        "Results": [_x000D_
          [_x000D_
            26.0_x000D_
          ]_x000D_
        ],_x000D_
        "Statistics": {_x000D_
          "CreationDate": "2023-09-22T09:51:11.795834+02:00",_x000D_
          "LastRefreshDate": "2021-03-04T16:23:04.6549154+01:00",_x000D_
          "TotalRefreshCount": 2,_x000D_
          "CustomInfo": {}_x000D_
        }_x000D_
      },_x000D_
      "5453": {_x000D_
        "$type": "Inside.Core.Formula.Definition.DefinitionAC, Inside.Core.Formula",_x000D_
        "ID": 5453,_x000D_
        "Results": [_x000D_
          [_x000D_
            48.0_x000D_
          ]_x000D_
        ],_x000D_
        "Statistics": {_x000D_
          "CreationDate": "2023-09-22T09:51:11.795834+02:00",_x000D_
          "LastRefreshDate": "2021-02-26T17:23:07.9971459+01:00",_x000D_
          "TotalRefreshCount": 1,_x000D_
          "CustomInfo": {}_x000D_
        }_x000D_
      },_x000D_
      "5454": {_x000D_
        "$type": "Inside.Core.Formula.Definition.DefinitionAC, Inside.Core.Formula",_x000D_
        "ID": 5454,_x000D_
        "Results": [_x000D_
          [_x000D_
            0.0_x000D_
          ]_x000D_
        ],_x000D_
        "Statistics": {_x000D_
          "CreationDate": "2023-09-22T09:51:11.795834+02:00",_x000D_
          "LastRefreshDate": "2021-11-12T16:10:50.5451273+01:00",_x000D_
          "TotalRefreshCount": 9,_x000D_
          "CustomInfo": {}_x000D_
        }_x000D_
      },_x000D_
      "5455": {_x000D_
        "$type": "Inside.Core.Formula.Definition.DefinitionAC, Inside.Core.Formula",_x000D_
        "ID": 5455,_x000D_
        "Results": [_x000D_
          [_x000D_
            18.0_x000D_
          ]_x000D_
        ],_x000D_
        "Statistics": {_x000D_
          "CreationDate": "2023-09-22T09:51:11.795834+02:00",_x000D_
          "LastRefreshDate": "2021-03-04T16:23:04.6599017+01:00",_x000D_
          "TotalRefreshCount": 2,_x000D_
          "CustomInfo": {}_x000D_
        }_x000D_
      },_x000D_
      "5456": {_x000D_
        "$type": "Inside.Core.Formula.Definition.DefinitionAC, Inside.Core.Formula",_x000D_
        "ID": 5456,_x000D_
        "Results": [_x000D_
          [_x000D_
            14.0_x000D_
          ]_x000D_
        ],_x000D_
        "Statistics": {_x000D_
          "CreationDate": "2023-09-22T09:51:11.795834+02:00",_x000D_
          "LastRefreshDate": "2021-02-26T17:23:08.0080859+01:00",_x000D_
          "TotalRefreshCount": 1,_x000D_
          "CustomInfo": {}_x000D_
        }_x000D_
      },_x000D_
      "5457": {_x000D_
        "$type": "Inside.Core.Formula.Definition.DefinitionAC, Inside.Core.Formula",_x000D_
        "ID": 5457,_x000D_
        "Results": [_x000D_
          [_x000D_
            1.0_x000D_
          ]_x000D_
        ],_x000D_
        "Statistics": {_x000D_
          "CreationDate": "2023-09-22T09:51:11.795834+02:00",_x000D_
          "LastRefreshDate": "2021-03-04T16:23:04.6419491+01:00",_x000D_
          "TotalRefreshCount": 2,_x000D_
          "CustomInfo": {}_x000D_
        }_x000D_
      },_x000D_
      "5458": {_x000D_
        "$type": "Inside.Core.Formula.Definition.DefinitionAC, Inside.Core.Formula",_x000D_
        "ID": 5458,_x000D_
        "Results": [_x000D_
          [_x000D_
            36.0_x000D_
          ]_x000D_
        ],_x000D_
        "Statistics": {_x000D_
          "CreationDate": "2023-09-22T09:51:11.795834+02:00",_x000D_
          "LastRefreshDate": "2021-11-12T16:10:50.6000558+01:00",_x000D_
          "TotalRefreshCount": 9,_x000D_
          "CustomInfo": {}_x000D_
        }_x000D_
      },_x000D_
      "5459": {_x000D_
        "$type": "Inside.Core.Formula.Definition.DefinitionAC, Inside.Core.Formula",_x000D_
        "ID": 5459,_x000D_
        "Results": [_x000D_
          [_x000D_
            0.0_x000D_
          ]_x000D_
        ],_x000D_
        "Statistics": {_x000D_
          "CreationDate": "2023-09-22T09:51:11.795834+02:00",_x000D_
          "LastRefreshDate": "2021-11-12T16:10:50.4951692+01:00",_x000D_
          "TotalRefreshCount": 9,_x000D_
          "CustomInfo": {}_x000D_
        }_x000D_
      },_x000D_
      "5460": {_x000D_
        "$type": "Inside.Core.Formula.Definition.DefinitionAC, Inside.Core.Formula",_x000D_
        "ID": 5460,_x000D_
        "Results": [_x000D_
          [_x000D_
            32.0_x000D_
          ]_x000D_
        ],_x000D_
        "Statistics": {_x000D_
          "CreationDate": "2023-09-22T09:51:11.795834+02:00",_x000D_
          "LastRefreshDate": "2021-03-04T16:23:04.6359658+01:00",_x000D_
          "TotalRefreshCount": 2,_x000D_
          "CustomInfo": {}_x000D_
        }_x000D_
      },_x000D_
      "5461": {_x000D_
        "$type": "Inside.Core.Formula.Definition.DefinitionAC, Inside.Core.Formula",_x000D_
        "ID": 5461,_x000D_
        "Results": [_x000D_
          [_x000D_
            0.0_x000D_
          ]_x000D_
        ],_x000D_
        "Statistics": {_x000D_
          "CreationDate": "2023-09-22T09:51:11.795834+02:00",_x000D_
          "LastRefreshDate": "2021-11-12T16:10:50.6329562+01:00",_x000D_
          "TotalRefreshCount": 9,_x000D_
          "CustomInfo": {}_x000D_
        }_x000D_
      },_x000D_
      "5462": {_x000D_
        "$type": "Inside.Core.Formula.Definition.DefinitionAC, Inside.Core.Formula",_x000D_
        "ID": 5462,_x000D_
        "Results": [_x000D_
          [_x000D_
            0.0_x000D_
          ]_x000D_
        ],_x000D_
        "Statistics": {_x000D_
          "CreationDate": "2023-09-22T09:51:11.795834+02:00",_x000D_
          "LastRefreshDate": "2021-02-26T17:23:08.0325798+01:00",_x000D_
          "TotalRefreshCount": 1,_x000D_
          "CustomInfo": {}_x000D_
        }_x000D_
      },_x000D_
      "5463": {_x000D_
        "$type": "Inside.Core.Formula.Definition.DefinitionAC, Inside.Core.Formula",_x000D_
        "ID": 5463,_x000D_
        "Results": [_x000D_
          [_x000D_
            1.0_x000D_
          ]_x000D_
        ],_x000D_
        "Statistics": {_x000D_
          "CreationDate": "2023-09-22T09:51:11.795834+02:00",_x000D_
          "LastRefreshDate": "2021-11-12T16:10:50.5481208+01:00",_x000D_
          "TotalRefreshCount": 9,_x000D_
          "CustomInfo": {}_x000D_
        }_x000D_
      },_x000D_
      "5464": {_x000D_
        "$type": "Inside.Core.Formula.Definition.DefinitionAC, Inside.Core.Formula",_x000D_
        "ID": 5464,_x000D_
        "Results": [_x000D_
          [_x000D_
            20.0_x000D_
          ]_x000D_
        ],_x000D_
        "Statistics": {_x000D_
          "CreationDate": "2023-09-22T09:51:11.795834+02:00",_x000D_
          "LastRefreshDate": "2021-03-04T16:23:04.6648884+01:00",_x000D_
          "TotalRefreshCount": 2,_x000D_
          "CustomInfo": {}_x000D_
        }_x000D_
      },_x000D_
      "5465": {_x000D_
        "$type": "Inside.Core.Formula.Definition.DefinitionAC, Inside.Core.Formula",_x000D_
        "ID": 5465,_x000D_
        "Results": [_x000D_
          [_x000D_
            8.0_x000D_
          ]_x000D_
        ],_x000D_
        "Statistics": {_x000D_
          "CreationDate": "2023-09-22T09:51:11.795834+02:00",_x000D_
          "LastRefreshDate": "2021-11-12T16:10:50.5091327+01:00",_x000D_
          "TotalRefreshCount": 9,_x000D_
          "CustomInfo": {}_x000D_
        }_x000D_
      },_x000D_
      "5466": {_x000D_
        "$type": "Inside.Core.Formula.Definition.DefinitionAC, Inside.Core.Formula",_x000D_
        "ID": 5466,_x000D_
        "Results": [_x000D_
          [_x000D_
            6.0_x000D_
          ]_x000D_
        ],_x000D_
        "Statistics": {_x000D_
          "CreationDate": "2023-09-22T09:51:11.795834+02:00",_x000D_
          "LastRefreshDate": "2021-03-04T16:23:04.6459393+01:00",_x000D_
          "TotalRefreshCount": 2,_x000D_
          "CustomInfo": {}_x000D_
        }_x000D_
      },_x000D_
      "5467": {_x000D_
        "$type": "Inside.Core.Formula.Definition.DefinitionAC, Inside.Core.Formula",_x000D_
        "ID": 5467,_x000D_
        "Results": [_x000D_
          [_x000D_
            0.0_x000D_
          ]_x000D_
        ],_x000D_
        "Statistics": {_x000D_
          "CreationDate": "2023-09-22T09:51:11.795834+02:00",_x000D_
          "LastRefreshDate": "2021-11-12T16:10:50.4722777+01:00",_x000D_
          "TotalRefreshCount": 9,_x000D_
          "CustomInfo": {}_x000D_
        }_x000D_
      },_x000D_
      "5468": {_x000D_
        "$type": "Inside.Core.Formula.Definition.DefinitionAC, Inside.Core.Formula",_x000D_
        "ID": 5468,_x000D_
        "Results": [_x000D_
          [_x000D_
            12.0_x000D_
          ]_x000D_
        ],_x000D_
        "Statistics": {_x000D_
          "CreationDate": "2023-09-22T09:51:11.795834+02:00",_x000D_
          "LastRefreshDate": "2021-11-12T16:10:50.5031477+01:00",_x000D_
          "TotalRefreshCount": 9,_x000D_
          "CustomInfo": {}_x000D_
        }_x000D_
      },_x000D_
      "5469": {_x000D_
        "$type": "Inside.Core.Formula.Definition.DefinitionAC, Inside.Core.Formula",_x000D_
        "ID": 5469,_x000D_
        "Results": [_x000D_
          [_x000D_
            0.0_x000D_
          ]_x000D_
        ],_x000D_
        "Statistics": {_x000D_
          "CreationDate": "2023-09-22T09:51:11.795834+02:00",_x000D_
          "LastRefreshDate": "2021-11-12T16:10:50.5261273+01:00",_x000D_
          "TotalRefreshCount": 9,_x000D_
          "CustomInfo": {}_x000D_
        }_x000D_
      },_x000D_
      "5470": {_x000D_
        "$type": "Inside.Core.Formula.Definition.DefinitionAC, Inside.Core.Formula",_x000D_
        "ID": 5470,_x000D_
        "Results": [_x000D_
          [_x000D_
            0.0_x000D_
          ]_x000D_
        ],_x000D_
        "Statistics": {_x000D_
          "CreationDate": "2023-09-22T09:51:11.795834+02:00",_x000D_
          "LastRefreshDate": "2021-11-12T16:10:50.3381169+01:00",_x000D_
          "TotalRefreshCount": 11,_x000D_
          "CustomInfo": {}_x000D_
        }_x000D_
      },_x000D_
      "5471": {_x000D_
        "$type": "Inside.Core.Formula.Definition.DefinitionAC, Inside.Core.Formula",_x000D_
        "ID": 5471,_x000D_
        "Results": [_x000D_
          [_x000D_
            0.0_x000D_
          ]_x000D_
        ],_x000D_
        "Statistics": {_x000D_
          "CreationDate": "2023-09-22T09:51:11.795834+02:00",_x000D_
          "LastRefreshDate": "2021-11-12T16:10:50.3121403+01:00",_x000D_
          "TotalRefreshCount": 11,_x000D_
          "CustomInfo": {}_x000D_
        }_x000D_
      },_x000D_
      "5472": {_x000D_
        "$type": "Inside.Core.Formula.Definition.DefinitionAC, Inside.Core.Formula",_x000D_
        "ID": 5472,_x000D_
        "Results": [_x000D_
          [_x000D_
            4.0_x000D_
          ]_x000D_
        ],_x000D_
        "Statistics": {_x000D_
          "CreationDate": "2023-09-22T09:51:11.795834+02:00",_x000D_
          "LastRefreshDate": "2021-11-12T16:10:49.7060371+01:00",_x000D_
          "TotalRefreshCount": 11,_x000D_
          "CustomInfo": {}_x000D_
        }_x000D_
      },_x000D_
      "5473": {_x000D_
        "$type": "Inside.Core.Formula.Definition.DefinitionAC, Inside.Core.Formula",_x000D_
        "ID": 5473,_x000D_
        "Results": [_x000D_
          [_x000D_
            6.0_x000D_
          ]_x000D_
        ],_x000D_
        "Statistics": {_x000D_
          "CreationDate": "2023-09-22T09:51:11.795834+02:00",_x000D_
          "LastRefreshDate": "2021-11-12T16:10:50.4682899+01:00",_x000D_
          "TotalRefreshCount": 11,_x000D_
          "CustomInfo": {}_x000D_
        }_x000D_
      },_x000D_
      "5474": {_x000D_
        "$type": "Inside.Core.Formula.Definition.DefinitionAC, Inside.Core.Formula",_x000D_
        "ID": 5474,_x000D_
        "Results": [_x000D_
          [_x000D_
            140.0_x000D_
          ]_x000D_
        ],_x000D_
        "Statistics": {_x000D_
          "CreationDate": "2023-09-22T09:51:11.795834+02:00",_x000D_
          "LastRefreshDate": "2021-11-12T16:10:50.396495+01:00",_x000D_
          "TotalRefreshCount": 11,_x000D_
          "CustomInfo": {}_x000D_
        }_x000D_
      },_x000D_
      "5475": {_x000D_
        "$type": "Inside.Core.Formula.Definition.DefinitionAC, Inside.Core.Formula",_x000D_
        "ID": 5475,_x000D_
        "Results": [_x000D_
          [_x000D_
            60.0_x000D_
          ]_x000D_
        ],_x000D_
        "Statistics": {_x000D_
          "CreationDate": "2023-09-22T09:51:11.795834+02:00",_x000D_
          "LastRefreshDate": "2021-11-12T16:10:50.2174011+01:00",_x000D_
          "TotalRefreshCount": 11,_x000D_
          "CustomInfo": {}_x000D_
        }_x000D_
      },_x000D_
      "5476": {_x000D_
        "$type": "Inside.Core.Formula.Definition.DefinitionAC, Inside.Core.Formula",_x000D_
        "ID": 5476,_x000D_
        "Results": [_x000D_
          [_x000D_
            0.0_x000D_
          ]_x000D_
        ],_x000D_
        "Statistics": {_x000D_
          "CreationDate": "2023-09-22T09:51:11.795834+02:00",_x000D_
          "LastRefreshDate": "2021-11-12T16:10:49.4050297+01:00",_x000D_
          "TotalRefreshCount": 10,_x000D_
          "CustomInfo": {}_x000D_
        }_x000D_
      },_x000D_
      "5477": {_x000D_
        "$type": "Inside.Core.Formula.Definition.DefinitionAC, Inside.Core.Formula",_x000D_
        "ID": 5477,_x000D_
        "Results": [_x000D_
          [_x000D_
            0.0_x000D_
          ]_x000D_
        ],_x000D_
        "Statistics": {_x000D_
          "CreationDate": "2023-09-22T09:51:11.795834+02:00",_x000D_
          "LastRefreshDate": "2021-11-12T16:10:50.1328629+01:00",_x000D_
          "TotalRefreshCount": 10,_x000D_
          "CustomInfo": {}_x000D_
        }_x000D_
      },_x000D_
      "5478": {_x000D_
        "$type": "Inside.Core.Formula.Definition.DefinitionAC, Inside.Core.Formula",_x000D_
        "ID": 5478,_x000D_
        "Results": [_x000D_
          [_x000D_
            2.0_x000D_
          ]_x000D_
        ],_x000D_
        "Statistics": {_x000D_
          "CreationDate": "2023-09-22T09:51:11.795834+02:00",_x000D_
          "LastRefreshDate": "2021-11-12T16:10:50.287206+01:00",_x000D_
          "TotalRefreshCount": 10,_x000D_
          "CustomInfo": {}_x000D_
        }_x000D_
      },_x000D_
      "5479": {_x000D_
        "$type": "Inside.Core.Formula.Definition.DefinitionAC, Inside.Core.Formula",_x000D_
        "ID": 5479,_x000D_
        "Results": [_x000D_
          [_x000D_
            7.0_x000D_
          ]_x000D_
        ],_x000D_
        "Statistics": {_x000D_
          "CreationDate": "2023-09-22T09:51:11.795834+02:00",_x000D_
          "LastRefreshDate": "2021-11-12T16:10:49.5950547+01:00",_x000D_
          "TotalRefreshCount": 10,_x000D_
          "CustomInfo": {}_x000D_
        }_x000D_
      },_x000D_
      "5480": {_x000D_
        "$type": "Inside.Core.Formula.Definition.DefinitionAC, Inside.Core.Formula",_x000D_
        "ID": 5480,_x000D_
        "Results": [_x000D_
          [_x000D_
            10.0_x000D_
          ]_x000D_
        ],_x000D_
        "Statistics": {_x000D_
          "CreationDate": "2023-09-22T09:51:11.795834+02:00",_x000D_
          "LastRefreshDate": "2021-11-12T16:10:49.8674761+01:00",_x000D_
          "TotalRefreshCount": 10,_x000D_
          "CustomInfo": {}_x000D_
        }_x000D_
      },_x000D_
      "5481": {_x000D_
        "$type": "Inside.Core.Formula.Definition.DefinitionAC, Inside.Core.Formula",_x000D_
        "ID": 5481,_x000D_
        "Results": [_x000D_
          [_x000D_
            30.0_x000D_
          ]_x000D_
        ],_x000D_
        "Statistics": {_x000D_
          "CreationDate": "2023-09-22T09:51:11.795834+02:00",_x000D_
          "LastRefreshDate": "2021-11-12T16:10:50.0889656+01:00",_x000D_
          "TotalRefreshCount": 10,_x000D_
          "CustomInfo": {}_x000D_
        }_x000D_
      },_x000D_
      "5482": {_x000D_
        "$type": "Inside.Core.Formula.Definition.DefinitionAC, Inside.Core.Formula",_x000D_
        "ID": 5482,_x000D_
        "Results": [_x000D_
          [_x000D_
            1.0_x000D_
          ]_x000D_
        ],_x000D_
        "Statistics": {_x000D_
          "CreationDate": "2023-09-22T09:51:11.795834+02:00",_x000D_
          "LastRefreshDate": "2021-11-12T16:10:41.3764562+01:00",_x000D_
          "TotalRefreshCount": 9,_x000D_
          "CustomInfo": {}_x000D_
        }_x000D_
      },_x000D_
      "5483": {_x000D_
        "$type": "Inside.Core.Formula.Definition.DefinitionAC, Inside.Core.Formula",_x000D_
        "ID": 5483,_x000D_
        "Results": [_x000D_
          [_x000D_
            3.0_x000D_
          ]_x000D_
        ],_x000D_
        "Statistics": {_x000D_
          "CreationDate": "2023-09-22T09:51:11.795834+02:00",_x000D_
          "LastRefreshDate": "2021-11-12T16:10:40.9121335+01:00",_x000D_
          "TotalRefreshCount": 9,_x000D_
          "CustomInfo": {}_x000D_
        }_x000D_
      },_x000D_
      "5484": {_x000D_
        "$type": "Inside.Core.Formula.Definition.DefinitionAC, Inside.Core.Formula",_x000D_
        "ID": 5484,_x000D_
        "Results": [_x000D_
          [_x000D_
            1.0_x000D_
          ]_x000D_
        ],_x000D_
        "Statistics": {_x000D_
          "CreationDate": "2023-09-22T09:51:11.795834+02:00",_x000D_
          "LastRefreshDate": "2021-11-12T16:10:41.150233+01:00",_x000D_
          "TotalRefreshCount": 9,_x000D_
          "CustomInfo": {}_x000D_
        }_x000D_
      },_x000D_
      "5485": {_x000D_
        "$type": "Inside.Core.Formula.Definition.DefinitionAC, Inside.Core.Formula",_x000D_
        "ID": 5485,_x000D_
        "Results": [_x000D_
          [_x000D_
            3.0_x000D_
          ]_x000D_
        ],_x000D_
        "Statistics": {_x000D_
          "CreationDate": "2023-09-22T09:51:11.795834+02:00",_x000D_
          "LastRefreshDate": "2021-11-12T16:10:40.2801224+01:00",_x000D_
          "TotalRefreshCount": 9,_x000D_
          "CustomInfo": {}_x000D_
        }_x000D_
      },_x000D_
      "5486": {_x000D_
        "$type": "Inside.Core.Formula.Definition.DefinitionAC, Inside.Core.Formula",_x000D_
        "ID": 5486,_x000D_
        "Results": [_x000D_
          [_x000D_
            1.0_x000D_
          ]_x000D_
        ],_x000D_
        "Statistics": {_x000D_
          "CreationDate": "2023-09-22T09:51:11.795834+02:00",_x000D_
          "LastRefreshDate": "2021-11-12T16:10:39.0611715+01:00",_x000D_
          "TotalRefreshCount": 9,_x000D_
          "CustomInfo": {}_x000D_
        }_x000D_
      },_x000D_
      "5487": {_x000D_
        "$type": "Inside.Core.Formula.Definition.DefinitionAC, Inside.Core.Formula",_x000D_
        "ID": 5487,_x000D_
        "Results": [_x000D_
          [_x000D_
            3.0_x000D_
          ]_x000D_
        ],_x000D_
        "Statistics": {_x000D_
          "CreationDate": "2023-09-22T09:51:11.795834+02:00",_x000D_
          "LastRefreshDate": "2021-11-12T16:10:40.8772157+01:00",_x000D_
          "TotalRefreshCount": 9,_x000D_
          "CustomInfo": {}_x000D_
        }_x000D_
      },_x000D_
      "5488": {_x000D_
        "$type": "Inside.Core.Formula.Definition.DefinitionAC, Inside.Core.Formula",_x000D_
        "ID": 5488,_x000D_
        "Results": [_x000D_
          [_x000D_
            0.0_x000D_
          ]_x000D_
        ],_x000D_
        "Statistics": {_x000D_
          "CreationDate": "2023-09-22T09:51:11.795834+02:00",_x000D_
          "LastRefreshDate": "2021-11-12T16:10:41.3624857+01:00",_x000D_
          "TotalRefreshCount": 9,_x000D_
          "CustomInfo": {}_x000D_
        }_x000D_
      },_x000D_
      "5489": {_x000D_
        "$type": "Inside.Core.Formula.Definition.DefinitionAC, Inside.Core.Formula",_x000D_
        "ID": 5489,_x000D_
        "Results": [_x000D_
          [_x000D_
            0.0_x000D_
          ]_x000D_
        ],_x000D_
        "Statistics": {_x000D_
          "CreationDate": "2023-09-22T09:51:11.795834+02:00",_x000D_
          "LastRefreshDate": "2021-11-12T16:10:41.0275654+01:00",_x000D_
          "TotalRefreshCount": 9,_x000D_
          "CustomInfo": {}_x000D_
        }_x000D_
      },_x000D_
      "5490": {_x000D_
        "$type": "Inside.Core.Formula.Definition.DefinitionAC, Inside.Core.Formula",_x000D_
        "ID": 5490,_x000D_
        "Results": [_x000D_
          [_x000D_
            0.0_x000D_
          ]_x000D_
        ],_x000D_
        "Statistics": {_x000D_
          "CreationDate": "2023-09-22T09:51:11.795834+02:00",_x000D_
          "LastRefreshDate": "2021-11-12T16:10:41.2268567+01:00",_x000D_
          "TotalRefreshCount": 9,_x000D_
          "CustomInfo": {}_x000D_
        }_x000D_
      },_x000D_
      "5491": {_x000D_
        "$type": "Inside.Core.Formula.Definition.DefinitionAC, Inside.Core.Formula",_x000D_
        "ID": 5491,_x000D_
        "Results": [_x000D_
          [_x000D_
            0.0_x000D_
          ]_x000D_
        ],_x000D_
        "Statistics": {_x000D_
          "CreationDate": "2023-09-22T09:51:11.795834+02:00",_x000D_
          "LastRefreshDate": "2021-11-12T16:10:41.2198716+01:00",_x000D_
          "TotalRefreshCount": 9,_x000D_
          "CustomInfo": {}_x000D_
        }_x000D_
      },_x000D_
      "5492": {_x000D_
        "$type": "Inside.Core.Formula.Definition.DefinitionAC, Inside.Core.Formula",_x000D_
        "ID": 5492,_x000D_
        "Results": [_x000D_
          [_x000D_
            0.0_x000D_
          ]_x000D_
        ],_x000D_
        "Statistics": {_x000D_
          "CreationDate": "2023-09-22T09:51:11.795834+02:00",_x000D_
          "LastRefreshDate": "2021-11-12T16:10:39.6983031+01:00",_x000D_
          "TotalRefreshCount": 9,_x000D_
          "CustomInfo": {}_x000D_
        }_x000D_
      },_x000D_
      "5493": {_x000D_
        "$type": "Inside.Core.Formula.Definition.DefinitionAC, Inside.Core.Formula",_x000D_
        "ID": 5493,_x000D_
        "Results": [_x000D_
          [_x000D_
            0.0_x000D_
          ]_x000D_
        ],_x000D_
        "Statistics": {_x000D_
          "CreationDate": "2023-09-22T09:51:11.7968505+02:00",_x000D_
          "LastRefreshDate": "2021-11-12T16:10:40.872204+01:00",_x000D_
          "TotalRefreshCount": 9,_x000D_
          "CustomInfo": {}_x000D_
        }_x000D_
      },_x000D_
      "5494": {_x000D_
        "$type": "Inside.Core.Formula.Definition.DefinitionAC, Inside.Core.Formula",_x000D_
        "ID": 5494,_x000D_
        "Results": [_x000D_
          [_x000D_
            0.0_x000D_
          ]_x000D_
        ],_x000D_
        "Statistics": {_x000D_
          "CreationDate": "2023-09-22T09:51:11.7968505+02:00",_x000D_
          "LastRefreshDate": "2021-11-12T16:10:39.8210318+01:00",_x000D_
          "TotalRefreshCount": 9,_x000D_
          "CustomInfo": {}_x000D_
        }_x000D_
      },_x000D_
      "5495": {_x000D_
        "$type": "Inside.Core.Formula.Definition.DefinitionAC, Inside.Core.Formula",_x000D_
        "ID": 5495,_x000D_
        "Results": [_x000D_
          [_x000D_
            0.0_x000D_
          ]_x000D_
        ],_x000D_
        "Statistics": {_x000D_
          "CreationDate": "2023-09-22T09:51:11.7968505+02:00",_x000D_
          "LastRefreshDate": "2021-11-12T16:10:40.7208072+01:00",_x000D_
          "TotalRefreshCount": 9,_x000D_
          "CustomInfo": {}_x000D_
        }_x000D_
      },_x000D_
      "5496": {_x000D_
        "$type": "Inside.Core.Formula.Definition.DefinitionAC, Inside.Core.Formula",_x000D_
        "ID": 5496,_x000D_
        "Results": [_x000D_
          [_x000D_
            0.0_x000D_
          ]_x000D_
        ],_x000D_
        "Statistics": {_x000D_
          "CreationDate": "2023-09-22T09:51:11.7968505+02:00",_x000D_
          "LastRefreshDate": "2021-11-12T16:10:41.0624637+01:00",_x000D_
          "TotalRefreshCount": 9,_x000D_
          "CustomInfo": {}_x000D_
        }_x000D_
      },_x000D_
      "5497": {_x000D_
        "$type": "Inside.Core.Formula.Definition.DefinitionAC, Inside.Core.Formula",_x000D_
        "ID": 5497,_x000D_
        "Results": [_x000D_
          [_x000D_
            0.0_x000D_
          ]_x000D_
        ],_x000D_
        "Statistics": {_x000D_
          "CreationDate": "2023-09-22T09:51:11.7968505+02:00",_x000D_
          "LastRefreshDate": "2021-11-12T16:10:40.7789+01:00",_x000D_
          "TotalRefreshCount": 9,_x000D_
          "CustomInfo": {}_x000D_
        }_x000D_
      },_x000D_
      "5498": {_x000D_
        "$type": "Inside.Core.Formula.Definition.DefinitionAC, Inside.Core.Formula",_x000D_
        "ID": 5498,_x000D_
        "Results": [_x000D_
          [_x000D_
            0.0_x000D_
          ]_x000D_
        ],_x000D_
        "Statistics": {_x000D_
          "CreationDate": "2023-09-22T09:51:11.7968505+02:00",_x000D_
          "LastRefreshDate": "2021-11-12T16:10:39.6793517+01:00",_x000D_
          "TotalRefreshCount": 9,_x000D_
          "CustomInfo": {}_x000D_
        }_x000D_
      },_x000D_
      "5499": {_x000D_
        "$type": "Inside.Core.Formula.Definition.DefinitionAC, Inside.Core.Formula",_x000D_
        "ID": 5499,_x000D_
        "Results": [_x000D_
          [_x000D_
            0.0_x000D_
          ]_x000D_
        ],_x000D_
        "Statistics": {_x000D_
          "CreationDate": "2023-09-22T09:51:11.7968505+02:00",_x000D_
          "LastRefreshDate": "2021-11-12T16:10:41.1641904+01:00",_x000D_
          "TotalRefreshCount": 9,_x000D_
          "CustomInfo": {}_x000D_
        }_x000D_
      },_x000D_
      "5500": {_x000D_
        "$type": "Inside.Core.Formula.Definition.DefinitionAC, Inside.Core.Formula",_x000D_
        "ID": 5500,_x000D_
        "Results": [_x000D_
          [_x000D_
            0.0_x000D_
          ]_x000D_
        ],_x000D_
        "Statistics": {_x000D_
          "CreationDate": "2023-09-22T09:51:11.7968505+02:00",_x000D_
          "LastRefreshDate": "2021-11-12T16:10:40.2911022+01:00",_x000D_
          "TotalRefreshCount": 9,_x000D_
          "CustomInfo": {}_x000D_
        }_x000D_
      },_x000D_
      "5501": {_x000D_
        "$type": "Inside.Core.Formula.Definition.DefinitionAC, Inside.Core.Formula",_x000D_
        "ID": 5501,_x000D_
        "Results": [_x000D_
          [_x000D_
            0.0_x000D_
          ]_x000D_
        ],_x000D_
        "Statistics": {_x000D_
          "CreationDate": "2023-09-22T09:51:11.7968505+02:00",_x000D_
          "LastRefreshDate": "2021-11-12T16:10:40.8971762+01:00",_x000D_
          "TotalRefreshCount": 9,_x000D_
          "CustomInfo": {}_x000D_
        }_x000D_
      },_x000D_
      "5502": {_x000D_
        "$type": "Inside.Core.Formula.Definition.DefinitionAC, Inside.Core.Formula",_x000D_
        "ID": 5502,_x000D_
        "Results": [_x000D_
          [_x000D_
            0.0_x000D_
          ]_x000D_
        ],_x000D_
        "Statistics": {_x000D_
          "CreationDate": "2023-09-22T09:51:11.7968505+02:00",_x000D_
          "LastRefreshDate": "2021-11-12T16:10:40.2681606+01:00",_x000D_
          "TotalRefreshCount": 9,_x000D_
          "CustomInfo": {}_x000D_
        }_x000D_
      },_x000D_
      "5503": {_x000D_
        "$type": "Inside.Core.Formula.Definition.DefinitionAC, Inside.Core.Formula",_x000D_
        "ID": 5503,_x000D_
        "Results": [_x000D_
          [_x000D_
            0.0_x000D_
          ]_x000D_
        ],_x000D_
        "Statistics": {_x000D_
          "CreationDate": "2023-09-22T09:51:11.7968505+02:00",_x000D_
          "LastRefreshDate": "2021-11-12T16:10:41.3046448+01:00",_x000D_
          "TotalRefreshCount": 9,_x000D_
          "CustomInfo": {}_x000D_
        }_x000D_
      },_x000D_
      "5504": {_x000D_
        "$type": "Inside.Core.Formula.Definition.DefinitionAC, Inside.Core.Formula",_x000D_
        "ID": 5504,_x000D_
        "Results": [_x000D_
          [_x000D_
            0.0_x000D_
          ]_x000D_
        ],_x000D_
        "Statistics": {_x000D_
          "CreationDate": "2023-09-22T09:51:11.7968505+02:00",_x000D_
          "LastRefreshDate": "2021-11-12T16:10:39.0502007+01:00",_x000D_
          "TotalRefreshCount": 9,_x000D_
          "CustomInfo": {}_x000D_
        }_x000D_
      },_x000D_
      "5505": {_x000D_
        "$type": "Inside.Core.Formula.Definition.DefinitionAC, Inside.Core.Formula",_x000D_
        "ID": 5505,_x000D_
        "Results": [_x000D_
          [_x000D_
            0.0_x000D_
          ]_x000D_
        ],_x000D_
        "Statistics": {_x000D_
          "CreationDate": "2023-09-22T09:51:11.7968505+02:00",_x000D_
          "LastRefreshDate": "2021-11-12T16:10:41.3096306+01:00",_x000D_
          "TotalRefreshCount": 9,_x000D_
          "CustomInfo": {}_x000D_
        }_x000D_
      },_x000D_
      "5506": {_x000D_
        "$type": "Inside.Core.Formula.Definition.DefinitionAC, Inside.Core.Formula",_x000D_
        "ID": 5506,_x000D_
        "Results": [_x000D_
          [_x000D_
            0.0_x000D_
          ]_x000D_
        ],_x000D_
        "Statistics": {_x000D_
          "CreationDate": "2023-09-22T09:51:11.7968505+02:00",_x000D_
          "LastRefreshDate": "2021-11-12T16:10:41.3295731+01:00",_x000D_
          "TotalRefreshCount": 9,_x000D_
          "CustomInfo": {}_x000D_
        }_x000D_
      },_x000D_
      "5507": {_x000D_
        "$type": "Inside.Core.Formula.Definition.DefinitionAC, Inside.Core.Formula",_x000D_
        "ID": 5507,_x000D_
        "Results": [_x000D_
          [_x000D_
            0.0_x000D_
          ]_x000D_
        ],_x000D_
        "Statistics": {_x000D_
          "CreationDate": "2023-09-22T09:51:11.7968505+02:00",_x000D_
          "LastRefreshDate": "2021-11-12T16:10:40.9231059+01:00",_x000D_
          "TotalRefreshCount": 9,_x000D_
          "CustomInfo": {}_x000D_
        }_x000D_
      },_x000D_
      "5508": {_x000D_
        "$type": "Inside.Core.Formula.Definition.DefinitionAC, Inside.Core.Formula",_x000D_
        "ID": 5508,_x000D_
        "Results": [_x000D_
          [_x000D_
            0.0_x000D_
          ]_x000D_
        ],_x000D_
        "Statistics": {_x000D_
          "CreationDate": "2023-09-22T09:51:11.7968505+02:00",_x000D_
          "LastRefreshDate": "2021-11-12T16:10:40.9081486+01:00",_x000D_
          "TotalRefreshCount": 9,_x000D_
          "CustomInfo": {}_x000D_
        }_x000D_
      },_x000D_
      "5509": {_x000D_
        "$type": "Inside.Core.Formula.Definition.DefinitionAC, Inside.Core.Formula",_x000D_
        "ID": 5509,_x000D_
        "Results": [_x000D_
          [_x000D_
            0.0_x000D_
          ]_x000D_
        ],_x000D_
        "Statistics": {_x000D_
          "CreationDate": "2023-09-22T09:51:11.7968505+02:00",_x000D_
          "LastRefreshDate": "2021-11-12T16:10:40.7489791+01:00",_x000D_
          "TotalRefreshCount": 9,_x000D_
          "CustomInfo": {}_x000D_
        }_x000D_
      },_x000D_
      "5510": {_x000D_
        "$type": "Inside.Core.Formula.Definition.DefinitionAC, Inside.Core.Formula",_x000D_
        "ID": 5510,_x000D_
        "Results": [_x000D_
          [_x000D_
            0.0_x000D_
          ]_x000D_
        ],_x000D_
        "Statistics": {_x000D_
          "CreationDate": "2023-09-22T09:51:11.7968505+02:00",_x000D_
          "LastRefreshDate": "2021-11-12T16:10:39.6274545+01:00",_x000D_
          "TotalRefreshCount": 9,_x000D_
          "CustomInfo": {}_x000D_
        }_x000D_
      },_x000D_
      "5511": {_x000D_
        "$type": "Inside.Core.Formula.Definition.DefinitionAC, Inside.Core</t>
  </si>
  <si>
    <t xml:space="preserve">.Formula",_x000D_
        "ID": 5511,_x000D_
        "Results": [_x000D_
          [_x000D_
            0.0_x000D_
          ]_x000D_
        ],_x000D_
        "Statistics": {_x000D_
          "CreationDate": "2023-09-22T09:51:11.7968505+02:00",_x000D_
          "LastRefreshDate": "2021-11-12T16:10:41.190904+01:00",_x000D_
          "TotalRefreshCount": 9,_x000D_
          "CustomInfo": {}_x000D_
        }_x000D_
      },_x000D_
      "5512": {_x000D_
        "$type": "Inside.Core.Formula.Definition.DefinitionAC, Inside.Core.Formula",_x000D_
        "ID": 5512,_x000D_
        "Results": [_x000D_
          [_x000D_
            9.0_x000D_
          ]_x000D_
        ],_x000D_
        "Statistics": {_x000D_
          "CreationDate": "2023-09-22T09:51:11.7968505+02:00",_x000D_
          "LastRefreshDate": "2021-11-12T16:10:40.2970878+01:00",_x000D_
          "TotalRefreshCount": 9,_x000D_
          "CustomInfo": {}_x000D_
        }_x000D_
      },_x000D_
      "5513": {_x000D_
        "$type": "Inside.Core.Formula.Definition.DefinitionAC, Inside.Core.Formula",_x000D_
        "ID": 5513,_x000D_
        "Results": [_x000D_
          [_x000D_
            5.0_x000D_
          ]_x000D_
        ],_x000D_
        "Statistics": {_x000D_
          "CreationDate": "2023-09-22T09:51:11.7968505+02:00",_x000D_
          "LastRefreshDate": "2021-11-12T16:10:41.0594703+01:00",_x000D_
          "TotalRefreshCount": 9,_x000D_
          "CustomInfo": {}_x000D_
        }_x000D_
      },_x000D_
      "5514": {_x000D_
        "$type": "Inside.Core.Formula.Definition.DefinitionAC, Inside.Core.Formula",_x000D_
        "ID": 5514,_x000D_
        "Results": [_x000D_
          [_x000D_
            9.0_x000D_
          ]_x000D_
        ],_x000D_
        "Statistics": {_x000D_
          "CreationDate": "2023-09-22T09:51:11.7968505+02:00",_x000D_
          "LastRefreshDate": "2021-11-12T16:10:40.885208+01:00",_x000D_
          "TotalRefreshCount": 9,_x000D_
          "CustomInfo": {}_x000D_
        }_x000D_
      },_x000D_
      "5515": {_x000D_
        "$type": "Inside.Core.Formula.Definition.DefinitionAC, Inside.Core.Formula",_x000D_
        "ID": 5515,_x000D_
        "Results": [_x000D_
          [_x000D_
            5.0_x000D_
          ]_x000D_
        ],_x000D_
        "Statistics": {_x000D_
          "CreationDate": "2023-09-22T09:51:11.7968505+02:00",_x000D_
          "LastRefreshDate": "2021-11-12T16:10:40.2871051+01:00",_x000D_
          "TotalRefreshCount": 9,_x000D_
          "CustomInfo": {}_x000D_
        }_x000D_
      },_x000D_
      "5516": {_x000D_
        "$type": "Inside.Core.Formula.Definition.DefinitionAC, Inside.Core.Formula",_x000D_
        "ID": 5516,_x000D_
        "Results": [_x000D_
          [_x000D_
            10.0_x000D_
          ]_x000D_
        ],_x000D_
        "Statistics": {_x000D_
          "CreationDate": "2023-09-22T09:51:11.7968505+02:00",_x000D_
          "LastRefreshDate": "2021-11-12T16:10:39.0462109+01:00",_x000D_
          "TotalRefreshCount": 9,_x000D_
          "CustomInfo": {}_x000D_
        }_x000D_
      },_x000D_
      "5517": {_x000D_
        "$type": "Inside.Core.Formula.Definition.DefinitionAC, Inside.Core.Formula",_x000D_
        "ID": 5517,_x000D_
        "Results": [_x000D_
          [_x000D_
            5.0_x000D_
          ]_x000D_
        ],_x000D_
        "Statistics": {_x000D_
          "CreationDate": "2023-09-22T09:51:11.7968505+02:00",_x000D_
          "LastRefreshDate": "2021-11-12T16:10:40.2531991+01:00",_x000D_
          "TotalRefreshCount": 9,_x000D_
          "CustomInfo": {}_x000D_
        }_x000D_
      },_x000D_
      "5518": {_x000D_
        "$type": "Inside.Core.Formula.Definition.DefinitionAC, Inside.Core.Formula",_x000D_
        "ID": 5518,_x000D_
        "Results": [_x000D_
          [_x000D_
            0.0_x000D_
          ]_x000D_
        ],_x000D_
        "Statistics": {_x000D_
          "CreationDate": "2023-09-22T09:51:11.7968505+02:00",_x000D_
          "LastRefreshDate": "2021-12-01T16:04:33.9889041+01:00",_x000D_
          "TotalRefreshCount": 5,_x000D_
          "CustomInfo": {}_x000D_
        }_x000D_
      },_x000D_
      "5519": {_x000D_
        "$type": "Inside.Core.Formula.Definition.DefinitionAC, Inside.Core.Formula",_x000D_
        "ID": 5519,_x000D_
        "Results": [_x000D_
          [_x000D_
            1.0_x000D_
          ]_x000D_
        ],_x000D_
        "Statistics": {_x000D_
          "CreationDate": "2023-09-22T09:51:11.7968505+02:00",_x000D_
          "LastRefreshDate": "2021-12-01T16:04:33.6906814+01:00",_x000D_
          "TotalRefreshCount": 5,_x000D_
          "CustomInfo": {}_x000D_
        }_x000D_
      },_x000D_
      "5520": {_x000D_
        "$type": "Inside.Core.Formula.Definition.DefinitionAC, Inside.Core.Formula",_x000D_
        "ID": 5520,_x000D_
        "Results": [_x000D_
          [_x000D_
            0.0_x000D_
          ]_x000D_
        ],_x000D_
        "Statistics": {_x000D_
          "CreationDate": "2023-09-22T09:51:11.7968505+02:00",_x000D_
          "LastRefreshDate": "2021-12-01T16:04:33.8136562+01:00",_x000D_
          "TotalRefreshCount": 5,_x000D_
          "CustomInfo": {}_x000D_
        }_x000D_
      },_x000D_
      "5521": {_x000D_
        "$type": "Inside.Core.Formula.Definition.DefinitionAC, Inside.Core.Formula",_x000D_
        "ID": 5521,_x000D_
        "Results": [_x000D_
          [_x000D_
            1.0_x000D_
          ]_x000D_
        ],_x000D_
        "Statistics": {_x000D_
          "CreationDate": "2023-09-22T09:51:11.7968505+02:00",_x000D_
          "LastRefreshDate": "2021-12-01T16:04:33.888142+01:00",_x000D_
          "TotalRefreshCount": 5,_x000D_
          "CustomInfo": {}_x000D_
        }_x000D_
      },_x000D_
      "5522": {_x000D_
        "$type": "Inside.Core.Formula.Definition.DefinitionAC, Inside.Core.Formula",_x000D_
        "ID": 5522,_x000D_
        "Results": [_x000D_
          [_x000D_
            0.0_x000D_
          ]_x000D_
        ],_x000D_
        "Statistics": {_x000D_
          "CreationDate": "2023-09-22T09:51:11.7968505+02:00",_x000D_
          "LastRefreshDate": "2021-12-01T16:04:33.09285+01:00",_x000D_
          "TotalRefreshCount": 5,_x000D_
          "CustomInfo": {}_x000D_
        }_x000D_
      },_x000D_
      "5523": {_x000D_
        "$type": "Inside.Core.Formula.Definition.DefinitionAC, Inside.Core.Formula",_x000D_
        "ID": 5523,_x000D_
        "Results": [_x000D_
          [_x000D_
            1.0_x000D_
          ]_x000D_
        ],_x000D_
        "Statistics": {_x000D_
          "CreationDate": "2023-09-22T09:51:11.7968505+02:00",_x000D_
          "LastRefreshDate": "2021-12-01T16:04:33.7747581+01:00",_x000D_
          "TotalRefreshCount": 6,_x000D_
          "CustomInfo": {}_x000D_
        }_x000D_
      },_x000D_
      "5524": {_x000D_
        "$type": "Inside.Core.Formula.Definition.DefinitionAC, Inside.Core.Formula",_x000D_
        "ID": 5524,_x000D_
        "Results": [_x000D_
          [_x000D_
            0.0_x000D_
          ]_x000D_
        ],_x000D_
        "Statistics": {_x000D_
          "CreationDate": "2023-09-22T09:51:11.7968505+02:00",_x000D_
          "LastRefreshDate": "2021-11-12T16:10:40.9011659+01:00",_x000D_
          "TotalRefreshCount": 9,_x000D_
          "CustomInfo": {}_x000D_
        }_x000D_
      },_x000D_
      "5525": {_x000D_
        "$type": "Inside.Core.Formula.Definition.DefinitionAC, Inside.Core.Formula",_x000D_
        "ID": 5525,_x000D_
        "Results": [_x000D_
          [_x000D_
            1.0_x000D_
          ]_x000D_
        ],_x000D_
        "Statistics": {_x000D_
          "CreationDate": "2023-09-22T09:51:11.7968505+02:00",_x000D_
          "LastRefreshDate": "2021-11-12T16:10:40.6310505+01:00",_x000D_
          "TotalRefreshCount": 9,_x000D_
          "CustomInfo": {}_x000D_
        }_x000D_
      },_x000D_
      "5526": {_x000D_
        "$type": "Inside.Core.Formula.Definition.DefinitionAC, Inside.Core.Formula",_x000D_
        "ID": 5526,_x000D_
        "Results": [_x000D_
          [_x000D_
            0.0_x000D_
          ]_x000D_
        ],_x000D_
        "Statistics": {_x000D_
          "CreationDate": "2023-09-22T09:51:11.7968505+02:00",_x000D_
          "LastRefreshDate": "2021-11-12T16:10:40.7459879+01:00",_x000D_
          "TotalRefreshCount": 9,_x000D_
          "CustomInfo": {}_x000D_
        }_x000D_
      },_x000D_
      "5527": {_x000D_
        "$type": "Inside.Core.Formula.Definition.DefinitionAC, Inside.Core.Formula",_x000D_
        "ID": 5527,_x000D_
        "Results": [_x000D_
          [_x000D_
            1.0_x000D_
          ]_x000D_
        ],_x000D_
        "Statistics": {_x000D_
          "CreationDate": "2023-09-22T09:51:11.7968505+02:00",_x000D_
          "LastRefreshDate": "2021-11-12T16:10:39.7451686+01:00",_x000D_
          "TotalRefreshCount": 9,_x000D_
          "CustomInfo": {}_x000D_
        }_x000D_
      },_x000D_
      "5528": {_x000D_
        "$type": "Inside.Core.Formula.Definition.DefinitionAC, Inside.Core.Formula",_x000D_
        "ID": 5528,_x000D_
        "Results": [_x000D_
          [_x000D_
            0.0_x000D_
          ]_x000D_
        ],_x000D_
        "Statistics": {_x000D_
          "CreationDate": "2023-09-22T09:51:11.7968505+02:00",_x000D_
          "LastRefreshDate": "2021-11-12T16:10:37.4654182+01:00",_x000D_
          "TotalRefreshCount": 9,_x000D_
          "CustomInfo": {}_x000D_
        }_x000D_
      },_x000D_
      "5529": {_x000D_
        "$type": "Inside.Core.Formula.Definition.DefinitionAC, Inside.Core.Formula",_x000D_
        "ID": 5529,_x000D_
        "Results": [_x000D_
          [_x000D_
            1.0_x000D_
          ]_x000D_
        ],_x000D_
        "Statistics": {_x000D_
          "CreationDate": "2023-09-22T09:51:11.7968505+02:00",_x000D_
          "LastRefreshDate": "2021-11-12T16:10:41.0664574+01:00",_x000D_
          "TotalRefreshCount": 9,_x000D_
          "CustomInfo": {}_x000D_
        }_x000D_
      },_x000D_
      "5530": {_x000D_
        "$type": "Inside.Core.Formula.Definition.DefinitionAC, Inside.Core.Formula",_x000D_
        "ID": 5530,_x000D_
        "Results": [_x000D_
          [_x000D_
            0.0_x000D_
          ]_x000D_
        ],_x000D_
        "Statistics": {_x000D_
          "CreationDate": "2023-09-22T09:51:11.7968505+02:00",_x000D_
          "LastRefreshDate": "2021-11-12T16:10:50.0590684+01:00",_x000D_
          "TotalRefreshCount": 9,_x000D_
          "CustomInfo": {}_x000D_
        }_x000D_
      },_x000D_
      "5531": {_x000D_
        "$type": "Inside.Core.Formula.Definition.DefinitionAC, Inside.Core.Formula",_x000D_
        "ID": 5531,_x000D_
        "Results": [_x000D_
          [_x000D_
            0.0_x000D_
          ]_x000D_
        ],_x000D_
        "Statistics": {_x000D_
          "CreationDate": "2023-09-22T09:51:11.7968505+02:00",_x000D_
          "LastRefreshDate": "2021-11-12T16:10:49.8146065+01:00",_x000D_
          "TotalRefreshCount": 9,_x000D_
          "CustomInfo": {}_x000D_
        }_x000D_
      },_x000D_
      "5532": {_x000D_
        "$type": "Inside.Core.Formula.Definition.DefinitionAC, Inside.Core.Formula",_x000D_
        "ID": 5532,_x000D_
        "Results": [_x000D_
          [_x000D_
            0.0_x000D_
          ]_x000D_
        ],_x000D_
        "Statistics": {_x000D_
          "CreationDate": "2023-09-22T09:51:11.7968505+02:00",_x000D_
          "LastRefreshDate": "2021-11-12T16:10:49.5257486+01:00",_x000D_
          "TotalRefreshCount": 9,_x000D_
          "CustomInfo": {}_x000D_
        }_x000D_
      },_x000D_
      "5533": {_x000D_
        "$type": "Inside.Core.Formula.Definition.DefinitionAC, Inside.Core.Formula",_x000D_
        "ID": 5533,_x000D_
        "Results": [_x000D_
          [_x000D_
            0.0_x000D_
          ]_x000D_
        ],_x000D_
        "Statistics": {_x000D_
          "CreationDate": "2023-09-22T09:51:11.7968505+02:00",_x000D_
          "LastRefreshDate": "2021-11-12T16:10:50.1119295+01:00",_x000D_
          "TotalRefreshCount": 9,_x000D_
          "CustomInfo": {}_x000D_
        }_x000D_
      },_x000D_
      "5534": {_x000D_
        "$type": "Inside.Core.Formula.Definition.DefinitionAC, Inside.Core.Formula",_x000D_
        "ID": 5534,_x000D_
        "Results": [_x000D_
          [_x000D_
            0.0_x000D_
          ]_x000D_
        ],_x000D_
        "Statistics": {_x000D_
          "CreationDate": "2023-09-22T09:51:11.7968505+02:00",_x000D_
          "LastRefreshDate": "2021-11-12T16:10:49.9003788+01:00",_x000D_
          "TotalRefreshCount": 9,_x000D_
          "CustomInfo": {}_x000D_
        }_x000D_
      },_x000D_
      "5535": {_x000D_
        "$type": "Inside.Core.Formula.Definition.DefinitionAC, Inside.Core.Formula",_x000D_
        "ID": 5535,_x000D_
        "Results": [_x000D_
          [_x000D_
            0.0_x000D_
          ]_x000D_
        ],_x000D_
        "Statistics": {_x000D_
          "CreationDate": "2023-09-22T09:51:11.7968505+02:00",_x000D_
          "LastRefreshDate": "2021-11-12T16:10:49.8963983+01:00",_x000D_
          "TotalRefreshCount": 9,_x000D_
          "CustomInfo": {}_x000D_
        }_x000D_
      },_x000D_
      "5536": {_x000D_
        "$type": "Inside.Core.Formula.Definition.DefinitionAC, Inside.Core.Formula",_x000D_
        "ID": 5536,_x000D_
        "Results": [_x000D_
          [_x000D_
            0.0_x000D_
          ]_x000D_
        ],_x000D_
        "Statistics": {_x000D_
          "CreationDate": "2023-09-22T09:51:11.7968505+02:00",_x000D_
          "LastRefreshDate": "2021-11-12T16:10:49.6840607+01:00",_x000D_
          "TotalRefreshCount": 9,_x000D_
          "CustomInfo": {}_x000D_
        }_x000D_
      },_x000D_
      "5537": {_x000D_
        "$type": "Inside.Core.Formula.Definition.DefinitionAC, Inside.Core.Formula",_x000D_
        "ID": 5537,_x000D_
        "Results": [_x000D_
          [_x000D_
            0.0_x000D_
          ]_x000D_
        ],_x000D_
        "Statistics": {_x000D_
          "CreationDate": "2023-09-22T09:51:11.7968505+02:00",_x000D_
          "LastRefreshDate": "2021-11-12T16:10:50.1779529+01:00",_x000D_
          "TotalRefreshCount": 9,_x000D_
          "CustomInfo": {}_x000D_
        }_x000D_
      },_x000D_
      "5538": {_x000D_
        "$type": "Inside.Core.Formula.Definition.DefinitionAC, Inside.Core.Formula",_x000D_
        "ID": 5538,_x000D_
        "Results": [_x000D_
          [_x000D_
            0.0_x000D_
          ]_x000D_
        ],_x000D_
        "Statistics": {_x000D_
          "CreationDate": "2023-09-22T09:51:11.7968505+02:00",_x000D_
          "LastRefreshDate": "2021-11-12T16:10:50.4214187+01:00",_x000D_
          "TotalRefreshCount": 9,_x000D_
          "CustomInfo": {}_x000D_
        }_x000D_
      },_x000D_
      "5539": {_x000D_
        "$type": "Inside.Core.Formula.Definition.DefinitionAC, Inside.Core.Formula",_x000D_
        "ID": 5539,_x000D_
        "Results": [_x000D_
          [_x000D_
            0.0_x000D_
          ]_x000D_
        ],_x000D_
        "Statistics": {_x000D_
          "CreationDate": "2023-09-22T09:51:11.7968505+02:00",_x000D_
          "LastRefreshDate": "2021-11-12T16:10:49.8714651+01:00",_x000D_
          "TotalRefreshCount": 9,_x000D_
          "CustomInfo": {}_x000D_
        }_x000D_
      },_x000D_
      "5540": {_x000D_
        "$type": "Inside.Core.Formula.Definition.DefinitionAC, Inside.Core.Formula",_x000D_
        "ID": 5540,_x000D_
        "Results": [_x000D_
          [_x000D_
            0.0_x000D_
          ]_x000D_
        ],_x000D_
        "Statistics": {_x000D_
          "CreationDate": "2023-09-22T09:51:11.7968505+02:00",_x000D_
          "LastRefreshDate": "2021-11-12T16:10:50.2573669+01:00",_x000D_
          "TotalRefreshCount": 9,_x000D_
          "CustomInfo": {}_x000D_
        }_x000D_
      },_x000D_
      "5541": {_x000D_
        "$type": "Inside.Core.Formula.Definition.DefinitionAC, Inside.Core.Formula",_x000D_
        "ID": 5541,_x000D_
        "Results": [_x000D_
          [_x000D_
            0.0_x000D_
          ]_x000D_
        ],_x000D_
        "Statistics": {_x000D_
          "CreationDate": "2023-09-22T09:51:11.7968505+02:00",_x000D_
          "LastRefreshDate": "2021-11-12T16:10:50.407402+01:00",_x000D_
          "TotalRefreshCount": 9,_x000D_
          "CustomInfo": {}_x000D_
        }_x000D_
      },_x000D_
      "5542": {_x000D_
        "$type": "Inside.Core.Formula.Definition.DefinitionAC, Inside.Core.Formula",_x000D_
        "ID": 5542,_x000D_
        "Results": [_x000D_
          [_x000D_
            0.0_x000D_
          ]_x000D_
        ],_x000D_
        "Statistics": {_x000D_
          "CreationDate": "2023-09-22T09:51:11.7968505+02:00",_x000D_
          "LastRefreshDate": "2021-11-12T16:10:50.3341273+01:00",_x000D_
          "TotalRefreshCount": 9,_x000D_
          "CustomInfo": {}_x000D_
        }_x000D_
      },_x000D_
      "5543": {_x000D_
        "$type": "Inside.Core.Formula.Definition.DefinitionAC, Inside.Core.Formula",_x000D_
        "ID": 5543,_x000D_
        "Results": [_x000D_
          [_x000D_
            0.0_x000D_
          ]_x000D_
        ],_x000D_
        "Statistics": {_x000D_
          "CreationDate": "2023-09-22T09:51:11.7968505+02:00",_x000D_
          "LastRefreshDate": "2021-11-12T16:10:50.0250597+01:00",_x000D_
          "TotalRefreshCount": 9,_x000D_
          "CustomInfo": {}_x000D_
        }_x000D_
      },_x000D_
      "5544": {_x000D_
        "$type": "Inside.Core.Formula.Definition.DefinitionAC, Inside.Core.Formula",_x000D_
        "ID": 5544,_x000D_
        "Results": [_x000D_
          [_x000D_
            0.0_x000D_
          ]_x000D_
        ],_x000D_
        "Statistics": {_x000D_
          "CreationDate": "2023-09-22T09:51:11.7968505+02:00",_x000D_
          "LastRefreshDate": "2021-11-12T16:10:50.0540782+01:00",_x000D_
          "TotalRefreshCount": 9,_x000D_
          "CustomInfo": {}_x000D_
        }_x000D_
      },_x000D_
      "5545": {_x000D_
        "$type": "Inside.Core.Formula.Definition.DefinitionAC, Inside.Core.Formula",_x000D_
        "ID": 5545,_x000D_
        "Results": [_x000D_
          [_x000D_
            0.0_x000D_
          ]_x000D_
        ],_x000D_
        "Statistics": {_x000D_
          "CreationDate": "2023-09-22T09:51:11.7968505+02:00",_x000D_
          "LastRefreshDate": "2021-11-12T16:10:50.2951849+01:00",_x000D_
          "TotalRefreshCount": 9,_x000D_
          "CustomInfo": {}_x000D_
        }_x000D_
      },_x000D_
      "5546": {_x000D_
        "$type": "Inside.Core.Formula.Definition.DefinitionAC, Inside.Core.Formula",_x000D_
        "ID": 5546,_x000D_
        "Results": [_x000D_
          [_x000D_
            0.0_x000D_
          ]_x000D_
        ],_x000D_
        "Statistics": {_x000D_
          "CreationDate": "2023-09-22T09:51:11.7968505+02:00",_x000D_
          "LastRefreshDate": "2021-11-12T16:10:49.8834249+01:00",_x000D_
          "TotalRefreshCount": 9,_x000D_
          "CustomInfo": {}_x000D_
        }_x000D_
      },_x000D_
      "5547": {_x000D_
        "$type": "Inside.Core.Formula.Definition.DefinitionAC, Inside.Core.Formula",_x000D_
        "ID": 5547,_x000D_
        "Results": [_x000D_
          [_x000D_
            0.0_x000D_
          ]_x000D_
        ],_x000D_
        "Statistics": {_x000D_
          "CreationDate": "2023-09-22T09:51:11.7968505+02:00",_x000D_
          "LastRefreshDate": "2021-11-12T16:10:50.3251514+01:00",_x000D_
          "TotalRefreshCount": 9,_x000D_
          "CustomInfo": {}_x000D_
        }_x000D_
      },_x000D_
      "5548": {_x000D_
        "$type": "Inside.Core.Formula.Definition.DefinitionAC, Inside.Core.Formula",_x000D_
        "ID": 5548,_x000D_
        "Results": [_x000D_
          [_x000D_
            0.0_x000D_
          ]_x000D_
        ],_x000D_
        "Statistics": {_x000D_
          "CreationDate": "2023-09-22T09:51:11.7968505+02:00",_x000D_
          "LastRefreshDate": "2021-11-12T16:10:50.0421069+01:00",_x000D_
          "TotalRefreshCount": 9,_x000D_
          "CustomInfo": {}_x000D_
        }_x000D_
      },_x000D_
      "5549": {_x000D_
        "$type": "Inside.Core.Formula.Definition.DefinitionAC, Inside.Core.Formula",_x000D_
        "ID": 5549,_x000D_
        "Results": [_x000D_
          [_x000D_
            0.0_x000D_
          ]_x000D_
        ],_x000D_
        "Statistics": {_x000D_
          "CreationDate": "2023-09-22T09:51:11.7968505+02:00",_x000D_
          "LastRefreshDate": "2021-11-12T16:10:50.3780111+01:00",_x000D_
          "TotalRefreshCount": 9,_x000D_
          "CustomInfo": {}_x000D_
        }_x000D_
      },_x000D_
      "5550": {_x000D_
        "$type": "Inside.Core.Formula.Definition.DefinitionAC, Inside.Core.Formula",_x000D_
        "ID": 5550,_x000D_
        "Results": [_x000D_
          [_x000D_
            0.0_x000D_
          ]_x000D_
        ],_x000D_
        "Statistics": {_x000D_
          "CreationDate": "2023-09-22T09:51:11.7968505+02:00",_x000D_
          "LastRefreshDate": "2021-11-12T16:10:49.9492423+01:00",_x000D_
          "TotalRefreshCount": 9,_x000D_
          "CustomInfo": {}_x000D_
        }_x000D_
      },_x000D_
      "5551": {_x000D_
        "$type": "Inside.Core.Formula.Definition.DefinitionAC, Inside.Core.Formula",_x000D_
        "ID": 5551,_x000D_
        "Results": [_x000D_
          [_x000D_
            0.0_x000D_
          ]_x000D_
        ],_x000D_
        "Statistics": {_x000D_
          "CreationDate": "2023-09-22T09:51:11.7968505+02:00",_x000D_
          "LastRefreshDate": "2021-11-12T16:10:49.9791675+01:00",_x000D_
          "TotalRefreshCount": 9,_x000D_
          "CustomInfo": {}_x000D_
        }_x000D_
      },_x000D_
      "5552": {_x000D_
        "$type": "Inside.Core.Formula.Definition.DefinitionAC, Inside.Core.Formula",_x000D_
        "ID": 5552,_x000D_
        "Results": [_x000D_
          [_x000D_
            0.0_x000D_
          ]_x000D_
        ],_x000D_
        "Statistics": {_x000D_
          "CreationDate": "2023-09-22T09:51:11.7968505+02:00",_x000D_
          "LastRefreshDate": "2021-11-12T16:10:49.8924002+01:00",_x000D_
          "TotalRefreshCount": 9,_x000D_
          "CustomInfo": {}_x000D_
        }_x000D_
      },_x000D_
      "5553": {_x000D_
        "$type": "Inside.Core.Formula.Definition.DefinitionAC, Inside.Core.Formula",_x000D_
        "ID": 5553,_x000D_
        "Results": [_x000D_
          [_x000D_
            0.0_x000D_
          ]_x000D_
        ],_x000D_
        "Statistics": {_x000D_
          "CreationDate": "2023-09-22T09:51:11.7968505+02:00",_x000D_
          "LastRefreshDate": "2021-11-12T16:10:50.3879886+01:00",_x000D_
          "TotalRefreshCount": 9,_x000D_
          "CustomInfo": {}_x000D_
        }_x000D_
      },_x000D_
      "5554": {_x000D_
        "$type": "Inside.Core.Formula.Definition.DefinitionAC, Inside.Core.Formula",_x000D_
        "ID": 5554,_x000D_
        "Results": [_x000D_
          [_x000D_
            0.0_x000D_
          ]_x000D_
        ],_x000D_
        "Statistics": {_x000D_
          "CreationDate": "2023-09-22T09:51:11.7968505+02:00",_x000D_
          "LastRefreshDate": "2021-11-12T16:10:49.5640731+01:00",_x000D_
          "TotalRefreshCount": 9,_x000D_
          "CustomInfo": {}_x000D_
        }_x000D_
      },_x000D_
      "5555": {_x000D_
        "$type": "Inside.Core.Formula.Definition.DefinitionAC, Inside.Core.Formula",_x000D_
        "ID": 5555,_x000D_
        "Results": [_x000D_
          [_x000D_
            0.0_x000D_
          ]_x000D_
        ],_x000D_
        "Statistics": {_x000D_
          "CreationDate": "2023-09-22T09:51:11.7968505+02:00",_x000D_
          "LastRefreshDate": "2021-11-12T16:10:49.9901552+01:00",_x000D_
          "TotalRefreshCount": 9,_x000D_
          "CustomInfo": {}_x000D_
        }_x000D_
      },_x000D_
      "5556": {_x000D_
        "$type": "Inside.Core.Formula.Definition.DefinitionAC, Inside.Core.Formula",_x000D_
        "ID": 5556,_x000D_
        "Results": [_x000D_
          [_x000D_
            0.0_x000D_
          ]_x000D_
        ],_x000D_
        "Statistics": {_x000D_
          "CreationDate": "2023-09-22T09:51:11.7968505+02:00",_x000D_
          "LastRefreshDate": "2021-11-12T16:10:49.5411099+01:00",_x000D_
          "TotalRefreshCount": 9,_x000D_
          "CustomInfo": {}_x000D_
        }_x000D_
      },_x000D_
      "5557": {_x000D_
        "$type": "Inside.Core.Formula.Definition.DefinitionAC, Inside.Core.Formula",_x000D_
        "ID": 5557,_x000D_
        "Results": [_x000D_
          [_x000D_
            0.0_x000D_
          ]_x000D_
        ],_x000D_
        "Statistics": {_x000D_
          "CreationDate": "2023-09-22T09:51:11.7968505+02:00",_x000D_
          "LastRefreshDate": "2021-11-12T16:10:50.2623113+01:00",_x000D_
          "TotalRefreshCount": 9,_x000D_
          "CustomInfo": {}_x000D_
        }_x000D_
      },_x000D_
      "5558": {_x000D_
        "$type": "Inside.Core.Formula.Definition.DefinitionAC, Inside.Core.Formula",_x000D_
        "ID": 5558,_x000D_
        "Results": [_x000D_
          [_x000D_
            90.0_x000D_
          ]_x000D_
        ],_x000D_
        "Statistics": {_x000D_
          "CreationDate": "2023-09-22T09:51:11.7968505+02:00",_x000D_
          "LastRefreshDate": "2021-11-12T16:10:49.7697354+01:00",_x000D_
          "TotalRefreshCount": 9,_x000D_
          "CustomInfo": {}_x000D_
        }_x000D_
      },_x000D_
      "5559": {_x000D_
        "$type": "Inside.Core.Formula.Definition.DefinitionAC, Inside.Core.Formula",_x000D_
        "ID": 5559,_x000D_
        "Results": [_x000D_
          [_x000D_
            50.0_x000D_
          ]_x000D_
        ],_x000D_
        "Statistics": {_x000D_
          "CreationDate": "2023-09-22T09:51:11.7968505+02:00",_x000D_
          "LastRefreshDate": "2021-11-12T16:10:50.2703067+01:00",_x000D_
          "TotalRefreshCount": 9,_x000D_
          "CustomInfo": {}_x000D_
        }_x000D_
      },_x000D_
      "5560": {_x000D_
        "$type": "Inside.Core.Formula.Definition.DefinitionAC, Inside.Core.Formula",_x000D_
        "ID": 5560,_x000D_
        "Results": [_x000D_
          [_x000D_
            0.0_x000D_
          ]_x000D_
        ],_x000D_
        "Statistics": {_x000D_
          "CreationDate": "2023-09-22T09:51:11.7968505+02:00",_x000D_
          "LastRefreshDate": "2021-11-12T16:10:50.2413731+01:00",_x000D_
          "TotalRefreshCount": 9,_x000D_
          "CustomInfo": {}_x000D_
        }_x000D_
      },_x000D_
      "5561": {_x000D_
        "$type": "Inside.Core.Formula.Definition.DefinitionAC, Inside.Core.Formula",_x000D_
        "ID": 5561,_x000D_
        "Results": [_x000D_
          [_x000D_
            0.0_x000D_
          ]_x000D_
        ],_x000D_
        "Statistics": {_x000D_
          "CreationDate": "2023-09-22T09:51:11.7968505+02:00",_x000D_
          "LastRefreshDate": "2021-11-12T16:10:49.9043705+01:00",_x000D_
          "TotalRefreshCount": 9,_x000D_
          "CustomInfo": {}_x000D_
        }_x000D_
      },_x000D_
      "5562": {_x000D_
        "$type": "Inside.Core.Formula.Definition.DefinitionAC, Inside.Core.Formula",_x000D_
        "ID": 5562,_x000D_
        "Results": [_x000D_
          [_x000D_
            0.0_x000D_
          ]_x000D_
        ],_x000D_
        "Statistics": {_x000D_
          "CreationDate": "2023-09-22T09:51:11.7968505+02:00",_x000D_
          "LastRefreshDate": "2021-11-12T16:10:50.3660419+01:00",_x000D_
          "TotalRefreshCount": 9,_x000D_
          "CustomInfo": {}_x000D_
        }_x000D_
      },_x000D_
      "5563": {_x000D_
        "$type": "Inside.Core.Formula.Definition.DefinitionAC, Inside.Core.Formula",_x000D_
        "ID": 5563,_x000D_
        "Results": [_x000D_
          [_x000D_
            0.0_x000D_
          ]_x000D_
        ],_x000D_
        "Statistics": {_x000D_
          "CreationDate": "2023-09-22T09:51:11.7968505+02:00",_x000D_
          "LastRefreshDate": "2021-11-12T16:10:50.3700337+01:00",_x000D_
          "TotalRefreshCount": 9,_x000D_
          "CustomInfo": {}_x000D_
        }_x000D_
      },_x000D_
      "5564": {_x000D_
        "$type": "Inside.Core.Formula.Definition.DefinitionAC, Inside.Core.Formula",_x000D_
        "ID": 5564,_x000D_
        "Results": [_x000D_
          [_x000D_
            0.0_x000D_
          ]_x000D_
        ],_x000D_
        "Statistics": {_x000D_
          "CreationDate": "2023-09-22T09:51:11.7968505+02:00",_x000D_
          "LastRefreshDate": "2021-11-12T16:10:49.9202812+01:00",_x000D_
          "TotalRefreshCount": 9,_x000D_
          "CustomInfo": {}_x000D_
        }_x000D_
      },_x000D_
      "5565": {_x000D_
        "$type": "Inside.Core.Formula.Definition.DefinitionAC, Inside.Core.Formula",_x000D_
        "ID": 5565,_x000D_
        "Results": [_x000D_
          [_x000D_
            10.0_x000D_
          ]_x000D_
        ],_x000D_
        "Statistics": {_x000D_
          "CreationDate": "2023-09-22T09:51:11.7968505+02:00",_x000D_
          "LastRefreshDate": "2021-11-12T16:10:50.4343297+01:00",_x000D_
          "TotalRefreshCount": 9,_x000D_
          "CustomInfo": {}_x000D_
        }_x000D_
      },_x000D_
      "5566": {_x000D_
        "$type": "Inside.Core.Formula.Definition.DefinitionAC, Inside.Core.Formula",_x000D_
        "ID": 5566,_x000D_
        "Results": [_x000D_
          [_x000D_
            0.0_x000D_
          ]_x000D_
        ],_x000D_
        "Statistics": {_x000D_
          "CreationDate": "2023-09-22T09:51:11.7968505+02:00",_x000D_
          "LastRefreshDate": "2021-03-15T11:28:57.3500675+01:00",_x000D_
          "TotalRefreshCount": 6,_x000D_
          "CustomInfo": {}_x000D_
        }_x000D_
      },_x000D_
      "5567": {_x000D_
        "$type": "Inside.Core.Formula.Definition.DefinitionAC, Inside.Core.Formula",_x000D_
        "ID": 5567,_x000D_
        "Results": [_x000D_
          [_x000D_
            5.0_x000D_
          ]_x000D_
        ],_x000D_
        "Statistics": {_x000D_
          "CreationDate": "2023-09-22T09:51:11.7968505+02:00",_x000D_
          "LastRefreshDate": "2021-11-12T16:10:50.5521072+01:00",_x000D_
          "TotalRefreshCount": 10,_x000D_
          "CustomInfo": {}_x000D_
        }_x000D_
      },_x000D_
      "5568": {_x000D_
        "$type": "Inside.Core.Formula.Definition.DefinitionAC, Inside.Core.Formula",_x000D_
        "ID": 5568,_x000D_
        "Results": [_x000D_
          [_x000D_
            7.0_x000D_
          ]_x000D_
        ],_x000D_
        "Statistics": {_x000D_
          "CreationDate": "2023-09-22T09:51:11.7968505+02:00",_x000D_
          "LastRefreshDate": "2021-11-12T16:10:49.8794469+01:00",_x000D_
          "TotalRefreshCount": 10,_x000D_
          "CustomInfo": {}_x000D_
        }_x000D_
      },_x000D_
      "5569": {_x000D_
        "$type": "Inside.Core.Formula.Definition.DefinitionAC, Inside.Core.Formula",_x000D_
        "ID": 5569,_x000D_
        "Results": [_x000D_
          [_x000D_
            4.0_x000D_
          ]_x000D_
        ],_x000D_
        "Statistics": {_x000D_
          "CreationDate": "2023-09-22T09:51:11.7968505+02:00",_x000D_
          "LastRefreshDate": "2021-11-12T16:10:40.9422934+01:00",_x000D_
          "TotalRefreshCount": 10,_x000D_
          "CustomInfo": {}_x000D_
        }_x000D_
      },_x000D_
      "5570": {_x000D_
        "$type": "Inside.Core.Formula.Definition.DefinitionAC, Inside.Core.Formula",_x000D_
        "ID": 5570,_x000D_
        "Results": [_x000D_
          [_x000D_
            5.0_x000D_
          ]_x000D_
        ],_x000D_
        "Statistics": {_x000D_
          "CreationDate": "2023-09-22T09:51:11.7968505+02:00",_x000D_
          "LastRefreshDate": "2021-11-12T16:10:50.6249772+01:00",_x000D_
          "TotalRefreshCount": 10,_x000D_
          "CustomInfo": {}_x000D_
        }_x000D_
      },_x000D_
      "5571": {_x000D_
        "$type": "Inside.Core.Formula.Definition.DefinitionAC, Inside.Core.Formula",_x000D_
        "ID": 5571,_x000D_
        "Results": [_x000D_
          [_x000D_
            2.0_x000D_
          ]_x000D_
        ],_x000D_
        "Statistics": {_x000D_
          "CreationDate": "2023-09-22T09:51:11.7968505+02:00",_x000D_
          "LastRefreshDate": "2021-11-12T16:10:49.9093103+01:00",_x000D_
          "TotalRefreshCount": 10,_x000D_
          "CustomInfo": {}_x000D_
        }_x000D_
      },_x000D_
      "5572": {_x000D_
        "$type": "Inside.Core.Formula.Definition.DefinitionAC, Inside.Core.Formula",_x000D_
        "ID": 5572,_x000D_
        "Results": [_x000D_
          [_x000D_
            5.0_x000D_
          ]_x000D_
        ],_x000D_
        "Statistics": {_x000D_
          "CreationDate": "2023-09-22T09:51:11.7968505+02:00",_x000D_
          "LastRefreshDate": "2021-11-12T16:10:40.890156+01:00",_x000D_
          "TotalRefreshCount": 10,_x000D_
          "CustomInfo": {}_x000D_
        }_x000D_
      },_x000D_
      "5573": {_x000D_
        "$type": "Inside.Core.Formula.Definition.DefinitionAC, Inside.Core.Formula",_x000D_
        "ID": 5573,_x000D_
        "Results": [_x000D_
          [_x000D_
            6.0_x000D_
          ]_x000D_
        ],_x000D_
        "Statistics": {_x000D_
          "CreationDate": "2023-09-22T09:51:11.7968505+02:00",_x000D_
          "LastRefreshDate": "2021-11-12T16:10:50.5131611+01:00",_x000D_
          "TotalRefreshCount": 10,_x000D_
          "CustomInfo": {}_x000D_
        }_x000D_
      },_x000D_
      "5574": {_x000D_
        "$type": "Inside.Core.Formula.Definition.DefinitionAC, Inside.Core.Formula",_x000D_
        "ID": 5574,_x000D_
        "Results": [_x000D_
          [_x000D_
            9.0_x000D_
          ]_x000D_
        ],_x000D_
        "Statistics": {_x000D_
          "CreationDate": "2023-09-22T09:51:11.7968505+02:00",_x000D_
          "LastRefreshDate": "2021-11-12T16:10:49.8275714+01:00",_x000D_
          "TotalRefreshCount": 10,_x000D_
          "CustomInfo": {}_x000D_
        }_x000D_
      },_x000D_
      "5575": {_x000D_
        "$type": "Inside.Core.Formula.Definition.DefinitionAC, Inside.Core.Formula",_x000D_
        "ID": 5575,_x000D_
        "Results": [_x000D_
          [_x000D_
            8.0_x000D_
          ]_x000D_
        ],_x000D_
        "Statistics": {_x000D_
          "CreationDate": "2023-09-22T09:51:11.7968505+02:00",_x000D_
          "LastRefreshDate": "2021-11-12T16:10:40.9191196+01:00",_x000D_
          "TotalRefreshCount": 10,_x000D_
          "CustomInfo": {}_x000D_
        }_x000D_
      },_x000D_
      "5576": {_x000D_
        "$type": "Inside.Core.Formula.Definition.DefinitionAC, Inside.Core.Formula",_x000D_
        "ID": 5576,_x000D_
        "Results": [_x000D_
          [_x000D_
            1.0_x000D_
          ]_x000D_
        ],_x000D_
        "Statistics": {_x000D_
          "CreationDate": "2023-09-22T09:51:11.7968505+02:00",_x000D_
          "LastRefreshDate": "2021-11-12T16:10:50.5181086+01:00",_x000D_
          "TotalRefreshCount": 10,_x000D_
          "CustomInfo": {}_x000D_
        }_x000D_
      },_x000D_
      "5577": {_x000D_
        "$type": "Inside.Core.Formula.Definition.DefinitionAC, Inside.Core.Formula",_x000D_
        "ID": 5577,_x000D_
        "Results": [_x000D_
          [_x000D_
            0.0_x000D_
          ]_x000D_
        ],_x000D_
        "Statistics": {_x000D_
          "CreationDate": "2023-09-22T09:51:11.7968505+02:00",_x000D_
          "LastRefreshDate": "2021-11-12T16:10:50.2453628+01:00",_x000D_
          "TotalRefreshCount": 10,_x000D_
          "CustomInfo": {}_x000D_
        }_x000D_
      },_x000D_
      "5578": {_x000D_
        "$type": "Inside.Core.Formula.Definition.DefinitionAC, Inside.Core.Formula",_x000D_
        "ID": 5578,_x000D_
        "Results": [_x000D_
          [_x000D_
            2.0_x000D_
          ]_x000D_
        ],_x000D_
        "Statistics": {_x000D_
          "CreationDate": "2023-09-22T09:51:11.7968505+02:00",_x000D_
          "LastRefreshDate": "2021-11-12T16:10:40.8277731+01:00",_x000D_
          "TotalRefreshCount": 10,_x000D_
          "CustomInfo": {}_x000D_
        }_x000D_
      },_x000D_
      "5579": {_x000D_
        "$type": "Inside.Core.Formula.Definition.DefinitionAC, Inside.Core.Formula",_x000D_
        "ID": 5579,_x000D_
        "Results": [_x000D_
          [_x000D_
            12.0_x000D_
          ]_x000D_
        ],_x000D_
        "Statistics": {_x000D_
          "CreationDate": "2023-09-22T09:51:11.7968505+02:00",_x000D_
          "LastRefreshDate": "2021-11-12T16:10:50.6299636+01:00",_x000D_
          "TotalRefreshCount": 10,_x000D_
          "CustomInfo": {}_x000D_
        }_x000D_
      },_x000D_
      "5580": {_x000D_
        "$type": "Inside.Core.Formula.Definition.DefinitionAC, Inside.Core.Formula",_x000D_
        "ID": 5580,_x000D_
        "Results": [_x000D_
          [_x000D_
            13.0_x000D_
          ]_x000D_
        ],_x000D_
        "Statistics": {_x000D_
          "CreationDate": "2023-09-22T09:51:11.7968505+02:00",_x000D_
          "LastRefreshDate": "2021-11-12T16:10:49.9532337+01:00",_x000D_
          "TotalRefreshCount": 10,_x000D_
          "CustomInfo": {}_x000D_
        }_x000D_
      },_x000D_
      "5581": {_x000D_
        "$type": "Inside.Core.Formula.Definition.DefinitionAC, Inside.Core.Formula",_x000D_
        "ID": 5581,_x000D_
        "Results": [_x000D_
          [_x000D_
            5.0_x000D_
          ]_x000D_
        ],_x000D_
        "Statistics": {_x000D_
          "CreationDate": "2023-09-22T09:51:11.7968505+02:00",_x000D_
          "LastRefreshDate": "2021-11-12T16:10:41.3255877+01:00",_x000D_
          "TotalRefreshCount": 10,_x000D_
          "CustomInfo": {}_x000D_
        }_x000D_
      },_x000D_
      "5582": {_x000D_
        "$type": "Inside.Core.Formula.Definition.DefinitionAC, Inside.Core.Formula",_x000D_
        "ID": 5582,_x000D_
        "Results": [_x000D_
          [_x000D_
            5.0_x000D_
          ]_x000D_
        ],_x000D_
        "Statistics": {_x000D_
          "CreationDate": "2023-09-22T09:51:11.7968505+02:00",_x000D_
          "LastRefreshDate": "2021-11-12T16:10:50.5231327+01:00",_x000D_
          "TotalRefreshCount": 10,_x000D_
          "CustomInfo": {}_x000D_
        }_x000D_
      },_x000D_
      "5583": {_x000D_
        "$type": "Inside.Core.Formula.Definition.DefinitionAC, Inside.Core.Formula",_x000D_
        "ID": 5583,_x000D_
        "Results": [_x000D_
          [_x000D_
            5.0_x000D_
          ]_x000D_
        ],_x000D_
        "Statistics": {_x000D_
          "CreationDate": "2023-09-22T09:51:11.7978491+02:00",_x000D_
          "LastRefreshDate": "2021-11-12T16:10:50.3081507+01:00",_x000D_
          "TotalRefreshCount": 10,_x000D_
          "CustomInfo": {}_x000D_
        }_x000D_
      },_x000D_
      "5584": {_x000D_
        "$type": "Inside.Core.Formula.Definition.DefinitionAC, Inside.Core.Formula",_x000D_
        "ID": 5584,_x000D_
        "Results": [_x000D_
          [_x000D_
            12.0_x000D_
          ]_x000D_
        ],_x000D_
        "Statistics": {_x000D_
          "CreationDate": "2023-09-22T09:51:11.7978491+02:00",_x000D_
          "LastRefreshDate": "2021-11-12T16:10:41.3545084+01:00",_x000D_
          "TotalRefreshCount": 10,_x000D_
          "CustomInfo": {}_x000D_
        }_x000D_
      },_x000D_
      "5585": {_x000D_
        "$type": "Inside.Core.Formula.Definition.DefinitionAC, Inside.Core.Formula",_x000D_
        "ID": 5585,_x000D_
        "Results": [_x000D_
          [_x000D_
            2.0_x000D_
          ]_x000D_
        ],_x000D_
     </t>
  </si>
  <si>
    <t xml:space="preserve">   "Statistics": {_x000D_
          "CreationDate": "2023-09-22T09:51:11.7978491+02:00",_x000D_
          "LastRefreshDate": "2021-11-12T16:10:50.5580907+01:00",_x000D_
          "TotalRefreshCount": 10,_x000D_
          "CustomInfo": {}_x000D_
        }_x000D_
      },_x000D_
      "5586": {_x000D_
        "$type": "Inside.Core.Formula.Definition.DefinitionAC, Inside.Core.Formula",_x000D_
        "ID": 5586,_x000D_
        "Results": [_x000D_
          [_x000D_
            2.0_x000D_
          ]_x000D_
        ],_x000D_
        "Statistics": {_x000D_
          "CreationDate": "2023-09-22T09:51:11.7978491+02:00",_x000D_
          "LastRefreshDate": "2021-11-12T16:10:50.4443035+01:00",_x000D_
          "TotalRefreshCount": 10,_x000D_
          "CustomInfo": {}_x000D_
        }_x000D_
      },_x000D_
      "5587": {_x000D_
        "$type": "Inside.Core.Formula.Definition.DefinitionAC, Inside.Core.Formula",_x000D_
        "ID": 5587,_x000D_
        "Results": [_x000D_
          [_x000D_
            3.0_x000D_
          ]_x000D_
        ],_x000D_
        "Statistics": {_x000D_
          "CreationDate": "2023-09-22T09:51:11.7978491+02:00",_x000D_
          "LastRefreshDate": "2021-11-12T16:10:41.21588+01:00",_x000D_
          "TotalRefreshCount": 10,_x000D_
          "CustomInfo": {}_x000D_
        }_x000D_
      },_x000D_
      "5588": {_x000D_
        "$type": "Inside.Core.Formula.Definition.DefinitionAC, Inside.Core.Formula",_x000D_
        "ID": 5588,_x000D_
        "Results": [_x000D_
          [_x000D_
            15.184210000000002_x000D_
          ]_x000D_
        ],_x000D_
        "Statistics": {_x000D_
          "CreationDate": "2023-09-22T09:51:11.7978491+02:00",_x000D_
          "LastRefreshDate": "2021-11-12T16:10:40.979645+01:00",_x000D_
          "TotalRefreshCount": 10,_x000D_
          "CustomInfo": {}_x000D_
        }_x000D_
      },_x000D_
      "5589": {_x000D_
        "$type": "Inside.Core.Formula.Definition.DefinitionAC, Inside.Core.Formula",_x000D_
        "ID": 5589,_x000D_
        "Results": [_x000D_
          [_x000D_
            14.567567_x000D_
          ]_x000D_
        ],_x000D_
        "Statistics": {_x000D_
          "CreationDate": "2023-09-22T09:51:11.7978491+02:00",_x000D_
          "LastRefreshDate": "2021-11-12T16:10:50.2333511+01:00",_x000D_
          "TotalRefreshCount": 10,_x000D_
          "CustomInfo": {}_x000D_
        }_x000D_
      },_x000D_
      "5590": {_x000D_
        "$type": "Inside.Core.Formula.Definition.DefinitionAC, Inside.Core.Formula",_x000D_
        "ID": 5590,_x000D_
        "Results": [_x000D_
          [_x000D_
            13.388888_x000D_
          ]_x000D_
        ],_x000D_
        "Statistics": {_x000D_
          "CreationDate": "2023-09-22T09:51:11.7978491+02:00",_x000D_
          "LastRefreshDate": "2021-03-04T16:23:53.1052927+01:00",_x000D_
          "TotalRefreshCount": 1,_x000D_
          "CustomInfo": {}_x000D_
        }_x000D_
      },_x000D_
      "5591": {_x000D_
        "$type": "Inside.Core.Formula.Definition.DefinitionAC, Inside.Core.Formula",_x000D_
        "ID": 5591,_x000D_
        "Results": [_x000D_
          [_x000D_
            14.371428_x000D_
          ]_x000D_
        ],_x000D_
        "Statistics": {_x000D_
          "CreationDate": "2023-09-22T09:51:11.7978491+02:00",_x000D_
          "LastRefreshDate": "2021-11-12T16:10:50.5930778+01:00",_x000D_
          "TotalRefreshCount": 11,_x000D_
          "CustomInfo": {}_x000D_
        }_x000D_
      },_x000D_
      "5592": {_x000D_
        "$type": "Inside.Core.Formula.Definition.DefinitionAC, Inside.Core.Formula",_x000D_
        "ID": 5592,_x000D_
        "Results": [_x000D_
          [_x000D_
            0.0_x000D_
          ]_x000D_
        ],_x000D_
        "Statistics": {_x000D_
          "CreationDate": "2023-09-22T09:51:11.7978491+02:00",_x000D_
          "LastRefreshDate": "2021-11-12T16:07:12.9989318+01:00",_x000D_
          "TotalRefreshCount": 5,_x000D_
          "CustomInfo": {}_x000D_
        }_x000D_
      },_x000D_
      "5593": {_x000D_
        "$type": "Inside.Core.Formula.Definition.DefinitionAC, Inside.Core.Formula",_x000D_
        "ID": 5593,_x000D_
        "Results": [_x000D_
          [_x000D_
            0.0_x000D_
          ]_x000D_
        ],_x000D_
        "Statistics": {_x000D_
          "CreationDate": "2023-09-22T09:51:11.7978491+02:00",_x000D_
          "LastRefreshDate": "2021-11-12T16:07:13.3011755+01:00",_x000D_
          "TotalRefreshCount": 5,_x000D_
          "CustomInfo": {}_x000D_
        }_x000D_
      },_x000D_
      "5594": {_x000D_
        "$type": "Inside.Core.Formula.Definition.DefinitionAC, Inside.Core.Formula",_x000D_
        "ID": 5594,_x000D_
        "Results": [_x000D_
          [_x000D_
            50.615384_x000D_
          ]_x000D_
        ],_x000D_
        "Statistics": {_x000D_
          "CreationDate": "2023-09-22T09:51:11.7978491+02:00",_x000D_
          "LastRefreshDate": "2021-11-12T16:10:40.509482+01:00",_x000D_
          "TotalRefreshCount": 8,_x000D_
          "CustomInfo": {}_x000D_
        }_x000D_
      },_x000D_
      "5595": {_x000D_
        "$type": "Inside.Core.Formula.Definition.DefinitionAC, Inside.Core.Formula",_x000D_
        "ID": 5595,_x000D_
        "Results": [_x000D_
          [_x000D_
            0.0_x000D_
          ]_x000D_
        ],_x000D_
        "Statistics": {_x000D_
          "CreationDate": "2023-09-22T09:51:11.7978491+02:00",_x000D_
          "LastRefreshDate": "2021-11-12T16:07:13.6390927+01:00",_x000D_
          "TotalRefreshCount": 5,_x000D_
          "CustomInfo": {}_x000D_
        }_x000D_
      },_x000D_
      "5596": {_x000D_
        "$type": "Inside.Core.Formula.Definition.DefinitionAC, Inside.Core.Formula",_x000D_
        "ID": 5596,_x000D_
        "Results": [_x000D_
          [_x000D_
            0.0_x000D_
          ]_x000D_
        ],_x000D_
        "Statistics": {_x000D_
          "CreationDate": "2023-09-22T09:51:11.7978491+02:00",_x000D_
          "LastRefreshDate": "2021-11-12T16:07:14.0203704+01:00",_x000D_
          "TotalRefreshCount": 5,_x000D_
          "CustomInfo": {}_x000D_
        }_x000D_
      },_x000D_
      "5597": {_x000D_
        "$type": "Inside.Core.Formula.Definition.DefinitionAC, Inside.Core.Formula",_x000D_
        "ID": 5597,_x000D_
        "Results": [_x000D_
          [_x000D_
            0.0_x000D_
          ]_x000D_
        ],_x000D_
        "Statistics": {_x000D_
          "CreationDate": "2023-09-22T09:51:11.7978491+02:00",_x000D_
          "LastRefreshDate": "2021-11-12T16:07:14.198938+01:00",_x000D_
          "TotalRefreshCount": 5,_x000D_
          "CustomInfo": {}_x000D_
        }_x000D_
      },_x000D_
      "5598": {_x000D_
        "$type": "Inside.Core.Formula.Definition.DefinitionAC, Inside.Core.Formula",_x000D_
        "ID": 5598,_x000D_
        "Results": [_x000D_
          [_x000D_
            1_x000D_
          ]_x000D_
        ],_x000D_
        "Statistics": {_x000D_
          "CreationDate": "2023-09-22T09:51:11.7978491+02:00",_x000D_
          "LastRefreshDate": "2021-11-12T16:07:13.8273321+01:00",_x000D_
          "TotalRefreshCount": 5,_x000D_
          "CustomInfo": {}_x000D_
        }_x000D_
      },_x000D_
      "5599": {_x000D_
        "$type": "Inside.Core.Formula.Definition.DefinitionAC, Inside.Core.Formula",_x000D_
        "ID": 5599,_x000D_
        "Results": [_x000D_
          [_x000D_
            0.0_x000D_
          ]_x000D_
        ],_x000D_
        "Statistics": {_x000D_
          "CreationDate": "2023-09-22T09:51:11.7978491+02:00",_x000D_
          "LastRefreshDate": "2021-11-12T16:07:13.6440693+01:00",_x000D_
          "TotalRefreshCount": 5,_x000D_
          "CustomInfo": {}_x000D_
        }_x000D_
      },_x000D_
      "5600": {_x000D_
        "$type": "Inside.Core.Formula.Definition.DefinitionAC, Inside.Core.Formula",_x000D_
        "ID": 5600,_x000D_
        "Results": [_x000D_
          [_x000D_
            0.0_x000D_
          ]_x000D_
        ],_x000D_
        "Statistics": {_x000D_
          "CreationDate": "2023-09-22T09:51:11.7978491+02:00",_x000D_
          "LastRefreshDate": "2021-11-12T16:07:14.0253606+01:00",_x000D_
          "TotalRefreshCount": 5,_x000D_
          "CustomInfo": {}_x000D_
        }_x000D_
      },_x000D_
      "5601": {_x000D_
        "$type": "Inside.Core.Formula.Definition.DefinitionAC, Inside.Core.Formula",_x000D_
        "ID": 5601,_x000D_
        "Results": [_x000D_
          [_x000D_
            0.0_x000D_
          ]_x000D_
        ],_x000D_
        "Statistics": {_x000D_
          "CreationDate": "2023-09-22T09:51:11.7978491+02:00",_x000D_
          "LastRefreshDate": "2021-11-12T16:07:14.3451649+01:00",_x000D_
          "TotalRefreshCount": 5,_x000D_
          "CustomInfo": {}_x000D_
        }_x000D_
      },_x000D_
      "5602": {_x000D_
        "$type": "Inside.Core.Formula.Definition.DefinitionAC, Inside.Core.Formula",_x000D_
        "ID": 5602,_x000D_
        "Results": [_x000D_
          [_x000D_
            1_x000D_
          ]_x000D_
        ],_x000D_
        "Statistics": {_x000D_
          "CreationDate": "2023-09-22T09:51:11.7978491+02:00",_x000D_
          "LastRefreshDate": "2021-11-12T16:07:14.1939465+01:00",_x000D_
          "TotalRefreshCount": 5,_x000D_
          "CustomInfo": {}_x000D_
        }_x000D_
      },_x000D_
      "5603": {_x000D_
        "$type": "Inside.Core.Formula.Definition.DefinitionAC, Inside.Core.Formula",_x000D_
        "ID": 5603,_x000D_
        "Results": [_x000D_
          [_x000D_
            1_x000D_
          ]_x000D_
        ],_x000D_
        "Statistics": {_x000D_
          "CreationDate": "2023-09-22T09:51:11.7978491+02:00",_x000D_
          "LastRefreshDate": "2021-11-12T16:07:13.3081575+01:00",_x000D_
          "TotalRefreshCount": 5,_x000D_
          "CustomInfo": {}_x000D_
        }_x000D_
      },_x000D_
      "5604": {_x000D_
        "$type": "Inside.Core.Formula.Definition.DefinitionAC, Inside.Core.Formula",_x000D_
        "ID": 5604,_x000D_
        "Results": [_x000D_
          [_x000D_
            2_x000D_
          ]_x000D_
        ],_x000D_
        "Statistics": {_x000D_
          "CreationDate": "2023-09-22T09:51:11.7978491+02:00",_x000D_
          "LastRefreshDate": "2021-11-12T16:07:12.9619794+01:00",_x000D_
          "TotalRefreshCount": 5,_x000D_
          "CustomInfo": {}_x000D_
        }_x000D_
      },_x000D_
      "5605": {_x000D_
        "$type": "Inside.Core.Formula.Definition.DefinitionAC, Inside.Core.Formula",_x000D_
        "ID": 5605,_x000D_
        "Results": [_x000D_
          [_x000D_
            0.0_x000D_
          ]_x000D_
        ],_x000D_
        "Statistics": {_x000D_
          "CreationDate": "2023-09-22T09:51:11.7978491+02:00",_x000D_
          "LastRefreshDate": "2021-11-12T16:07:13.8322771+01:00",_x000D_
          "TotalRefreshCount": 5,_x000D_
          "CustomInfo": {}_x000D_
        }_x000D_
      },_x000D_
      "5606": {_x000D_
        "$type": "Inside.Core.Formula.Definition.DefinitionAC, Inside.Core.Formula",_x000D_
        "ID": 5606,_x000D_
        "Results": [_x000D_
          [_x000D_
            0.0_x000D_
          ]_x000D_
        ],_x000D_
        "Statistics": {_x000D_
          "CreationDate": "2023-09-22T09:51:11.7978491+02:00",_x000D_
          "LastRefreshDate": "2021-11-12T16:07:14.003413+01:00",_x000D_
          "TotalRefreshCount": 5,_x000D_
          "CustomInfo": {}_x000D_
        }_x000D_
      },_x000D_
      "5607": {_x000D_
        "$type": "Inside.Core.Formula.Definition.DefinitionAC, Inside.Core.Formula",_x000D_
        "ID": 5607,_x000D_
        "Results": [_x000D_
          [_x000D_
            0.0_x000D_
          ]_x000D_
        ],_x000D_
        "Statistics": {_x000D_
          "CreationDate": "2023-09-22T09:51:11.7978491+02:00",_x000D_
          "LastRefreshDate": "2021-11-12T16:07:14.3810474+01:00",_x000D_
          "TotalRefreshCount": 5,_x000D_
          "CustomInfo": {}_x000D_
        }_x000D_
      },_x000D_
      "5608": {_x000D_
        "$type": "Inside.Core.Formula.Definition.DefinitionAC, Inside.Core.Formula",_x000D_
        "ID": 5608,_x000D_
        "Results": [_x000D_
          [_x000D_
            0.0_x000D_
          ]_x000D_
        ],_x000D_
        "Statistics": {_x000D_
          "CreationDate": "2023-09-22T09:51:11.7978491+02:00",_x000D_
          "LastRefreshDate": "2021-11-12T16:07:14.3760391+01:00",_x000D_
          "TotalRefreshCount": 5,_x000D_
          "CustomInfo": {}_x000D_
        }_x000D_
      },_x000D_
      "5609": {_x000D_
        "$type": "Inside.Core.Formula.Definition.DefinitionAC, Inside.Core.Formula",_x000D_
        "ID": 5609,_x000D_
        "Results": [_x000D_
          [_x000D_
            50.657894_x000D_
          ]_x000D_
        ],_x000D_
        "Statistics": {_x000D_
          "CreationDate": "2023-09-22T09:51:11.7978491+02:00",_x000D_
          "LastRefreshDate": "2021-11-12T16:10:50.1079422+01:00",_x000D_
          "TotalRefreshCount": 8,_x000D_
          "CustomInfo": {}_x000D_
        }_x000D_
      },_x000D_
      "5610": {_x000D_
        "$type": "Inside.Core.Formula.Definition.DefinitionAC, Inside.Core.Formula",_x000D_
        "ID": 5610,_x000D_
        "Results": [_x000D_
          [_x000D_
            30356.780000000006_x000D_
          ]_x000D_
        ],_x000D_
        "Statistics": {_x000D_
          "CreationDate": "2023-09-22T09:51:11.7978491+02:00",_x000D_
          "LastRefreshDate": "2021-11-12T16:10:50.1699739+01:00",_x000D_
          "TotalRefreshCount": 8,_x000D_
          "CustomInfo": {}_x000D_
        }_x000D_
      },_x000D_
      "5611": {_x000D_
        "$type": "Inside.Core.Formula.Definition.DefinitionAC, Inside.Core.Formula",_x000D_
        "ID": 5611,_x000D_
        "Results": [_x000D_
          [_x000D_
            0.0_x000D_
          ]_x000D_
        ],_x000D_
        "Statistics": {_x000D_
          "CreationDate": "2023-09-22T09:51:11.7978491+02:00",_x000D_
          "LastRefreshDate": "2021-11-12T16:10:50.4603+01:00",_x000D_
          "TotalRefreshCount": 8,_x000D_
          "CustomInfo": {}_x000D_
        }_x000D_
      },_x000D_
      "5612": {_x000D_
        "$type": "Inside.Core.Formula.Definition.DefinitionAC, Inside.Core.Formula",_x000D_
        "ID": 5612,_x000D_
        "Results": [_x000D_
          [_x000D_
            0.0_x000D_
          ]_x000D_
        ],_x000D_
        "Statistics": {_x000D_
          "CreationDate": "2023-09-22T09:51:11.7978491+02:00",_x000D_
          "LastRefreshDate": "2021-11-12T16:07:15.0961274+01:00",_x000D_
          "TotalRefreshCount": 5,_x000D_
          "CustomInfo": {}_x000D_
        }_x000D_
      },_x000D_
      "5613": {_x000D_
        "$type": "Inside.Core.Formula.Definition.DefinitionAC, Inside.Core.Formula",_x000D_
        "ID": 5613,_x000D_
        "Results": [_x000D_
          [_x000D_
            0.0_x000D_
          ]_x000D_
        ],_x000D_
        "Statistics": {_x000D_
          "CreationDate": "2023-09-22T09:51:11.7978491+02:00",_x000D_
          "LastRefreshDate": "2021-11-12T16:07:15.4453484+01:00",_x000D_
          "TotalRefreshCount": 5,_x000D_
          "CustomInfo": {}_x000D_
        }_x000D_
      },_x000D_
      "5614": {_x000D_
        "$type": "Inside.Core.Formula.Definition.DefinitionAC, Inside.Core.Formula",_x000D_
        "ID": 5614,_x000D_
        "Results": [_x000D_
          [_x000D_
            0.0_x000D_
          ]_x000D_
        ],_x000D_
        "Statistics": {_x000D_
          "CreationDate": "2023-09-22T09:51:11.7978491+02:00",_x000D_
          "LastRefreshDate": "2021-11-12T16:10:50.2991746+01:00",_x000D_
          "TotalRefreshCount": 8,_x000D_
          "CustomInfo": {}_x000D_
        }_x000D_
      },_x000D_
      "5615": {_x000D_
        "$type": "Inside.Core.Formula.Definition.DefinitionAC, Inside.Core.Formula",_x000D_
        "ID": 5615,_x000D_
        "Results": [_x000D_
          [_x000D_
            0.0_x000D_
          ]_x000D_
        ],_x000D_
        "Statistics": {_x000D_
          "CreationDate": "2023-09-22T09:51:11.7978491+02:00",_x000D_
          "LastRefreshDate": "2021-11-12T16:10:49.5750355+01:00",_x000D_
          "TotalRefreshCount": 8,_x000D_
          "CustomInfo": {}_x000D_
        }_x000D_
      },_x000D_
      "5616": {_x000D_
        "$type": "Inside.Core.Formula.Definition.DefinitionAC, Inside.Core.Formula",_x000D_
        "ID": 5616,_x000D_
        "Results": [_x000D_
          [_x000D_
            0.0_x000D_
          ]_x000D_
        ],_x000D_
        "Statistics": {_x000D_
          "CreationDate": "2023-09-22T09:51:11.7978491+02:00",_x000D_
          "LastRefreshDate": "2021-11-12T16:10:41.6046239+01:00",_x000D_
          "TotalRefreshCount": 8,_x000D_
          "CustomInfo": {}_x000D_
        }_x000D_
      },_x000D_
      "5617": {_x000D_
        "$type": "Inside.Core.Formula.Definition.DefinitionAC, Inside.Core.Formula",_x000D_
        "ID": 5617,_x000D_
        "Results": [_x000D_
          [_x000D_
            24568.460000000003_x000D_
          ]_x000D_
        ],_x000D_
        "Statistics": {_x000D_
          "CreationDate": "2023-09-22T09:51:11.7978491+02:00",_x000D_
          "LastRefreshDate": "2021-11-12T16:10:41.5886576+01:00",_x000D_
          "TotalRefreshCount": 8,_x000D_
          "CustomInfo": {}_x000D_
        }_x000D_
      },_x000D_
      "5618": {_x000D_
        "$type": "Inside.Core.Formula.Definition.DefinitionAC, Inside.Core.Formula",_x000D_
        "ID": 5618,_x000D_
        "Results": [_x000D_
          [_x000D_
            22413.861666666668_x000D_
          ]_x000D_
        ],_x000D_
        "Statistics": {_x000D_
          "CreationDate": "2023-09-22T09:51:11.7978491+02:00",_x000D_
          "LastRefreshDate": "2021-11-12T16:10:50.1974379+01:00",_x000D_
          "TotalRefreshCount": 8,_x000D_
          "CustomInfo": {}_x000D_
        }_x000D_
      },_x000D_
      "5619": {_x000D_
        "$type": "Inside.Core.Formula.Definition.DefinitionAC, Inside.Core.Formula",_x000D_
        "ID": 5619,_x000D_
        "Results": [_x000D_
          [_x000D_
            31094.906_x000D_
          ]_x000D_
        ],_x000D_
        "Statistics": {_x000D_
          "CreationDate": "2023-09-22T09:51:11.7978491+02:00",_x000D_
          "LastRefreshDate": "2021-11-12T16:10:49.5490736+01:00",_x000D_
          "TotalRefreshCount": 8,_x000D_
          "CustomInfo": {}_x000D_
        }_x000D_
      },_x000D_
      "5620": {_x000D_
        "$type": "Inside.Core.Formula.Definition.DefinitionAC, Inside.Core.Formula",_x000D_
        "ID": 5620,_x000D_
        "Results": [_x000D_
          [_x000D_
            0.0_x000D_
          ]_x000D_
        ],_x000D_
        "Statistics": {_x000D_
          "CreationDate": "2023-09-22T09:51:11.7978491+02:00",_x000D_
          "LastRefreshDate": "2021-11-12T16:10:50.2752378+01:00",_x000D_
          "TotalRefreshCount": 8,_x000D_
          "CustomInfo": {}_x000D_
        }_x000D_
      },_x000D_
      "5621": {_x000D_
        "$type": "Inside.Core.Formula.Definition.DefinitionAC, Inside.Core.Formula",_x000D_
        "ID": 5621,_x000D_
        "Results": [_x000D_
          [_x000D_
            0.0_x000D_
          ]_x000D_
        ],_x000D_
        "Statistics": {_x000D_
          "CreationDate": "2023-09-22T09:51:11.7978491+02:00",_x000D_
          "LastRefreshDate": "2021-11-12T16:10:50.3620524+01:00",_x000D_
          "TotalRefreshCount": 8,_x000D_
          "CustomInfo": {}_x000D_
        }_x000D_
      },_x000D_
      "5622": {_x000D_
        "$type": "Inside.Core.Formula.Definition.DefinitionAC, Inside.Core.Formula",_x000D_
        "ID": 5622,_x000D_
        "Results": [_x000D_
          [_x000D_
            53108.320000000007_x000D_
          ]_x000D_
        ],_x000D_
        "Statistics": {_x000D_
          "CreationDate": "2023-09-22T09:51:11.7978491+02:00",_x000D_
          "LastRefreshDate": "2021-11-12T16:10:49.8196013+01:00",_x000D_
          "TotalRefreshCount": 8,_x000D_
          "CustomInfo": {}_x000D_
        }_x000D_
      },_x000D_
      "5623": {_x000D_
        "$type": "Inside.Core.Formula.Definition.DefinitionAC, Inside.Core.Formula",_x000D_
        "ID": 5623,_x000D_
        "Results": [_x000D_
          [_x000D_
            0.0_x000D_
          ]_x000D_
        ],_x000D_
        "Statistics": {_x000D_
          "CreationDate": "2023-09-22T09:51:11.7978491+02:00",_x000D_
          "LastRefreshDate": "2021-11-12T16:10:50.2373362+01:00",_x000D_
          "TotalRefreshCount": 8,_x000D_
          "CustomInfo": {}_x000D_
        }_x000D_
      },_x000D_
      "5624": {_x000D_
        "$type": "Inside.Core.Formula.Definition.DefinitionAC, Inside.Core.Formula",_x000D_
        "ID": 5624,_x000D_
        "Results": [_x000D_
          [_x000D_
            0.0_x000D_
          ]_x000D_
        ],_x000D_
        "Statistics": {_x000D_
          "CreationDate": "2023-09-22T09:51:11.7978491+02:00",_x000D_
          "LastRefreshDate": "2021-11-12T16:07:15.2490214+01:00",_x000D_
          "TotalRefreshCount": 5,_x000D_
          "CustomInfo": {}_x000D_
        }_x000D_
      },_x000D_
      "5625": {_x000D_
        "$type": "Inside.Core.Formula.Definition.DefinitionAC, Inside.Core.Formula",_x000D_
        "ID": 5625,_x000D_
        "Results": [_x000D_
          [_x000D_
            0.0_x000D_
          ]_x000D_
        ],_x000D_
        "Statistics": {_x000D_
          "CreationDate": "2023-09-22T09:51:11.7978491+02:00",_x000D_
          "LastRefreshDate": "2021-11-12T16:07:15.304958+01:00",_x000D_
          "TotalRefreshCount": 5,_x000D_
          "CustomInfo": {}_x000D_
        }_x000D_
      },_x000D_
      "5626": {_x000D_
        "$type": "Inside.Core.Formula.Definition.DefinitionAC, Inside.Core.Formula",_x000D_
        "ID": 5626,_x000D_
        "Results": [_x000D_
          [_x000D_
            0.0_x000D_
          ]_x000D_
        ],_x000D_
        "Statistics": {_x000D_
          "CreationDate": "2023-09-22T09:51:11.7978491+02:00",_x000D_
          "LastRefreshDate": "2021-11-12T16:10:50.0700423+01:00",_x000D_
          "TotalRefreshCount": 8,_x000D_
          "CustomInfo": {}_x000D_
        }_x000D_
      },_x000D_
      "5627": {_x000D_
        "$type": "Inside.Core.Formula.Definition.DefinitionAC, Inside.Core.Formula",_x000D_
        "ID": 5627,_x000D_
        "Results": [_x000D_
          [_x000D_
            0.0_x000D_
          ]_x000D_
        ],_x000D_
        "Statistics": {_x000D_
          "CreationDate": "2023-09-22T09:51:11.7978491+02:00",_x000D_
          "LastRefreshDate": "2021-11-12T16:10:50.3301379+01:00",_x000D_
          "TotalRefreshCount": 8,_x000D_
          "CustomInfo": {}_x000D_
        }_x000D_
      },_x000D_
      "5628": {_x000D_
        "$type": "Inside.Core.Formula.Definition.DefinitionAC, Inside.Core.Formula",_x000D_
        "ID": 5628,_x000D_
        "Results": [_x000D_
          [_x000D_
            0.0_x000D_
          ]_x000D_
        ],_x000D_
        "Statistics": {_x000D_
          "CreationDate": "2023-09-22T09:51:11.7978491+02:00",_x000D_
          "LastRefreshDate": "2021-11-12T16:10:50.2263634+01:00",_x000D_
          "TotalRefreshCount": 8,_x000D_
          "CustomInfo": {}_x000D_
        }_x000D_
      },_x000D_
      "5629": {_x000D_
        "$type": "Inside.Core.Formula.Definition.DefinitionAC, Inside.Core.Formula",_x000D_
        "ID": 5629,_x000D_
        "Results": [_x000D_
          [_x000D_
            15446.449999999999_x000D_
          ]_x000D_
        ],_x000D_
        "Statistics": {_x000D_
          "CreationDate": "2023-09-22T09:51:11.7978491+02:00",_x000D_
          "LastRefreshDate": "2021-11-12T16:10:49.8235872+01:00",_x000D_
          "TotalRefreshCount": 8,_x000D_
          "CustomInfo": {}_x000D_
        }_x000D_
      },_x000D_
      "5630": {_x000D_
        "$type": "Inside.Core.Formula.Definition.DefinitionAC, Inside.Core.Formula",_x000D_
        "ID": 5630,_x000D_
        "Results": [_x000D_
          [_x000D_
            0.0_x000D_
          ]_x000D_
        ],_x000D_
        "Statistics": {_x000D_
          "CreationDate": "2023-09-22T09:51:11.7978491+02:00",_x000D_
          "LastRefreshDate": "2021-11-12T16:10:50.1819468+01:00",_x000D_
          "TotalRefreshCount": 8,_x000D_
          "CustomInfo": {}_x000D_
        }_x000D_
      },_x000D_
      "5631": {_x000D_
        "$type": "Inside.Core.Formula.Definition.DefinitionAC, Inside.Core.Formula",_x000D_
        "ID": 5631,_x000D_
        "Results": [_x000D_
          [_x000D_
            0.0_x000D_
          ]_x000D_
        ],_x000D_
        "Statistics": {_x000D_
          "CreationDate": "2023-09-22T09:51:11.7978491+02:00",_x000D_
          "LastRefreshDate": "2021-11-12T16:10:50.0939796+01:00",_x000D_
          "TotalRefreshCount": 8,_x000D_
          "CustomInfo": {}_x000D_
        }_x000D_
      },_x000D_
      "5632": {_x000D_
        "$type": "Inside.Core.Formula.Definition.DefinitionAC, Inside.Core.Formula",_x000D_
        "ID": 5632,_x000D_
        "Results": [_x000D_
          [_x000D_
            1_x000D_
          ]_x000D_
        ],_x000D_
        "Statistics": {_x000D_
          "CreationDate": "2023-09-22T09:51:11.7978491+02:00",_x000D_
          "LastRefreshDate": "2021-11-12T16:07:14.6310743+01:00",_x000D_
          "TotalRefreshCount": 5,_x000D_
          "CustomInfo": {}_x000D_
        }_x000D_
      },_x000D_
      "5633": {_x000D_
        "$type": "Inside.Core.Formula.Definition.DefinitionAC, Inside.Core.Formula",_x000D_
        "ID": 5633,_x000D_
        "Results": [_x000D_
          [_x000D_
            9771.67_x000D_
          ]_x000D_
        ],_x000D_
        "Statistics": {_x000D_
          "CreationDate": "2023-09-22T09:51:11.7978491+02:00",_x000D_
          "LastRefreshDate": "2021-11-12T16:10:50.1169216+01:00",_x000D_
          "TotalRefreshCount": 8,_x000D_
          "CustomInfo": {}_x000D_
        }_x000D_
      },_x000D_
      "5634": {_x000D_
        "$type": "Inside.Core.Formula.Definition.DefinitionAC, Inside.Core.Formula",_x000D_
        "ID": 5634,_x000D_
        "Results": [_x000D_
          [_x000D_
            56055.0_x000D_
          ]_x000D_
        ],_x000D_
        "Statistics": {_x000D_
          "CreationDate": "2023-09-22T09:51:11.7978491+02:00",_x000D_
          "LastRefreshDate": "2021-11-12T16:10:49.9652022+01:00",_x000D_
          "TotalRefreshCount": 8,_x000D_
          "CustomInfo": {}_x000D_
        }_x000D_
      },_x000D_
      "5635": {_x000D_
        "$type": "Inside.Core.Formula.Definition.DefinitionAC, Inside.Core.Formula",_x000D_
        "ID": 5635,_x000D_
        "Results": [_x000D_
          [_x000D_
            1_x000D_
          ]_x000D_
        ],_x000D_
        "Statistics": {_x000D_
          "CreationDate": "2023-09-22T09:51:11.7978491+02:00",_x000D_
          "LastRefreshDate": "2021-11-12T16:07:15.0386001+01:00",_x000D_
          "TotalRefreshCount": 5,_x000D_
          "CustomInfo": {}_x000D_
        }_x000D_
      },_x000D_
      "5636": {_x000D_
        "$type": "Inside.Core.Formula.Definition.DefinitionAC, Inside.Core.Formula",_x000D_
        "ID": 5636,_x000D_
        "Results": [_x000D_
          [_x000D_
            0.0_x000D_
          ]_x000D_
        ],_x000D_
        "Statistics": {_x000D_
          "CreationDate": "2023-09-22T09:51:11.7978491+02:00",_x000D_
          "LastRefreshDate": "2021-11-12T16:10:50.050089+01:00",_x000D_
          "TotalRefreshCount": 8,_x000D_
          "CustomInfo": {}_x000D_
        }_x000D_
      },_x000D_
      "5637": {_x000D_
        "$type": "Inside.Core.Formula.Definition.DefinitionAC, Inside.Core.Formula",_x000D_
        "ID": 5637,_x000D_
        "Results": [_x000D_
          [_x000D_
            16461.856666666667_x000D_
          ]_x000D_
        ],_x000D_
        "Statistics": {_x000D_
          "CreationDate": "2023-09-22T09:51:11.7978491+02:00",_x000D_
          "LastRefreshDate": "2021-11-12T16:10:49.9981778+01:00",_x000D_
          "TotalRefreshCount": 8,_x000D_
          "CustomInfo": {}_x000D_
        }_x000D_
      },_x000D_
      "5638": {_x000D_
        "$type": "Inside.Core.Formula.Definition.DefinitionAC, Inside.Core.Formula",_x000D_
        "ID": 5638,_x000D_
        "Results": [_x000D_
          [_x000D_
            0.0_x000D_
          ]_x000D_
        ],_x000D_
        "Statistics": {_x000D_
          "CreationDate": "2023-09-22T09:51:11.7978491+02:00",_x000D_
          "LastRefreshDate": "2021-11-12T16:07:15.4234055+01:00",_x000D_
          "TotalRefreshCount": 5,_x000D_
          "CustomInfo": {}_x000D_
        }_x000D_
      },_x000D_
      "5639": {_x000D_
        "$type": "Inside.Core.Formula.Definition.DefinitionAC, Inside.Core.Formula",_x000D_
        "ID": 5639,_x000D_
        "Results": [_x000D_
          [_x000D_
            0.0_x000D_
          ]_x000D_
        ],_x000D_
        "Statistics": {_x000D_
          "CreationDate": "2023-09-22T09:51:11.7978491+02:00",_x000D_
          "LastRefreshDate": "2021-11-12T16:07:15.6482289+01:00",_x000D_
          "TotalRefreshCount": 5,_x000D_
          "CustomInfo": {}_x000D_
        }_x000D_
      },_x000D_
      "5640": {_x000D_
        "$type": "Inside.Core.Formula.Definition.DefinitionAC, Inside.Core.Formula",_x000D_
        "ID": 5640,_x000D_
        "Results": [_x000D_
          [_x000D_
            44902.88444444444_x000D_
          ]_x000D_
        ],_x000D_
        "Statistics": {_x000D_
          "CreationDate": "2023-09-22T09:51:11.7978491+02:00",_x000D_
          "LastRefreshDate": "2021-11-12T16:10:49.9861464+01:00",_x000D_
          "TotalRefreshCount": 8,_x000D_
          "CustomInfo": {}_x000D_
        }_x000D_
      },_x000D_
      "5641": {_x000D_
        "$type": "Inside.Core.Formula.Definition.DefinitionAC, Inside.Core.Formula",_x000D_
        "ID": 5641,_x000D_
        "Results": [_x000D_
          [_x000D_
            21843.326666666664_x000D_
          ]_x000D_
        ],_x000D_
        "Statistics": {_x000D_
          "CreationDate": "2023-09-22T09:51:11.7978491+02:00",_x000D_
          "LastRefreshDate": "2021-11-12T16:10:50.206427+01:00",_x000D_
          "TotalRefreshCount": 8,_x000D_
          "CustomInfo": {}_x000D_
        }_x000D_
      },_x000D_
      "5642": {_x000D_
        "$type": "Inside.Core.Formula.Definition.DefinitionAC, Inside.Core.Formula",_x000D_
        "ID": 5642,_x000D_
        "Results": [_x000D_
          [_x000D_
            0.0_x000D_
          ]_x000D_
        ],_x000D_
        "Statistics": {_x000D_
          "CreationDate": "2023-09-22T09:51:11.7978491+02:00",_x000D_
          "LastRefreshDate": "2021-11-12T16:10:50.321116+01:00",_x000D_
          "TotalRefreshCount": 8,_x000D_
          "CustomInfo": {}_x000D_
        }_x000D_
      },_x000D_
      "5643": {_x000D_
        "$type": "Inside.Core.Formula.Definition.DefinitionAC, Inside.Core.Formula",_x000D_
        "ID": 5643,_x000D_
        "Results": [_x000D_
          [_x000D_
            15687.616666666663_x000D_
          ]_x000D_
        ],_x000D_
        "Statistics": {_x000D_
          "CreationDate": "2023-09-22T09:51:11.7978491+02:00",_x000D_
          "LastRefreshDate": "2021-11-12T16:10:50.4542776+01:00",_x000D_
          "TotalRefreshCount": 8,_x000D_
          "CustomInfo": {}_x000D_
        }_x000D_
      },_x000D_
      "5644": {_x000D_
        "$type": "Inside.Core.Formula.Definition.DefinitionAC, Inside.Core.Formula",_x000D_
        "ID": 5644,_x000D_
        "Results": [_x000D_
          [_x000D_
            0.0_x000D_
          ]_x000D_
        ],_x000D_
        "Statistics": {_x000D_
          "CreationDate": "2023-09-22T09:51:11.7978491+02:00",_x000D_
          "LastRefreshDate": "2021-11-12T16:10:49.9312524+01:00",_x000D_
          "TotalRefreshCount": 8,_x000D_
          "CustomInfo": {}_x000D_
        }_x000D_
      },_x000D_
      "5645": {_x000D_
        "$type": "Inside.Core.Formula.Definition.DefinitionAC, Inside.Core.Formula",_x000D_
        "ID": 5645,_x000D_
        "Results": [_x000D_
          [_x000D_
            0.0_x000D_
          ]_x000D_
        ],_x000D_
        "Statistics": {_x000D_
          "CreationDate": "2023-09-22T09:51:11.7978491+02:00",_x000D_
          "LastRefreshDate": "2021-11-12T16:10:50.128874+01:00",_x000D_
          "TotalRefreshCount": 8,_x000D_
          "CustomInfo": {}_x000D_
        }_x000D_
      },_x000D_
      "5646": {_x000D_
        "$type": "Inside.Core.Formula.Definition.DefinitionAC, Inside.Core.Formula",_x000D_
        "ID": 5646,_x000D_
        "Results": [_x000D_
          [_x000D_
            46169.037_x000D_
          ]_x000D_
        ],_x000D_
        "Statistics": {_x000D_
          "CreationDate": "2023-09-22T09:51:11.7978491+02:00",_x000D_
          "LastRefreshDate": "2021-11-12T16:10:50.0779633+01:00",_x000D_
          "TotalRefreshCount": 8,_x000D_
          "CustomInfo": {}_x000D_
        }_x000D_
      },_x000D_
      "5647": {_x000D_
        "$type": "Inside.Core.Formula.Definition.DefinitionAC, Inside.Core.Formula",_x000D_
        "ID": 5647,_x000D_
        "Results": [_x000D_
          [_x000D_
            0.0_x000D_
          ]_x000D_
        ],_x000D_
        "Statistics": {_x000D_
          "CreationDate": "2023-09-22T09:51:11.7978491+02:00",_x000D_
          "LastRefreshDate": "2021-11-12T16:10:49.5800312+01:00",_x000D_
          "TotalRefreshCount": 8,_x000D_
          "CustomInfo": {}_x000D_
        }_x000D_
      },_x000D_
      "5648": {_x000D_
        "$type": "Inside.Core.Formula.Definition.DefinitionAC, Inside.Core.Formula",_x000D_
        "ID": 5648,_x000D_
        "Results": [_x000D_
          [_x000D_
            30180.034000000003_x000D_
          ]_x000D_
        ],_x000D_
        "Statistics": {_x000D_
          "CreationDate": "2023-09-22T09:51:11.7978491+02:00",_x000D_
          "LastRefreshDate": "2021-11-12T16:10:50.1609922+01:00",_x000D_
          "TotalRefreshCount": 8,_x000D_
          "CustomInfo": {}_x000D_
        }_x000D_
      },_x000D_
      "5649": {_x000D_
        "$type": "Inside.Core.Formula.Definition.DefinitionAC, Inside.Core.Formula",_x000D_
        "ID": 5649,_x000D_
        "Results": [_x000D_
          [_x000D_
            0.0_x000D_
          ]_x000D_
        ],_x000D_
        "Statistics": {_x000D_
          "CreationDate": "2023-09-22T09:51:11.7978491+02:00",_x000D_
          "LastRefreshDate": "2021-11-12T16:10:49.8754545+01:00",_x000D_
          "TotalRefreshCount": 8,_x000D_
          "CustomInfo": {}_x000D_
        }_x000D_
      },_x000D_
      "5650": {_x000D_
        "$type": "Inside.Core.Formula.Definition.DefinitionAC, Inside.Core.Formula",_x000D_
        "ID": 5650,_x000D_
        "Results": [_x000D_
          [_x000D_
            0.0_x000D_
          ]_x000D_
        ],_x000D_
        "Statistics": {_x000D_
          "CreationDate": "2023-09-22T09:51:11.7978491+02:00",_x000D_
          "LastRefreshDate": "2021-11-12T16:07:15.7873542+01:00",_x000D_
          "TotalRefreshCount": 5,_x000D_
          "CustomInfo": {}_x000D_
        }_x000D_
      },_x000D_
      "5651": {_x000D_
        "$type": "Inside.Core.Formula.Definition.DefinitionAC, Inside.Core.Formula",_x000D_
        "ID": 5651,_x000D_
        "Results": [_x000D_
          [_x000D_
            0.0_x000D_
          ]_x000D_
        ],_x000D_
        "Statistics": {_x000D_
          "CreationDate": "2023-09-22T09:51:11.7978491+02:00",_x000D_
          "LastRefreshDate": "2021-11-12T16:07:14.8831138+01:00",_x000D_
          "TotalRefreshCount": 5,_x000D_
          "CustomInfo": {}_x000D_
        }_x000D_
      },_x000D_
      "5652": {_x000D_
        "$type": "Inside.Core.Formula.Definition.DefinitionAC, Inside.Core.Formula",_x000D_
        "ID": 5652,_x000D_
        "Results": [_x000D_
          [_x000D_
            45812.41777777778_x000D_
          ]_x000D_
        ],_x000D_
        "Statistics": {_x000D_
          "CreationDate": "2023-09-22T09:51:11.7978491+02:00",_x000D_
          "LastRefreshDate": "2021-11-12T16:10:49.8365482+01:00",_x000D_
          "TotalRefreshCount": 8,_x000D_
          "CustomInfo": {}_x000D_
        }_x000D_
      },_x000D_
      "5653": {_x000D_
        "$type": "Inside.Core.Formula.Definition.DefinitionAC, Inside.Core.Formula",_x000D_
        "ID": 5653,_x000D_
        "Results": [_x000D_
          [_x000D_
            0.0_x000D_
          ]_x000D_
        ],_x000D_
        "Statistics": {_x000D_
          "CreationDate": "2023-09-22T09:51:11.7978491+02:00",_x000D_
          "LastRefreshDate": "2021-11-12T16:10:50.2223851+01:00",_x000D_
          "TotalRefreshCount": 8,_x000D_
          "CustomInfo": {}_x000D_
        }_x000D_
      },_x000D_
      "5654": {_x000D_
        "$type": "Inside.Core.Formula.Definition.DefinitionAC, Inside.Core.Formula",_x000D_
        "ID": 5654,_x000D_
        "Results": [_x000D_
          [_x000D_
            0.0_x000D_
          ]_x000D_
        ],_x000D_
        "Statistics": {_x000D_
          "CreationDate": "2023-09-22T09:51:11.7978491+02:00",_x000D_
          "LastRefreshDate": "2021-11-12T16:10:50.3161327+01:00",_x000D_
          "TotalRefreshCount": 8,_x000D_
          "CustomInfo": {}_x000D_
        }_x000D_
      },_x000D_
      "5655": {_x000D_
        "$type": "Inside.Core.Formula.Definition.DefinitionAC, Inside.Core.Formula",_x000D_
        "ID": 5655,_x000D_
        "Results": [_x000D_
          [_x000D_
            21289.515454545457_x000D_
          ]_x000D_
        ],_x000D_
        "Statistics": {_x000D_
          "CreationDate": "2023-09-22T09:51:11.7978491+02:00",_x000D_
          "LastRefreshDate": "2021-11-12T16:10:49.9572257+01:00",_x000D_
          "TotalRefreshCount": 8,_x000D_
          "CustomInfo": {}_x000D_
        }_x000D_
      },_x000D_
      "5656": {_x000D_
        "$type": "Inside.Core.Formula.Definition.DefinitionAC, Inside.Core.Formula",_x000D_
        "ID": 5656,_x000D_
        "Results": [_x000D_
          [_x000D_
            0.0_x000D_
          ]_x000D_
        ],_x000D_
        "Statistics": {_x000D_
          "CreationDate": "2023-09-22T09:51:11.7978491+02:00",_x000D_
          "LastRefreshDate": "2021-11-12T16:10:50.4163956+01:00",_x000D_
          "TotalRefreshCount": 8,_x000D_
          "CustomInfo": {}_x000D_
        }_x000D_
      },_x000D_
      "5657": {_x000D_
        "$type": "Inside.Core.Formula.Definition.DefinitionAC, Inside.Core.Formula",_x000D_
        "ID": 5657,_x000D_
        "Results": [_x000D_
          [_x000D_
            2_x000D_
          ]_x000D_
        ],_x000D_
        "Statistics": {_x000D_
          "CreationDate": "2023-09-22T09:51:11.7978491+02:00",_x000D_
          "LastRefreshDate": "2021-11-12T16:07:15.1021023+01:00",_x000D_
          "TotalRefreshCount": 5,_x000D_
          "CustomInfo": {}_x000D_
        }_x000D_
      },_x000D_
      "5658": {_x000D_
        "$type": "Inside.Core.Formula.Definition.DefinitionAC, Inside.Core.Formula",_x000D_
        "ID": 5658,_x000D_
        "Results": [_x000D_
          [_x000D_
            20007.763076923078_x000D_
          ]_x000D_
        ],_x000D_
        "Statistics": {_x000D_
          "CreationDate": "2023-09-22T09:51:11.7978491+02:00",_x000D_
          "LastRefreshDate": "2021-11-12T16:10:49.5550575+01:00",_x000D_
          "TotalRefreshCount": 8,_x000D_
          "CustomInfo": {}_x000D_
        }_x000D_
      },_x000D_
      "5659": {_x000D_
        "$type": "Inside.Core.Formula.Definition.DefinitionAC, Inside.Core.Formula",_x000D_
</t>
  </si>
  <si>
    <t xml:space="preserve">        "ID": 5659,_x000D_
        "Results": [_x000D_
          [_x000D_
            0.0_x000D_
          ]_x000D_
        ],_x000D_
        "Statistics": {_x000D_
          "CreationDate": "2023-09-22T09:51:11.7978491+02:00",_x000D_
          "LastRefreshDate": "2021-11-12T16:10:50.303164+01:00",_x000D_
          "TotalRefreshCount": 8,_x000D_
          "CustomInfo": {}_x000D_
        }_x000D_
      },_x000D_
      "5660": {_x000D_
        "$type": "Inside.Core.Formula.Definition.DefinitionAC, Inside.Core.Formula",_x000D_
        "ID": 5660,_x000D_
        "Results": [_x000D_
          [_x000D_
            22093.936666666665_x000D_
          ]_x000D_
        ],_x000D_
        "Statistics": {_x000D_
          "CreationDate": "2023-09-22T09:51:11.7988471+02:00",_x000D_
          "LastRefreshDate": "2021-11-12T16:10:50.2503473+01:00",_x000D_
          "TotalRefreshCount": 8,_x000D_
          "CustomInfo": {}_x000D_
        }_x000D_
      },_x000D_
      "5661": {_x000D_
        "$type": "Inside.Core.Formula.Definition.DefinitionAC, Inside.Core.Formula",_x000D_
        "ID": 5661,_x000D_
        "Results": [_x000D_
          [_x000D_
            0.0_x000D_
          ]_x000D_
        ],_x000D_
        "Statistics": {_x000D_
          "CreationDate": "2023-09-22T09:51:11.7988471+02:00",_x000D_
          "LastRefreshDate": "2021-11-12T16:07:15.6289187+01:00",_x000D_
          "TotalRefreshCount": 5,_x000D_
          "CustomInfo": {}_x000D_
        }_x000D_
      },_x000D_
      "5662": {_x000D_
        "$type": "Inside.Core.Formula.Definition.DefinitionAC, Inside.Core.Formula",_x000D_
        "ID": 5662,_x000D_
        "Results": [_x000D_
          [_x000D_
            0.0_x000D_
          ]_x000D_
        ],_x000D_
        "Statistics": {_x000D_
          "CreationDate": "2023-09-22T09:51:11.7988471+02:00",_x000D_
          "LastRefreshDate": "2021-11-12T16:07:15.7923582+01:00",_x000D_
          "TotalRefreshCount": 5,_x000D_
          "CustomInfo": {}_x000D_
        }_x000D_
      },_x000D_
      "5663": {_x000D_
        "$type": "Inside.Core.Formula.Definition.DefinitionAC, Inside.Core.Formula",_x000D_
        "ID": 5663,_x000D_
        "Results": [_x000D_
          [_x000D_
            0.0_x000D_
          ]_x000D_
        ],_x000D_
        "Statistics": {_x000D_
          "CreationDate": "2023-09-22T09:51:11.7988471+02:00",_x000D_
          "LastRefreshDate": "2021-11-12T16:10:50.1559642+01:00",_x000D_
          "TotalRefreshCount": 8,_x000D_
          "CustomInfo": {}_x000D_
        }_x000D_
      },_x000D_
      "5664": {_x000D_
        "$type": "Inside.Core.Formula.Definition.DefinitionAC, Inside.Core.Formula",_x000D_
        "ID": 5664,_x000D_
        "Results": [_x000D_
          [_x000D_
            9750.0_x000D_
          ]_x000D_
        ],_x000D_
        "Statistics": {_x000D_
          "CreationDate": "2023-09-22T09:51:11.7988471+02:00",_x000D_
          "LastRefreshDate": "2021-11-12T16:10:50.1248865+01:00",_x000D_
          "TotalRefreshCount": 8,_x000D_
          "CustomInfo": {}_x000D_
        }_x000D_
      },_x000D_
      "5665": {_x000D_
        "$type": "Inside.Core.Formula.Definition.DefinitionAC, Inside.Core.Formula",_x000D_
        "ID": 5665,_x000D_
        "Results": [_x000D_
          [_x000D_
            10244.0_x000D_
          ]_x000D_
        ],_x000D_
        "Statistics": {_x000D_
          "CreationDate": "2023-09-22T09:51:11.7988471+02:00",_x000D_
          "LastRefreshDate": "2021-11-12T16:10:50.0141302+01:00",_x000D_
          "TotalRefreshCount": 8,_x000D_
          "CustomInfo": {}_x000D_
        }_x000D_
      },_x000D_
      "5666": {_x000D_
        "$type": "Inside.Core.Formula.Definition.DefinitionAC, Inside.Core.Formula",_x000D_
        "ID": 5666,_x000D_
        "Results": [_x000D_
          [_x000D_
            0.0_x000D_
          ]_x000D_
        ],_x000D_
        "Statistics": {_x000D_
          "CreationDate": "2023-09-22T09:51:11.7988471+02:00",_x000D_
          "LastRefreshDate": "2021-11-12T16:07:14.8701537+01:00",_x000D_
          "TotalRefreshCount": 5,_x000D_
          "CustomInfo": {}_x000D_
        }_x000D_
      },_x000D_
      "5667": {_x000D_
        "$type": "Inside.Core.Formula.Definition.DefinitionAC, Inside.Core.Formula",_x000D_
        "ID": 5667,_x000D_
        "Results": [_x000D_
          [_x000D_
            46083.250000000007_x000D_
          ]_x000D_
        ],_x000D_
        "Statistics": {_x000D_
          "CreationDate": "2023-09-22T09:51:11.7988471+02:00",_x000D_
          "LastRefreshDate": "2021-11-12T16:10:49.841536+01:00",_x000D_
          "TotalRefreshCount": 8,_x000D_
          "CustomInfo": {}_x000D_
        }_x000D_
      },_x000D_
      "5668": {_x000D_
        "$type": "Inside.Core.Formula.Definition.DefinitionAC, Inside.Core.Formula",_x000D_
        "ID": 5668,_x000D_
        "Results": [_x000D_
          [_x000D_
            0.0_x000D_
          ]_x000D_
        ],_x000D_
        "Statistics": {_x000D_
          "CreationDate": "2023-09-22T09:51:11.7988471+02:00",_x000D_
          "LastRefreshDate": "2021-11-12T16:10:49.6990412+01:00",_x000D_
          "TotalRefreshCount": 8,_x000D_
          "CustomInfo": {}_x000D_
        }_x000D_
      },_x000D_
      "5669": {_x000D_
        "$type": "Inside.Core.Formula.Definition.DefinitionAC, Inside.Core.Formula",_x000D_
        "ID": 5669,_x000D_
        "Results": [_x000D_
          [_x000D_
            0.0_x000D_
          ]_x000D_
        ],_x000D_
        "Statistics": {_x000D_
          "CreationDate": "2023-09-22T09:51:11.7988471+02:00",_x000D_
          "LastRefreshDate": "2021-11-12T16:07:14.6358574+01:00",_x000D_
          "TotalRefreshCount": 5,_x000D_
          "CustomInfo": {}_x000D_
        }_x000D_
      },_x000D_
      "5670": {_x000D_
        "$type": "Inside.Core.Formula.Definition.DefinitionAC, Inside.Core.Formula",_x000D_
        "ID": 5670,_x000D_
        "Results": [_x000D_
          [_x000D_
            0.0_x000D_
          ]_x000D_
        ],_x000D_
        "Statistics": {_x000D_
          "CreationDate": "2023-09-22T09:51:11.7988471+02:00",_x000D_
          "LastRefreshDate": "2021-11-12T16:10:49.8315609+01:00",_x000D_
          "TotalRefreshCount": 8,_x000D_
          "CustomInfo": {}_x000D_
        }_x000D_
      },_x000D_
      "5671": {_x000D_
        "$type": "Inside.Core.Formula.Definition.DefinitionAC, Inside.Core.Formula",_x000D_
        "ID": 5671,_x000D_
        "Results": [_x000D_
          [_x000D_
            1_x000D_
          ]_x000D_
        ],_x000D_
        "Statistics": {_x000D_
          "CreationDate": "2023-09-22T09:51:11.7988471+02:00",_x000D_
          "LastRefreshDate": "2021-11-12T16:07:15.2999807+01:00",_x000D_
          "TotalRefreshCount": 5,_x000D_
          "CustomInfo": {}_x000D_
        }_x000D_
      },_x000D_
      "5672": {_x000D_
        "$type": "Inside.Core.Formula.Definition.DefinitionAC, Inside.Core.Formula",_x000D_
        "ID": 5672,_x000D_
        "Results": [_x000D_
          [_x000D_
            0.0_x000D_
          ]_x000D_
        ],_x000D_
        "Statistics": {_x000D_
          "CreationDate": "2023-09-22T09:51:11.7988471+02:00",_x000D_
          "LastRefreshDate": "2021-11-12T16:10:50.1649806+01:00",_x000D_
          "TotalRefreshCount": 8,_x000D_
          "CustomInfo": {}_x000D_
        }_x000D_
      },_x000D_
      "5673": {_x000D_
        "$type": "Inside.Core.Formula.Definition.DefinitionAC, Inside.Core.Formula",_x000D_
        "ID": 5673,_x000D_
        "Results": [_x000D_
          [_x000D_
            0.0_x000D_
          ]_x000D_
        ],_x000D_
        "Statistics": {_x000D_
          "CreationDate": "2023-09-22T09:51:11.7988471+02:00",_x000D_
          "LastRefreshDate": "2021-11-12T16:10:49.8594842+01:00",_x000D_
          "TotalRefreshCount": 8,_x000D_
          "CustomInfo": {}_x000D_
        }_x000D_
      },_x000D_
      "5674": {_x000D_
        "$type": "Inside.Core.Formula.Definition.DefinitionAC, Inside.Core.Formula",_x000D_
        "ID": 5674,_x000D_
        "Results": [_x000D_
          [_x000D_
            0.0_x000D_
          ]_x000D_
        ],_x000D_
        "Statistics": {_x000D_
          "CreationDate": "2023-09-22T09:51:11.7988471+02:00",_x000D_
          "LastRefreshDate": "2021-11-12T16:07:16.1013456+01:00",_x000D_
          "TotalRefreshCount": 5,_x000D_
          "CustomInfo": {}_x000D_
        }_x000D_
      },_x000D_
      "5675": {_x000D_
        "$type": "Inside.Core.Formula.Definition.DefinitionAC, Inside.Core.Formula",_x000D_
        "ID": 5675,_x000D_
        "Results": [_x000D_
          [_x000D_
            1_x000D_
          ]_x000D_
        ],_x000D_
        "Statistics": {_x000D_
          "CreationDate": "2023-09-22T09:51:11.7988471+02:00",_x000D_
          "LastRefreshDate": "2021-11-12T16:07:16.0135737+01:00",_x000D_
          "TotalRefreshCount": 5,_x000D_
          "CustomInfo": {}_x000D_
        }_x000D_
      },_x000D_
      "5676": {_x000D_
        "$type": "Inside.Core.Formula.Definition.DefinitionAC, Inside.Core.Formula",_x000D_
        "ID": 5676,_x000D_
        "Results": [_x000D_
          [_x000D_
            0.0_x000D_
          ]_x000D_
        ],_x000D_
        "Statistics": {_x000D_
          "CreationDate": "2023-09-22T09:51:11.7988471+02:00",_x000D_
          "LastRefreshDate": "2021-11-12T16:07:16.105333+01:00",_x000D_
          "TotalRefreshCount": 5,_x000D_
          "CustomInfo": {}_x000D_
        }_x000D_
      },_x000D_
      "5677": {_x000D_
        "$type": "Inside.Core.Formula.Definition.DefinitionAC, Inside.Core.Formula",_x000D_
        "ID": 5677,_x000D_
        "Results": [_x000D_
          [_x000D_
            0.0_x000D_
          ]_x000D_
        ],_x000D_
        "Statistics": {_x000D_
          "CreationDate": "2023-09-22T09:51:11.7988471+02:00",_x000D_
          "LastRefreshDate": "2021-11-12T16:07:15.8681425+01:00",_x000D_
          "TotalRefreshCount": 5,_x000D_
          "CustomInfo": {}_x000D_
        }_x000D_
      },_x000D_
      "5678": {_x000D_
        "$type": "Inside.Core.Formula.Definition.DefinitionAC, Inside.Core.Formula",_x000D_
        "ID": 5678,_x000D_
        "Results": [_x000D_
          [_x000D_
            1_x000D_
          ]_x000D_
        ],_x000D_
        "Statistics": {_x000D_
          "CreationDate": "2023-09-22T09:51:11.7988471+02:00",_x000D_
          "LastRefreshDate": "2021-11-12T16:07:16.0693908+01:00",_x000D_
          "TotalRefreshCount": 5,_x000D_
          "CustomInfo": {}_x000D_
        }_x000D_
      },_x000D_
      "5679": {_x000D_
        "$type": "Inside.Core.Formula.Definition.DefinitionAC, Inside.Core.Formula",_x000D_
        "ID": 5679,_x000D_
        "Results": [_x000D_
          [_x000D_
            2_x000D_
          ]_x000D_
        ],_x000D_
        "Statistics": {_x000D_
          "CreationDate": "2023-09-22T09:51:11.7988471+02:00",_x000D_
          "LastRefreshDate": "2021-11-12T16:07:16.0096011+01:00",_x000D_
          "TotalRefreshCount": 5,_x000D_
          "CustomInfo": {}_x000D_
        }_x000D_
      },_x000D_
      "5680": {_x000D_
        "$type": "Inside.Core.Formula.Definition.DefinitionAC, Inside.Core.Formula",_x000D_
        "ID": 5680,_x000D_
        "Results": [_x000D_
          [_x000D_
            50.0_x000D_
          ]_x000D_
        ],_x000D_
        "Statistics": {_x000D_
          "CreationDate": "2023-09-22T09:51:11.7988471+02:00",_x000D_
          "LastRefreshDate": "2021-11-12T16:10:50.5361054+01:00",_x000D_
          "TotalRefreshCount": 8,_x000D_
          "CustomInfo": {}_x000D_
        }_x000D_
      },_x000D_
      "5681": {_x000D_
        "$type": "Inside.Core.Formula.Definition.DefinitionAC, Inside.Core.Formula",_x000D_
        "ID": 5681,_x000D_
        "Results": [_x000D_
          [_x000D_
            0.0_x000D_
          ]_x000D_
        ],_x000D_
        "Statistics": {_x000D_
          "CreationDate": "2023-09-22T09:51:11.7988471+02:00",_x000D_
          "LastRefreshDate": "2021-11-12T16:07:15.9267675+01:00",_x000D_
          "TotalRefreshCount": 5,_x000D_
          "CustomInfo": {}_x000D_
        }_x000D_
      },_x000D_
      "5682": {_x000D_
        "$type": "Inside.Core.Formula.Definition.DefinitionAC, Inside.Core.Formula",_x000D_
        "ID": 5682,_x000D_
        "Results": [_x000D_
          [_x000D_
            0.0_x000D_
          ]_x000D_
        ],_x000D_
        "Statistics": {_x000D_
          "CreationDate": "2023-09-22T09:51:11.7988471+02:00",_x000D_
          "LastRefreshDate": "2021-11-12T16:07:15.8978588+01:00",_x000D_
          "TotalRefreshCount": 5,_x000D_
          "CustomInfo": {}_x000D_
        }_x000D_
      },_x000D_
      "5683": {_x000D_
        "$type": "Inside.Core.Formula.Definition.DefinitionAC, Inside.Core.Formula",_x000D_
        "ID": 5683,_x000D_
        "Results": [_x000D_
          [_x000D_
            0.0_x000D_
          ]_x000D_
        ],_x000D_
        "Statistics": {_x000D_
          "CreationDate": "2023-09-22T09:51:11.7988471+02:00",_x000D_
          "LastRefreshDate": "2021-11-12T16:07:16.1232925+01:00",_x000D_
          "TotalRefreshCount": 5,_x000D_
          "CustomInfo": {}_x000D_
        }_x000D_
      },_x000D_
      "5684": {_x000D_
        "$type": "Inside.Core.Formula.Definition.DefinitionAC, Inside.Core.Formula",_x000D_
        "ID": 5684,_x000D_
        "Results": [_x000D_
          [_x000D_
            0.0_x000D_
          ]_x000D_
        ],_x000D_
        "Statistics": {_x000D_
          "CreationDate": "2023-09-22T09:51:11.7988471+02:00",_x000D_
          "LastRefreshDate": "2021-11-12T16:07:15.9557399+01:00",_x000D_
          "TotalRefreshCount": 5,_x000D_
          "CustomInfo": {}_x000D_
        }_x000D_
      },_x000D_
      "5685": {_x000D_
        "$type": "Inside.Core.Formula.Definition.DefinitionAC, Inside.Core.Formula",_x000D_
        "ID": 5685,_x000D_
        "Results": [_x000D_
          [_x000D_
            1_x000D_
          ]_x000D_
        ],_x000D_
        "Statistics": {_x000D_
          "CreationDate": "2023-09-22T09:51:11.7988471+02:00",_x000D_
          "LastRefreshDate": "2021-11-12T16:07:16.074394+01:00",_x000D_
          "TotalRefreshCount": 5,_x000D_
          "CustomInfo": {}_x000D_
        }_x000D_
      },_x000D_
      "5686": {_x000D_
        "$type": "Inside.Core.Formula.Definition.DefinitionAC, Inside.Core.Formula",_x000D_
        "ID": 5686,_x000D_
        "Results": [_x000D_
          [_x000D_
            0.0_x000D_
          ]_x000D_
        ],_x000D_
        "Statistics": {_x000D_
          "CreationDate": "2023-09-22T09:51:11.7988471+02:00",_x000D_
          "LastRefreshDate": "2021-11-12T16:07:15.9597292+01:00",_x000D_
          "TotalRefreshCount": 5,_x000D_
          "CustomInfo": {}_x000D_
        }_x000D_
      },_x000D_
      "5687": {_x000D_
        "$type": "Inside.Core.Formula.Definition.DefinitionAC, Inside.Core.Formula",_x000D_
        "ID": 5687,_x000D_
        "Results": [_x000D_
          [_x000D_
            0.0_x000D_
          ]_x000D_
        ],_x000D_
        "Statistics": {_x000D_
          "CreationDate": "2023-09-22T09:51:11.7988471+02:00",_x000D_
          "LastRefreshDate": "2021-11-12T16:07:16.0404816+01:00",_x000D_
          "TotalRefreshCount": 5,_x000D_
          "CustomInfo": {}_x000D_
        }_x000D_
      },_x000D_
      "5688": {_x000D_
        "$type": "Inside.Core.Formula.Definition.DefinitionAC, Inside.Core.Formula",_x000D_
        "ID": 5688,_x000D_
        "Results": [_x000D_
          [_x000D_
            0.0_x000D_
          ]_x000D_
        ],_x000D_
        "Statistics": {_x000D_
          "CreationDate": "2023-09-22T09:51:11.7988471+02:00",_x000D_
          "LastRefreshDate": "2021-11-12T16:07:16.0046061+01:00",_x000D_
          "TotalRefreshCount": 5,_x000D_
          "CustomInfo": {}_x000D_
        }_x000D_
      },_x000D_
      "5689": {_x000D_
        "$type": "Inside.Core.Formula.Definition.DefinitionAC, Inside.Core.Formula",_x000D_
        "ID": 5689,_x000D_
        "Results": [_x000D_
          [_x000D_
            0.0_x000D_
          ]_x000D_
        ],_x000D_
        "Statistics": {_x000D_
          "CreationDate": "2023-09-22T09:51:11.7988471+02:00",_x000D_
          "LastRefreshDate": "2021-11-12T16:07:15.9317131+01:00",_x000D_
          "TotalRefreshCount": 5,_x000D_
          "CustomInfo": {}_x000D_
        }_x000D_
      },_x000D_
      "5690": {_x000D_
        "$type": "Inside.Core.Formula.Definition.DefinitionAC, Inside.Core.Formula",_x000D_
        "ID": 5690,_x000D_
        "Results": [_x000D_
          [_x000D_
            0.0_x000D_
          ]_x000D_
        ],_x000D_
        "Statistics": {_x000D_
          "CreationDate": "2023-09-22T09:51:11.7988471+02:00",_x000D_
          "LastRefreshDate": "2021-11-12T16:07:15.8631639+01:00",_x000D_
          "TotalRefreshCount": 5,_x000D_
          "CustomInfo": {}_x000D_
        }_x000D_
      },_x000D_
      "5691": {_x000D_
        "$type": "Inside.Core.Formula.Definition.DefinitionAC, Inside.Core.Formula",_x000D_
        "ID": 5691,_x000D_
        "Results": [_x000D_
          [_x000D_
            0.0_x000D_
          ]_x000D_
        ],_x000D_
        "Statistics": {_x000D_
          "CreationDate": "2023-09-22T09:51:11.7988471+02:00",_x000D_
          "LastRefreshDate": "2021-11-12T16:10:50.4991584+01:00",_x000D_
          "TotalRefreshCount": 4,_x000D_
          "CustomInfo": {}_x000D_
        }_x000D_
      },_x000D_
      "5692": {_x000D_
        "$type": "Inside.Core.Formula.Definition.DefinitionAC, Inside.Core.Formula",_x000D_
        "ID": 5692,_x000D_
        "Results": [_x000D_
          [_x000D_
            0.0_x000D_
          ]_x000D_
        ],_x000D_
        "Statistics": {_x000D_
          "CreationDate": "2023-09-22T09:51:11.7988471+02:00",_x000D_
          "LastRefreshDate": "2021-11-12T16:10:50.009143+01:00",_x000D_
          "TotalRefreshCount": 4,_x000D_
          "CustomInfo": {}_x000D_
        }_x000D_
      },_x000D_
      "5693": {_x000D_
        "$type": "Inside.Core.Formula.Definition.DefinitionAC, Inside.Core.Formula",_x000D_
        "ID": 5693,_x000D_
        "Results": [_x000D_
          [_x000D_
            0.0_x000D_
          ]_x000D_
        ],_x000D_
        "Statistics": {_x000D_
          "CreationDate": "2023-09-22T09:51:11.7988471+02:00",_x000D_
          "LastRefreshDate": "2021-11-12T16:10:41.1163347+01:00",_x000D_
          "TotalRefreshCount": 4,_x000D_
          "CustomInfo": {}_x000D_
        }_x000D_
      },_x000D_
      "5694": {_x000D_
        "$type": "Inside.Core.Formula.Definition.DefinitionAC, Inside.Core.Formula",_x000D_
        "ID": 5694,_x000D_
        "Results": [_x000D_
          [_x000D_
            1.0_x000D_
          ]_x000D_
        ],_x000D_
        "Statistics": {_x000D_
          "CreationDate": "2023-09-22T09:51:11.7988471+02:00",_x000D_
          "LastRefreshDate": "2021-12-01T16:04:31.0679586+01:00",_x000D_
          "TotalRefreshCount": 4,_x000D_
          "CustomInfo": {}_x000D_
        }_x000D_
      },_x000D_
      "5695": {_x000D_
        "$type": "Inside.Core.Formula.Definition.DefinitionAC, Inside.Core.Formula",_x000D_
        "ID": 5695,_x000D_
        "Results": [_x000D_
          [_x000D_
            1.0_x000D_
          ]_x000D_
        ],_x000D_
        "Statistics": {_x000D_
          "CreationDate": "2023-09-22T09:51:11.7988471+02:00",_x000D_
          "LastRefreshDate": "2021-12-01T16:04:31.668879+01:00",_x000D_
          "TotalRefreshCount": 4,_x000D_
          "CustomInfo": {}_x000D_
        }_x000D_
      },_x000D_
      "5696": {_x000D_
        "$type": "Inside.Core.Formula.Definition.DefinitionAC, Inside.Core.Formula",_x000D_
        "ID": 5696,_x000D_
        "Results": [_x000D_
          [_x000D_
            10.0_x000D_
          ]_x000D_
        ],_x000D_
        "Statistics": {_x000D_
          "CreationDate": "2023-09-22T09:51:11.7988471+02:00",_x000D_
          "LastRefreshDate": "2021-12-01T16:04:32.3061878+01:00",_x000D_
          "TotalRefreshCount": 4,_x000D_
          "CustomInfo": {}_x000D_
        }_x000D_
      },_x000D_
      "5697": {_x000D_
        "$type": "Inside.Core.Formula.Definition.DefinitionAC, Inside.Core.Formula",_x000D_
        "ID": 5697,_x000D_
        "Results": [_x000D_
          [_x000D_
            0.0_x000D_
          ]_x000D_
        ],_x000D_
        "Statistics": {_x000D_
          "CreationDate": "2023-09-22T09:51:11.7988471+02:00",_x000D_
          "LastRefreshDate": "2021-12-01T16:04:33.1100191+01:00",_x000D_
          "TotalRefreshCount": 4,_x000D_
          "CustomInfo": {}_x000D_
        }_x000D_
      },_x000D_
      "5698": {_x000D_
        "$type": "Inside.Core.Formula.Definition.DefinitionAC, Inside.Core.Formula",_x000D_
        "ID": 5698,_x000D_
        "Results": [_x000D_
          [_x000D_
            0.0_x000D_
          ]_x000D_
        ],_x000D_
        "Statistics": {_x000D_
          "CreationDate": "2023-09-22T09:51:11.7988471+02:00",_x000D_
          "LastRefreshDate": "2021-12-01T16:04:33.1130244+01:00",_x000D_
          "TotalRefreshCount": 4,_x000D_
          "CustomInfo": {}_x000D_
        }_x000D_
      },_x000D_
      "5699": {_x000D_
        "$type": "Inside.Core.Formula.Definition.DefinitionAC, Inside.Core.Formula",_x000D_
        "ID": 5699,_x000D_
        "Results": [_x000D_
          [_x000D_
            10.0_x000D_
          ]_x000D_
        ],_x000D_
        "Statistics": {_x000D_
          "CreationDate": "2023-09-22T09:51:11.7988471+02:00",_x000D_
          "LastRefreshDate": "2021-12-01T16:04:33.1161064+01:00",_x000D_
          "TotalRefreshCount": 4,_x000D_
          "CustomInfo": {}_x000D_
        }_x000D_
      },_x000D_
      "5700": {_x000D_
        "$type": "Inside.Core.Formula.Definition.DefinitionAC, Inside.Core.Formula",_x000D_
        "ID": 5700,_x000D_
        "Results": [_x000D_
          [_x000D_
            0.0_x000D_
          ]_x000D_
        ],_x000D_
        "Statistics": {_x000D_
          "CreationDate": "2023-09-22T09:51:11.7988471+02:00",_x000D_
          "LastRefreshDate": "2021-12-01T16:04:33.1181011+01:00",_x000D_
          "TotalRefreshCount": 4,_x000D_
          "CustomInfo": {}_x000D_
        }_x000D_
      },_x000D_
      "5701": {_x000D_
        "$type": "Inside.Core.Formula.Definition.DefinitionAC, Inside.Core.Formula",_x000D_
        "ID": 5701,_x000D_
        "Results": [_x000D_
          [_x000D_
            0.0_x000D_
          ]_x000D_
        ],_x000D_
        "Statistics": {_x000D_
          "CreationDate": "2023-09-22T09:51:11.7988471+02:00",_x000D_
          "LastRefreshDate": "2021-12-01T16:04:33.1210933+01:00",_x000D_
          "TotalRefreshCount": 4,_x000D_
          "CustomInfo": {}_x000D_
        }_x000D_
      },_x000D_
      "5702": {_x000D_
        "$type": "Inside.Core.Formula.Definition.DefinitionAC, Inside.Core.Formula",_x000D_
        "ID": 5702,_x000D_
        "Results": [_x000D_
          [_x000D_
            13.0_x000D_
          ]_x000D_
        ],_x000D_
        "Statistics": {_x000D_
          "CreationDate": "2023-09-22T09:51:11.7988471+02:00",_x000D_
          "LastRefreshDate": "2021-12-01T16:04:33.1240852+01:00",_x000D_
          "TotalRefreshCount": 4,_x000D_
          "CustomInfo": {}_x000D_
        }_x000D_
      },_x000D_
      "5703": {_x000D_
        "$type": "Inside.Core.Formula.Definition.DefinitionAC, Inside.Core.Formula",_x000D_
        "ID": 5703,_x000D_
        "Results": [_x000D_
          [_x000D_
            0.0_x000D_
          ]_x000D_
        ],_x000D_
        "Statistics": {_x000D_
          "CreationDate": "2023-09-22T09:51:11.7988471+02:00",_x000D_
          "LastRefreshDate": "2021-12-01T16:04:33.1260803+01:00",_x000D_
          "TotalRefreshCount": 4,_x000D_
          "CustomInfo": {}_x000D_
        }_x000D_
      },_x000D_
      "5704": {_x000D_
        "$type": "Inside.Core.Formula.Definition.DefinitionAC, Inside.Core.Formula",_x000D_
        "ID": 5704,_x000D_
        "Results": [_x000D_
          [_x000D_
            0.0_x000D_
          ]_x000D_
        ],_x000D_
        "Statistics": {_x000D_
          "CreationDate": "2023-09-22T09:51:11.7988471+02:00",_x000D_
          "LastRefreshDate": "2021-12-01T16:04:33.1300698+01:00",_x000D_
          "TotalRefreshCount": 4,_x000D_
          "CustomInfo": {}_x000D_
        }_x000D_
      },_x000D_
      "5705": {_x000D_
        "$type": "Inside.Core.Formula.Definition.DefinitionAC, Inside.Core.Formula",_x000D_
        "ID": 5705,_x000D_
        "Results": [_x000D_
          [_x000D_
            0.0_x000D_
          ]_x000D_
        ],_x000D_
        "Statistics": {_x000D_
          "CreationDate": "2023-09-22T09:51:11.7988471+02:00",_x000D_
          "LastRefreshDate": "2021-12-01T16:04:33.1330963+01:00",_x000D_
          "TotalRefreshCount": 4,_x000D_
          "CustomInfo": {}_x000D_
        }_x000D_
      },_x000D_
      "5706": {_x000D_
        "$type": "Inside.Core.Formula.Definition.DefinitionAC, Inside.Core.Formula",_x000D_
        "ID": 5706,_x000D_
        "Results": [_x000D_
          [_x000D_
            1.0_x000D_
          ]_x000D_
        ],_x000D_
        "Statistics": {_x000D_
          "CreationDate": "2023-09-22T09:51:11.7988471+02:00",_x000D_
          "LastRefreshDate": "2021-12-01T16:04:33.1350916+01:00",_x000D_
          "TotalRefreshCount": 4,_x000D_
          "CustomInfo": {}_x000D_
        }_x000D_
      },_x000D_
      "5707": {_x000D_
        "$type": "Inside.Core.Formula.Definition.DefinitionAC, Inside.Core.Formula",_x000D_
        "ID": 5707,_x000D_
        "Results": [_x000D_
          [_x000D_
            0.0_x000D_
          ]_x000D_
        ],_x000D_
        "Statistics": {_x000D_
          "CreationDate": "2023-09-22T09:51:11.7988471+02:00",_x000D_
          "LastRefreshDate": "2021-12-01T16:04:33.1380748+01:00",_x000D_
          "TotalRefreshCount": 4,_x000D_
          "CustomInfo": {}_x000D_
        }_x000D_
      },_x000D_
      "5708": {_x000D_
        "$type": "Inside.Core.Formula.Definition.DefinitionAC, Inside.Core.Formula",_x000D_
        "ID": 5708,_x000D_
        "Results": [_x000D_
          [_x000D_
            2.0_x000D_
          ]_x000D_
        ],_x000D_
        "Statistics": {_x000D_
          "CreationDate": "2023-09-22T09:51:11.7988471+02:00",_x000D_
          "LastRefreshDate": "2021-12-01T16:04:33.2090923+01:00",_x000D_
          "TotalRefreshCount": 4,_x000D_
          "CustomInfo": {}_x000D_
        }_x000D_
      },_x000D_
      "5709": {_x000D_
        "$type": "Inside.Core.Formula.Definition.DefinitionAC, Inside.Core.Formula",_x000D_
        "ID": 5709,_x000D_
        "Results": [_x000D_
          [_x000D_
            2.0_x000D_
          ]_x000D_
        ],_x000D_
        "Statistics": {_x000D_
          "CreationDate": "2023-09-22T09:51:11.7988471+02:00",_x000D_
          "LastRefreshDate": "2021-12-01T16:04:33.2150502+01:00",_x000D_
          "TotalRefreshCount": 4,_x000D_
          "CustomInfo": {}_x000D_
        }_x000D_
      },_x000D_
      "5710": {_x000D_
        "$type": "Inside.Core.Formula.Definition.DefinitionAC, Inside.Core.Formula",_x000D_
        "ID": 5710,_x000D_
        "Results": [_x000D_
          [_x000D_
            0.0_x000D_
          ]_x000D_
        ],_x000D_
        "Statistics": {_x000D_
          "CreationDate": "2023-09-22T09:51:11.7988471+02:00",_x000D_
          "LastRefreshDate": "2021-12-01T16:04:33.2180292+01:00",_x000D_
          "TotalRefreshCount": 4,_x000D_
          "CustomInfo": {}_x000D_
        }_x000D_
      },_x000D_
      "5711": {_x000D_
        "$type": "Inside.Core.Formula.Definition.DefinitionAC, Inside.Core.Formula",_x000D_
        "ID": 5711,_x000D_
        "Results": [_x000D_
          [_x000D_
            0.0_x000D_
          ]_x000D_
        ],_x000D_
        "Statistics": {_x000D_
          "CreationDate": "2023-09-22T09:51:11.7988471+02:00",_x000D_
          "LastRefreshDate": "2021-12-01T16:04:33.2220575+01:00",_x000D_
          "TotalRefreshCount": 4,_x000D_
          "CustomInfo": {}_x000D_
        }_x000D_
      },_x000D_
      "5712": {_x000D_
        "$type": "Inside.Core.Formula.Definition.DefinitionAC, Inside.Core.Formula",_x000D_
        "ID": 5712,_x000D_
        "Results": [_x000D_
          [_x000D_
            14.0_x000D_
          ]_x000D_
        ],_x000D_
        "Statistics": {_x000D_
          "CreationDate": "2023-09-22T09:51:11.7988471+02:00",_x000D_
          "LastRefreshDate": "2021-12-01T16:04:33.2250101+01:00",_x000D_
          "TotalRefreshCount": 4,_x000D_
          "CustomInfo": {}_x000D_
        }_x000D_
      },_x000D_
      "5713": {_x000D_
        "$type": "Inside.Core.Formula.Definition.DefinitionAC, Inside.Core.Formula",_x000D_
        "ID": 5713,_x000D_
        "Results": [_x000D_
          [_x000D_
            2.0_x000D_
          ]_x000D_
        ],_x000D_
        "Statistics": {_x000D_
          "CreationDate": "2023-09-22T09:51:11.7988471+02:00",_x000D_
          "LastRefreshDate": "2021-12-01T16:04:33.2524505+01:00",_x000D_
          "TotalRefreshCount": 4,_x000D_
          "CustomInfo": {}_x000D_
        }_x000D_
      },_x000D_
      "5714": {_x000D_
        "$type": "Inside.Core.Formula.Definition.DefinitionAC, Inside.Core.Formula",_x000D_
        "ID": 5714,_x000D_
        "Results": [_x000D_
          [_x000D_
            37.0_x000D_
          ]_x000D_
        ],_x000D_
        "Statistics": {_x000D_
          "CreationDate": "2023-09-22T09:51:11.7988471+02:00",_x000D_
          "LastRefreshDate": "2021-12-01T16:04:33.2883558+01:00",_x000D_
          "TotalRefreshCount": 4,_x000D_
          "CustomInfo": {}_x000D_
        }_x000D_
      },_x000D_
      "5715": {_x000D_
        "$type": "Inside.Core.Formula.Definition.DefinitionAC, Inside.Core.Formula",_x000D_
        "ID": 5715,_x000D_
        "Results": [_x000D_
          [_x000D_
            0.0_x000D_
          ]_x000D_
        ],_x000D_
        "Statistics": {_x000D_
          "CreationDate": "2023-09-22T09:51:11.7988471+02:00",_x000D_
          "LastRefreshDate": "2021-12-01T16:04:33.2913484+01:00",_x000D_
          "TotalRefreshCount": 4,_x000D_
          "CustomInfo": {}_x000D_
        }_x000D_
      },_x000D_
      "5716": {_x000D_
        "$type": "Inside.Core.Formula.Definition.DefinitionAC, Inside.Core.Formula",_x000D_
        "ID": 5716,_x000D_
        "Results": [_x000D_
          [_x000D_
            0.0_x000D_
          ]_x000D_
        ],_x000D_
        "Statistics": {_x000D_
          "CreationDate": "2023-09-22T09:51:11.7988471+02:00",_x000D_
          "LastRefreshDate": "2021-12-01T16:04:33.2943408+01:00",_x000D_
          "TotalRefreshCount": 4,_x000D_
          "CustomInfo": {}_x000D_
        }_x000D_
      },_x000D_
      "5717": {_x000D_
        "$type": "Inside.Core.Formula.Definition.DefinitionAC, Inside.Core.Formula",_x000D_
        "ID": 5717,_x000D_
        "Results": [_x000D_
          [_x000D_
            13.0_x000D_
          ]_x000D_
        ],_x000D_
        "Statistics": {_x000D_
          "CreationDate": "2023-09-22T09:51:11.7988471+02:00",_x000D_
          "LastRefreshDate": "2021-12-01T16:04:33.2983308+01:00",_x000D_
          "TotalRefreshCount": 4,_x000D_
          "CustomInfo": {}_x000D_
        }_x000D_
      },_x000D_
      "5718": {_x000D_
        "$type": "Inside.Core.Formula.Definition.DefinitionAC, Inside.Core.Formula",_x000D_
        "ID": 5718,_x000D_
        "Results": [_x000D_
          [_x000D_
            0.0_x000D_
          ]_x000D_
        ],_x000D_
        "Statistics": {_x000D_
          "CreationDate": "2023-09-22T09:51:11.7988471+02:00",_x000D_
          "LastRefreshDate": "2021-12-01T16:04:33.3318509+01:00",_x000D_
          "TotalRefreshCount": 4,_x000D_
          "CustomInfo": {}_x000D_
        }_x000D_
      },_x000D_
      "5719": {_x000D_
        "$type": "Inside.Core.Formula.Definition.DefinitionAC, Inside.Core.Formula",_x000D_
        "ID": 5719,_x000D_
        "Results": [_x000D_
          [_x000D_
            1_x000D_
          ]_x000D_
        ],_x000D_
        "Statistics": {_x000D_
          "CreationDate": "2023-09-22T09:51:11.7988471+02:00",_x000D_
          "LastRefreshDate": "2021-12-01T16:04:33.3677581+01:00",_x000D_
          "TotalRefreshCount": 4,_x000D_
          "CustomInfo": {}_x000D_
        }_x000D_
      },_x000D_
      "5720": {_x000D_
        "$type": "Inside.Core.Formula.Definition.DefinitionAC, Inside.Core.Formula",_x000D_
        "ID": 5720,_x000D_
        "Results": [_x000D_
          [_x000D_
            0.0_x000D_
          ]_x000D_
        ],_x000D_
        "Statistics": {_x000D_
          "CreationDate": "2023-09-22T09:51:11.7988471+02:00",_x000D_
          "LastRefreshDate": "2021-12-01T16:04:33.3707875+01:00",_x000D_
          "TotalRefreshCount": 4,_x000D_
          "CustomInfo": {}_x000D_
        }_x000D_
      },_x000D_
      "5721": {_x000D_
        "$type": "Inside.Core.Formula.Definition.DefinitionAC, Inside.Core.Formula",_x000D_
        "ID": 5721,_x000D_
        "Results": [_x000D_
          [_x000D_
            0.0_x000D_
          ]_x000D_
        ],_x000D_
        "Statistics": {_x000D_
          "CreationDate": "2023-09-22T09:51:11.7988471+02:00",_x000D_
          "LastRefreshDate": "2021-12-01T16:04:33.3737783+01:00",_x000D_
          "TotalRefreshCount": 4,_x000D_
          "CustomInfo": {}_x000D_
        }_x000D_
      },_x000D_
      "5722": {_x000D_
        "$type": "Inside.Core.Formula.Definition.DefinitionAC, Inside.Core.Formula",_x000D_
        "ID": 5722,_x000D_
        "Results": [_x000D_
          [_x000D_
            5.0_x000D_
          ]_x000D_
        ],_x000D_
        "Statistics": {_x000D_
          "CreationDate": "2023-09-22T09:51:11.7988471+02:00",_x000D_
          "LastRefreshDate": "2021-12-01T16:04:33.377733+01:00",_x000D_
          "TotalRefreshCount": 4,_x000D_
          "CustomInfo": {}_x000D_
        }_x000D_
      },_x000D_
      "5723": {_x000D_
        "$type": "Inside.Core.Formula.Definition.DefinitionAC, Inside.Core.Formula",_x000D_
        "ID": 5723,_x000D_
        "Results": [_x000D_
          [_x000D_
            0.0_x000D_
          ]_x000D_
        ],_x000D_
        "Statistics": {_x000D_
          "CreationDate": "2023-09-22T09:51:11.7988471+02:00",_x000D_
          "LastRefreshDate": "2021-12-01T16:04:33.3797615+01:00",_x000D_
          "TotalRefreshCount": 4,_x000D_
          "CustomInfo": {}_x000D_
        }_x000D_
      },_x000D_
      "5724": {_x000D_
        "$type": "Inside.Core.Formula.Definition.DefinitionAC, Inside.Core.Formula",_x000D_
        "ID": 5724,_x000D_
        "Results": [_x000D_
          [_x000D_
            0.0_x000D_
          ]_x000D_
        ],_x000D_
        "Statistics": {_x000D_
          "CreationDate": "2023-09-22T09:51:11.7988471+02:00",_x000D_
          "LastRefreshDate": "2021-12-01T16:04:33.382757+01:00",_x000D_
          "TotalRefreshCount": 4,_x000D_
          "CustomInfo": {}_x000D_
        }_x000D_
      },_x000D_
      "5725": {_x000D_
        "$type": "Inside.Core.Formula.Definition.DefinitionAC, Inside.Core.Formula",_x000D_
        "ID": 5725,_x000D_
        "Results": [_x000D_
          [_x000D_
            6.0_x000D_
          ]_x000D_
        ],_x000D_
        "Statistics": {_x000D_
          "CreationDate": "2023-09-22T09:51:11.7988471+02:00",_x000D_
          "LastRefreshDate": "2021-12-01T16:04:33.3857475+01:00",_x000D_
          "TotalRefreshCount": 4,_x000D_
          "CustomInfo": {}_x000D_
        }_x000D_
      },_x000D_
      "5726": {_x000D_
        "$type": "Inside.Core.Formula.Definition.DefinitionAC, Inside.Core.Formula",_x000D_
        "ID": 5726,_x000D_
        "Results": [_x000D_
          [_x000D_
            3.0_x000D_
          ]_x000D_
        ],_x000D_
        "Statistics": {_x000D_
          "CreationDate": "2023-09-22T09:51:11.7988471+02:00",_x000D_
          "LastRefreshDate": "2021-12-01T16:04:33.4366108+01:00",_x000D_
          "TotalRefreshCount": 4,_x000D_
          "CustomInfo": {}_x000D_
        }_x000D_
      },_x000D_
      "5727": {_x000D_
        "$type": "Inside.Core.Formula.Definition.DefinitionAC, Inside.Core.Formula",_x000D_
        "ID": 5727,_x000D_
        "Results": [_x000D_
          [_x000D_
            0.0_x000D_
          ]_x000D_
        ],_x000D_
        "Statistics": {_x000D_
          "CreationDate": "2023-09-22T09:51:11.7988471+02:00",_x000D_
          "LastRefreshDate": "2021-12-01T16:04:33.4415633+01:00",_x000D_
          "TotalRefreshCount": 4,_x000D_
          "CustomInfo": {}_x000D_
        }_x000D_
      },_x000D_
      "5728": {_x000D_
        "$type": "Inside.Core.Formula.Definition.DefinitionAC, Inside.Core.Formula",_x000D_
        "ID": 5728,_x000D_
        "Results": [_x000D_
          [_x000D_
            0.0_x000D_
          ]_x000D_
        ],_x000D_
        "Statistics": {_x000D_
          "CreationDate": "2023-09-22T09:51:11.7988471+02:00",_x000D_
          "LastRefreshDate": "2021-12-01T16:04:33.4455866+01:00",_x000D_
          "TotalRefreshCount": 4,_x000D_
          "CustomInfo": {}_x000D_
        }_x000D_
      },_x000D_
      "5729": {_x000D_
        "$type": "Inside.Core.Formula.Definition.DefinitionAC, Inside.Core.Formula",_x000D_
        "ID": 5729,_x000D_
        "Results": [_x000D_
          [_x000D_
            0.0_x000D_
          ]_x000D_
        ],_x000D_
        "Statistics": {_x000D_
          "CreationDate": "2023-09-22T09:51:11.7988471+02:00",_x000D_
          "LastRefreshDate": "2021-12-01T16:04:33.4485817+01:00",_x000D_
          "TotalRefreshCount": 4,_x000D_
          "CustomInfo": {}_x000D_
        }_x000D_
      },_x000D_
      "5730": {_x000D_
        "$type": "Inside.Core.Formula.Definition.DefinitionAC, Inside.Core.Formula",_x000D_
        "ID": 5730,_x000D_
        "Results": [_x000D_
          [_x000D_
            1.0_x000D_
          ]_x000D_
        ],_x000D_
        "Statistics": {_x000D_
          "CreationDate": "2023-09-22T09:51:11.7988471+02:00",_x000D_
          "LastRefreshDate": "2021-12-01T16:04:33.4505754+01:00",_x000D_
          "TotalRefreshCount": 4,_x000D_
          "CustomInfo": {}_x000D_
        }_x000D_
      },_x000D_
      "5731": {_x000D_
        "$type": "Inside.Core.Formula.Definition.DefinitionAC, Inside.Core.Formula",_x000D_
        "ID": 5731,_x000D_
        "Results": [_x000D_
          [_x000D_
            0.0_x000D_
          ]_x000D_
        ],_x000D_
        "Statistics": {_x000D_
          "CreationDate": "2023-09-22T09:51:11.7988471+02:00",_x000D_
          "LastRefreshDate": "2021-12-01T16:04:33.5017945+01:00",_x000D_
          "TotalRefreshCount": 4,_x000D_
          "CustomInfo": {}_x000D_
        }_x000D_
      },_x000D_
      "5732": {_x000D_
        "$type": "Inside.Core.Formula.Definition.DefinitionAC, Inside.Core.Formula",_x000D_
        "ID": 5732,_x000D_
        "Results": [_x000D_
          [_x000D_
            0.0_x000D_
          ]_x000D_
        ],_x000D_
        "Statistics": {_x000D_
          "CreationDate": "2023-09-22T09:51:11.7988471+02:00",_x000D_
          "LastRefreshDate": "2021-12-01T16:04:33.5193549+01:00",_x000D_
          "TotalRefreshCount": 4,_x000D_
          "CustomInfo": {}_x000D_
        }_x000D_
      },_x000D_
      "5733": {_x000D_
        "$type": "Inside.Core.Formula.Definition.DefinitionAC, Inside.Core.Formula",_x000D_
        "ID": 5733,_x000D_
        "Results": [_x000D_
          [_x000D_
            0.0_x000D_
          ]_x000D_
        ],_x000D_
        "St</t>
  </si>
  <si>
    <t>atistics": {_x000D_
          "CreationDate": "2023-09-22T09:51:11.7988471+02:00",_x000D_
          "LastRefreshDate": "2021-12-01T16:04:33.5233441+01:00",_x000D_
          "TotalRefreshCount": 4,_x000D_
          "CustomInfo": {}_x000D_
        }_x000D_
      },_x000D_
      "5734": {_x000D_
        "$type": "Inside.Core.Formula.Definition.DefinitionAC, Inside.Core.Formula",_x000D_
        "ID": 5734,_x000D_
        "Results": [_x000D_
          [_x000D_
            9.0_x000D_
          ]_x000D_
        ],_x000D_
        "Statistics": {_x000D_
          "CreationDate": "2023-09-22T09:51:11.7988471+02:00",_x000D_
          "LastRefreshDate": "2021-12-01T16:04:33.5263359+01:00",_x000D_
          "TotalRefreshCount": 4,_x000D_
          "CustomInfo": {}_x000D_
        }_x000D_
      },_x000D_
      "5735": {_x000D_
        "$type": "Inside.Core.Formula.Definition.DefinitionAC, Inside.Core.Formula",_x000D_
        "ID": 5735,_x000D_
        "Results": [_x000D_
          [_x000D_
            15.184210000000002_x000D_
          ]_x000D_
        ],_x000D_
        "Statistics": {_x000D_
          "CreationDate": "2023-09-22T09:51:11.7988471+02:00",_x000D_
          "LastRefreshDate": "2021-12-01T16:04:33.5646799+01:00",_x000D_
          "TotalRefreshCount": 4,_x000D_
          "CustomInfo": {}_x000D_
        }_x000D_
      },_x000D_
      "5736": {_x000D_
        "$type": "Inside.Core.Formula.Definition.DefinitionAC, Inside.Core.Formula",_x000D_
        "ID": 5736,_x000D_
        "Results": [_x000D_
          [_x000D_
            0.0_x000D_
          ]_x000D_
        ],_x000D_
        "Statistics": {_x000D_
          "CreationDate": "2023-09-22T09:51:11.7988471+02:00",_x000D_
          "LastRefreshDate": "2021-12-01T16:04:33.5686737+01:00",_x000D_
          "TotalRefreshCount": 4,_x000D_
          "CustomInfo": {}_x000D_
        }_x000D_
      },_x000D_
      "5737": {_x000D_
        "$type": "Inside.Core.Formula.Definition.DefinitionAC, Inside.Core.Formula",_x000D_
        "ID": 5737,_x000D_
        "Results": [_x000D_
          [_x000D_
            0.0_x000D_
          ]_x000D_
        ],_x000D_
        "Statistics": {_x000D_
          "CreationDate": "2023-09-22T09:51:11.7988471+02:00",_x000D_
          "LastRefreshDate": "2021-12-01T16:04:33.5717006+01:00",_x000D_
          "TotalRefreshCount": 4,_x000D_
          "CustomInfo": {}_x000D_
        }_x000D_
      },_x000D_
      "5738": {_x000D_
        "$type": "Inside.Core.Formula.Definition.DefinitionAC, Inside.Core.Formula",_x000D_
        "ID": 5738,_x000D_
        "Results": [_x000D_
          [_x000D_
            9.0_x000D_
          ]_x000D_
        ],_x000D_
        "Statistics": {_x000D_
          "CreationDate": "2023-09-22T09:51:11.7988471+02:00",_x000D_
          "LastRefreshDate": "2021-12-01T16:04:33.5746914+01:00",_x000D_
          "TotalRefreshCount": 4,_x000D_
          "CustomInfo": {}_x000D_
        }_x000D_
      },_x000D_
      "5739": {_x000D_
        "$type": "Inside.Core.Formula.Definition.DefinitionAC, Inside.Core.Formula",_x000D_
        "ID": 5739,_x000D_
        "Results": [_x000D_
          [_x000D_
            0.0_x000D_
          ]_x000D_
        ],_x000D_
        "Statistics": {_x000D_
          "CreationDate": "2023-09-22T09:51:11.7988471+02:00",_x000D_
          "LastRefreshDate": "2021-12-01T16:04:33.5777241+01:00",_x000D_
          "TotalRefreshCount": 4,_x000D_
          "CustomInfo": {}_x000D_
        }_x000D_
      },_x000D_
      "5740": {_x000D_
        "$type": "Inside.Core.Formula.Definition.DefinitionAC, Inside.Core.Formula",_x000D_
        "ID": 5740,_x000D_
        "Results": [_x000D_
          [_x000D_
            0.0_x000D_
          ]_x000D_
        ],_x000D_
        "Statistics": {_x000D_
          "CreationDate": "2023-09-22T09:51:11.7988471+02:00",_x000D_
          "LastRefreshDate": "2021-12-01T16:04:33.5806371+01:00",_x000D_
          "TotalRefreshCount": 4,_x000D_
          "CustomInfo": {}_x000D_
        }_x000D_
      },_x000D_
      "5741": {_x000D_
        "$type": "Inside.Core.Formula.Definition.DefinitionAC, Inside.Core.Formula",_x000D_
        "ID": 5741,_x000D_
        "Results": [_x000D_
          [_x000D_
            12.0_x000D_
          ]_x000D_
        ],_x000D_
        "Statistics": {_x000D_
          "CreationDate": "2023-09-22T09:51:11.7988471+02:00",_x000D_
          "LastRefreshDate": "2021-12-01T16:04:33.5836677+01:00",_x000D_
          "TotalRefreshCount": 4,_x000D_
          "CustomInfo": {}_x000D_
        }_x000D_
      },_x000D_
      "5742": {_x000D_
        "$type": "Inside.Core.Formula.Definition.DefinitionAC, Inside.Core.Formula",_x000D_
        "ID": 5742,_x000D_
        "Results": [_x000D_
          [_x000D_
            0.0_x000D_
          ]_x000D_
        ],_x000D_
        "Statistics": {_x000D_
          "CreationDate": "2023-09-22T09:51:11.7988471+02:00",_x000D_
          "LastRefreshDate": "2021-12-01T16:04:33.5888878+01:00",_x000D_
          "TotalRefreshCount": 4,_x000D_
          "CustomInfo": {}_x000D_
        }_x000D_
      },_x000D_
      "5743": {_x000D_
        "$type": "Inside.Core.Formula.Definition.DefinitionAC, Inside.Core.Formula",_x000D_
        "ID": 5743,_x000D_
        "Results": [_x000D_
          [_x000D_
            0.0_x000D_
          ]_x000D_
        ],_x000D_
        "Statistics": {_x000D_
          "CreationDate": "2023-09-22T09:51:11.7988471+02:00",_x000D_
          "LastRefreshDate": "2021-12-01T16:04:33.5928762+01:00",_x000D_
          "TotalRefreshCount": 4,_x000D_
          "CustomInfo": {}_x000D_
        }_x000D_
      },_x000D_
      "5744": {_x000D_
        "$type": "Inside.Core.Formula.Definition.DefinitionAC, Inside.Core.Formula",_x000D_
        "ID": 5744,_x000D_
        "Results": [_x000D_
          [_x000D_
            0.0_x000D_
          ]_x000D_
        ],_x000D_
        "Statistics": {_x000D_
          "CreationDate": "2023-09-22T09:51:11.7988471+02:00",_x000D_
          "LastRefreshDate": "2021-12-01T16:04:33.5958685+01:00",_x000D_
          "TotalRefreshCount": 4,_x000D_
          "CustomInfo": {}_x000D_
        }_x000D_
      },_x000D_
      "5745": {_x000D_
        "$type": "Inside.Core.Formula.Definition.DefinitionAC, Inside.Core.Formula",_x000D_
        "ID": 5745,_x000D_
        "Results": [_x000D_
          [_x000D_
            19.0_x000D_
          ]_x000D_
        ],_x000D_
        "Statistics": {_x000D_
          "CreationDate": "2023-09-22T09:51:11.7988471+02:00",_x000D_
          "LastRefreshDate": "2021-12-01T16:04:33.5988607+01:00",_x000D_
          "TotalRefreshCount": 4,_x000D_
          "CustomInfo": {}_x000D_
        }_x000D_
      },_x000D_
      "5746": {_x000D_
        "$type": "Inside.Core.Formula.Definition.DefinitionAC, Inside.Core.Formula",_x000D_
        "ID": 5746,_x000D_
        "Results": [_x000D_
          [_x000D_
            16.0_x000D_
          ]_x000D_
        ],_x000D_
        "Statistics": {_x000D_
          "CreationDate": "2023-09-22T09:51:11.7988471+02:00",_x000D_
          "LastRefreshDate": "2021-12-01T16:04:33.6008554+01:00",_x000D_
          "TotalRefreshCount": 4,_x000D_
          "CustomInfo": {}_x000D_
        }_x000D_
      },_x000D_
      "5747": {_x000D_
        "$type": "Inside.Core.Formula.Definition.DefinitionAC, Inside.Core.Formula",_x000D_
        "ID": 5747,_x000D_
        "Results": [_x000D_
          [_x000D_
            0.0_x000D_
          ]_x000D_
        ],_x000D_
        "Statistics": {_x000D_
          "CreationDate": "2023-09-22T09:51:11.7988471+02:00",_x000D_
          "LastRefreshDate": "2021-12-01T16:04:33.6038476+01:00",_x000D_
          "TotalRefreshCount": 4,_x000D_
          "CustomInfo": {}_x000D_
        }_x000D_
      },_x000D_
      "5748": {_x000D_
        "$type": "Inside.Core.Formula.Definition.DefinitionAC, Inside.Core.Formula",_x000D_
        "ID": 5748,_x000D_
        "Results": [_x000D_
          [_x000D_
            0.0_x000D_
          ]_x000D_
        ],_x000D_
        "Statistics": {_x000D_
          "CreationDate": "2023-09-22T09:51:11.7988471+02:00",_x000D_
          "LastRefreshDate": "2021-12-01T16:04:33.6058422+01:00",_x000D_
          "TotalRefreshCount": 4,_x000D_
          "CustomInfo": {}_x000D_
        }_x000D_
      },_x000D_
      "5749": {_x000D_
        "$type": "Inside.Core.Formula.Definition.DefinitionAC, Inside.Core.Formula",_x000D_
        "ID": 5749,_x000D_
        "Results": [_x000D_
          [_x000D_
            0.0_x000D_
          ]_x000D_
        ],_x000D_
        "Statistics": {_x000D_
          "CreationDate": "2023-09-22T09:51:11.7988471+02:00",_x000D_
          "LastRefreshDate": "2021-12-01T16:04:33.6088343+01:00",_x000D_
          "TotalRefreshCount": 4,_x000D_
          "CustomInfo": {}_x000D_
        }_x000D_
      },_x000D_
      "5750": {_x000D_
        "$type": "Inside.Core.Formula.Definition.DefinitionAC, Inside.Core.Formula",_x000D_
        "ID": 5750,_x000D_
        "Results": [_x000D_
          [_x000D_
            2.0_x000D_
          ]_x000D_
        ],_x000D_
        "Statistics": {_x000D_
          "CreationDate": "2023-09-22T09:51:11.7988471+02:00",_x000D_
          "LastRefreshDate": "2021-12-01T16:04:33.6128569+01:00",_x000D_
          "TotalRefreshCount": 4,_x000D_
          "CustomInfo": {}_x000D_
        }_x000D_
      },_x000D_
      "5751": {_x000D_
        "$type": "Inside.Core.Formula.Definition.DefinitionAC, Inside.Core.Formula",_x000D_
        "ID": 5751,_x000D_
        "Results": [_x000D_
          [_x000D_
            0.0_x000D_
          ]_x000D_
        ],_x000D_
        "Statistics": {_x000D_
          "CreationDate": "2023-09-22T09:51:11.7988471+02:00",_x000D_
          "LastRefreshDate": "2021-12-01T16:04:33.6158159+01:00",_x000D_
          "TotalRefreshCount": 4,_x000D_
          "CustomInfo": {}_x000D_
        }_x000D_
      },_x000D_
      "5752": {_x000D_
        "$type": "Inside.Core.Formula.Definition.DefinitionAC, Inside.Core.Formula",_x000D_
        "ID": 5752,_x000D_
        "Results": [_x000D_
          [_x000D_
            6.0_x000D_
          ]_x000D_
        ],_x000D_
        "Statistics": {_x000D_
          "CreationDate": "2023-09-22T09:51:11.7998435+02:00",_x000D_
          "LastRefreshDate": "2021-12-01T16:04:33.6198061+01:00",_x000D_
          "TotalRefreshCount": 4,_x000D_
          "CustomInfo": {}_x000D_
        }_x000D_
      },_x000D_
      "5753": {_x000D_
        "$type": "Inside.Core.Formula.Definition.DefinitionAC, Inside.Core.Formula",_x000D_
        "ID": 5753,_x000D_
        "Results": [_x000D_
          [_x000D_
            0.0_x000D_
          ]_x000D_
        ],_x000D_
        "Statistics": {_x000D_
          "CreationDate": "2023-09-22T09:51:11.7998435+02:00",_x000D_
          "LastRefreshDate": "2021-12-01T16:04:33.6227988+01:00",_x000D_
          "TotalRefreshCount": 4,_x000D_
          "CustomInfo": {}_x000D_
        }_x000D_
      },_x000D_
      "5754": {_x000D_
        "$type": "Inside.Core.Formula.Definition.DefinitionAC, Inside.Core.Formula",_x000D_
        "ID": 5754,_x000D_
        "Results": [_x000D_
          [_x000D_
            0.0_x000D_
          ]_x000D_
        ],_x000D_
        "Statistics": {_x000D_
          "CreationDate": "2023-09-22T09:51:11.7998435+02:00",_x000D_
          "LastRefreshDate": "2021-12-01T16:04:33.624828+01:00",_x000D_
          "TotalRefreshCount": 4,_x000D_
          "CustomInfo": {}_x000D_
        }_x000D_
      },_x000D_
      "5755": {_x000D_
        "$type": "Inside.Core.Formula.Definition.DefinitionAC, Inside.Core.Formula",_x000D_
        "ID": 5755,_x000D_
        "Results": [_x000D_
          [_x000D_
            0.0_x000D_
          ]_x000D_
        ],_x000D_
        "Statistics": {_x000D_
          "CreationDate": "2023-09-22T09:51:11.7998435+02:00",_x000D_
          "LastRefreshDate": "2021-12-01T16:04:33.9978907+01:00",_x000D_
          "TotalRefreshCount": 8,_x000D_
          "CustomInfo": {}_x000D_
        }_x000D_
      },_x000D_
      "5756": {_x000D_
        "$type": "Inside.Core.Formula.Definition.DefinitionAC, Inside.Core.Formula",_x000D_
        "ID": 5756,_x000D_
        "Results": [_x000D_
          [_x000D_
            0.0_x000D_
          ]_x000D_
        ],_x000D_
        "Statistics": {_x000D_
          "CreationDate": "2023-09-22T09:51:11.7998435+02:00",_x000D_
          "LastRefreshDate": "2021-12-01T16:04:33.6490803+01:00",_x000D_
          "TotalRefreshCount": 4,_x000D_
          "CustomInfo": {}_x000D_
        }_x000D_
      },_x000D_
      "5757": {_x000D_
        "$type": "Inside.Core.Formula.Definition.DefinitionAC, Inside.Core.Formula",_x000D_
        "ID": 5757,_x000D_
        "Results": [_x000D_
          [_x000D_
            0.0_x000D_
          ]_x000D_
        ],_x000D_
        "Statistics": {_x000D_
          "CreationDate": "2023-09-22T09:51:11.7998435+02:00",_x000D_
          "LastRefreshDate": "2021-12-01T16:04:33.6510739+01:00",_x000D_
          "TotalRefreshCount": 4,_x000D_
          "CustomInfo": {}_x000D_
        }_x000D_
      },_x000D_
      "5758": {_x000D_
        "$type": "Inside.Core.Formula.Definition.DefinitionAC, Inside.Core.Formula",_x000D_
        "ID": 5758,_x000D_
        "Results": [_x000D_
          [_x000D_
            0.0_x000D_
          ]_x000D_
        ],_x000D_
        "Statistics": {_x000D_
          "CreationDate": "2023-09-22T09:51:11.7998435+02:00",_x000D_
          "LastRefreshDate": "2021-12-01T16:04:33.6807629+01:00",_x000D_
          "TotalRefreshCount": 4,_x000D_
          "CustomInfo": {}_x000D_
        }_x000D_
      },_x000D_
      "5759": {_x000D_
        "$type": "Inside.Core.Formula.Definition.DefinitionAC, Inside.Core.Formula",_x000D_
        "ID": 5759,_x000D_
        "Results": [_x000D_
          [_x000D_
            0.0_x000D_
          ]_x000D_
        ],_x000D_
        "Statistics": {_x000D_
          "CreationDate": "2023-09-22T09:51:11.7998435+02:00",_x000D_
          "LastRefreshDate": "2021-12-01T16:04:33.6847397+01:00",_x000D_
          "TotalRefreshCount": 4,_x000D_
          "CustomInfo": {}_x000D_
        }_x000D_
      },_x000D_
      "5760": {_x000D_
        "$type": "Inside.Core.Formula.Definition.DefinitionAC, Inside.Core.Formula",_x000D_
        "ID": 5760,_x000D_
        "Results": [_x000D_
          [_x000D_
            9.0_x000D_
          ]_x000D_
        ],_x000D_
        "Statistics": {_x000D_
          "CreationDate": "2023-09-22T09:51:11.7998435+02:00",_x000D_
          "LastRefreshDate": "2021-12-01T16:04:33.6867402+01:00",_x000D_
          "TotalRefreshCount": 4,_x000D_
          "CustomInfo": {}_x000D_
        }_x000D_
      },_x000D_
      "5761": {_x000D_
        "$type": "Inside.Core.Formula.Definition.DefinitionAC, Inside.Core.Formula",_x000D_
        "ID": 5761,_x000D_
        "Results": [_x000D_
          [_x000D_
            0.0_x000D_
          ]_x000D_
        ],_x000D_
        "Statistics": {_x000D_
          "CreationDate": "2023-09-22T09:51:11.7998435+02:00",_x000D_
          "LastRefreshDate": "2021-12-01T16:04:33.6936738+01:00",_x000D_
          "TotalRefreshCount": 4,_x000D_
          "CustomInfo": {}_x000D_
        }_x000D_
      },_x000D_
      "5762": {_x000D_
        "$type": "Inside.Core.Formula.Definition.DefinitionAC, Inside.Core.Formula",_x000D_
        "ID": 5762,_x000D_
        "Results": [_x000D_
          [_x000D_
            0.0_x000D_
          ]_x000D_
        ],_x000D_
        "Statistics": {_x000D_
          "CreationDate": "2023-09-22T09:51:11.7998435+02:00",_x000D_
          "LastRefreshDate": "2021-12-01T16:04:33.696711+01:00",_x000D_
          "TotalRefreshCount": 4,_x000D_
          "CustomInfo": {}_x000D_
        }_x000D_
      },_x000D_
      "5763": {_x000D_
        "$type": "Inside.Core.Formula.Definition.DefinitionAC, Inside.Core.Formula",_x000D_
        "ID": 5763,_x000D_
        "Results": [_x000D_
          [_x000D_
            0.0_x000D_
          ]_x000D_
        ],_x000D_
        "Statistics": {_x000D_
          "CreationDate": "2023-09-22T09:51:11.7998435+02:00",_x000D_
          "LastRefreshDate": "2021-12-01T16:04:33.6997121+01:00",_x000D_
          "TotalRefreshCount": 4,_x000D_
          "CustomInfo": {}_x000D_
        }_x000D_
      },_x000D_
      "5764": {_x000D_
        "$type": "Inside.Core.Formula.Definition.DefinitionAC, Inside.Core.Formula",_x000D_
        "ID": 5764,_x000D_
        "Results": [_x000D_
          [_x000D_
            3.0_x000D_
          ]_x000D_
        ],_x000D_
        "Statistics": {_x000D_
          "CreationDate": "2023-09-22T09:51:11.7998435+02:00",_x000D_
          "LastRefreshDate": "2021-12-01T16:04:33.7027076+01:00",_x000D_
          "TotalRefreshCount": 4,_x000D_
          "CustomInfo": {}_x000D_
        }_x000D_
      },_x000D_
      "5765": {_x000D_
        "$type": "Inside.Core.Formula.Definition.DefinitionAC, Inside.Core.Formula",_x000D_
        "ID": 5765,_x000D_
        "Results": [_x000D_
          [_x000D_
            4.0_x000D_
          ]_x000D_
        ],_x000D_
        "Statistics": {_x000D_
          "CreationDate": "2023-09-22T09:51:11.7998435+02:00",_x000D_
          "LastRefreshDate": "2021-12-01T16:04:33.7077054+01:00",_x000D_
          "TotalRefreshCount": 4,_x000D_
          "CustomInfo": {}_x000D_
        }_x000D_
      },_x000D_
      "5766": {_x000D_
        "$type": "Inside.Core.Formula.Definition.DefinitionAC, Inside.Core.Formula",_x000D_
        "ID": 5766,_x000D_
        "Results": [_x000D_
          [_x000D_
            0.0_x000D_
          ]_x000D_
        ],_x000D_
        "Statistics": {_x000D_
          "CreationDate": "2023-09-22T09:51:11.7998435+02:00",_x000D_
          "LastRefreshDate": "2021-12-01T16:04:33.7106548+01:00",_x000D_
          "TotalRefreshCount": 4,_x000D_
          "CustomInfo": {}_x000D_
        }_x000D_
      },_x000D_
      "5767": {_x000D_
        "$type": "Inside.Core.Formula.Definition.DefinitionAC, Inside.Core.Formula",_x000D_
        "ID": 5767,_x000D_
        "Results": [_x000D_
          [_x000D_
            0.0_x000D_
          ]_x000D_
        ],_x000D_
        "Statistics": {_x000D_
          "CreationDate": "2023-09-22T09:51:11.7998435+02:00",_x000D_
          "LastRefreshDate": "2021-12-01T16:04:33.7388505+01:00",_x000D_
          "TotalRefreshCount": 4,_x000D_
          "CustomInfo": {}_x000D_
        }_x000D_
      },_x000D_
      "5768": {_x000D_
        "$type": "Inside.Core.Formula.Definition.DefinitionAC, Inside.Core.Formula",_x000D_
        "ID": 5768,_x000D_
        "Results": [_x000D_
          [_x000D_
            1.0_x000D_
          ]_x000D_
        ],_x000D_
        "Statistics": {_x000D_
          "CreationDate": "2023-09-22T09:51:11.7998435+02:00",_x000D_
          "LastRefreshDate": "2021-12-01T16:04:33.7418445+01:00",_x000D_
          "TotalRefreshCount": 4,_x000D_
          "CustomInfo": {}_x000D_
        }_x000D_
      },_x000D_
      "5769": {_x000D_
        "$type": "Inside.Core.Formula.Definition.DefinitionAC, Inside.Core.Formula",_x000D_
        "ID": 5769,_x000D_
        "Results": [_x000D_
          [_x000D_
            0.0_x000D_
          ]_x000D_
        ],_x000D_
        "Statistics": {_x000D_
          "CreationDate": "2023-09-22T09:51:11.7998435+02:00",_x000D_
          "LastRefreshDate": "2021-12-01T16:04:33.7448368+01:00",_x000D_
          "TotalRefreshCount": 4,_x000D_
          "CustomInfo": {}_x000D_
        }_x000D_
      },_x000D_
      "5770": {_x000D_
        "$type": "Inside.Core.Formula.Definition.DefinitionAC, Inside.Core.Formula",_x000D_
        "ID": 5770,_x000D_
        "Results": [_x000D_
          [_x000D_
            0.0_x000D_
          ]_x000D_
        ],_x000D_
        "Statistics": {_x000D_
          "CreationDate": "2023-09-22T09:51:11.7998435+02:00",_x000D_
          "LastRefreshDate": "2021-12-01T16:04:33.7478289+01:00",_x000D_
          "TotalRefreshCount": 4,_x000D_
          "CustomInfo": {}_x000D_
        }_x000D_
      },_x000D_
      "5771": {_x000D_
        "$type": "Inside.Core.Formula.Definition.DefinitionAC, Inside.Core.Formula",_x000D_
        "ID": 5771,_x000D_
        "Results": [_x000D_
          [_x000D_
            0.0_x000D_
          ]_x000D_
        ],_x000D_
        "Statistics": {_x000D_
          "CreationDate": "2023-09-22T09:51:11.7998435+02:00",_x000D_
          "LastRefreshDate": "2021-12-01T16:04:33.7498238+01:00",_x000D_
          "TotalRefreshCount": 4,_x000D_
          "CustomInfo": {}_x000D_
        }_x000D_
      },_x000D_
      "5772": {_x000D_
        "$type": "Inside.Core.Formula.Definition.DefinitionAC, Inside.Core.Formula",_x000D_
        "ID": 5772,_x000D_
        "Results": [_x000D_
          [_x000D_
            9.0_x000D_
          ]_x000D_
        ],_x000D_
        "Statistics": {_x000D_
          "CreationDate": "2023-09-22T09:51:11.7998435+02:00",_x000D_
          "LastRefreshDate": "2021-12-01T16:04:33.7528156+01:00",_x000D_
          "TotalRefreshCount": 4,_x000D_
          "CustomInfo": {}_x000D_
        }_x000D_
      },_x000D_
      "5773": {_x000D_
        "$type": "Inside.Core.Formula.Definition.DefinitionAC, Inside.Core.Formula",_x000D_
        "ID": 5773,_x000D_
        "Results": [_x000D_
          [_x000D_
            0.0_x000D_
          ]_x000D_
        ],_x000D_
        "Statistics": {_x000D_
          "CreationDate": "2023-09-22T09:51:11.7998435+02:00",_x000D_
          "LastRefreshDate": "2021-12-01T16:04:33.7558078+01:00",_x000D_
          "TotalRefreshCount": 4,_x000D_
          "CustomInfo": {}_x000D_
        }_x000D_
      },_x000D_
      "5774": {_x000D_
        "$type": "Inside.Core.Formula.Definition.DefinitionAC, Inside.Core.Formula",_x000D_
        "ID": 5774,_x000D_
        "Results": [_x000D_
          [_x000D_
            9.0_x000D_
          ]_x000D_
        ],_x000D_
        "Statistics": {_x000D_
          "CreationDate": "2023-09-22T09:51:11.7998435+02:00",_x000D_
          "LastRefreshDate": "2021-12-01T16:04:33.7578028+01:00",_x000D_
          "TotalRefreshCount": 4,_x000D_
          "CustomInfo": {}_x000D_
        }_x000D_
      },_x000D_
      "5775": {_x000D_
        "$type": "Inside.Core.Formula.Definition.DefinitionAC, Inside.Core.Formula",_x000D_
        "ID": 5775,_x000D_
        "Results": [_x000D_
          [_x000D_
            1_x000D_
          ]_x000D_
        ],_x000D_
        "Statistics": {_x000D_
          "CreationDate": "2023-09-22T09:51:11.7998435+02:00",_x000D_
          "LastRefreshDate": "2021-12-01T16:04:33.7617924+01:00",_x000D_
          "TotalRefreshCount": 4,_x000D_
          "CustomInfo": {}_x000D_
        }_x000D_
      },_x000D_
      "5776": {_x000D_
        "$type": "Inside.Core.Formula.Definition.DefinitionAC, Inside.Core.Formula",_x000D_
        "ID": 5776,_x000D_
        "Results": [_x000D_
          [_x000D_
            0.0_x000D_
          ]_x000D_
        ],_x000D_
        "Statistics": {_x000D_
          "CreationDate": "2023-09-22T09:51:11.7998435+02:00",_x000D_
          "LastRefreshDate": "2021-12-01T16:04:33.7637872+01:00",_x000D_
          "TotalRefreshCount": 4,_x000D_
          "CustomInfo": {}_x000D_
        }_x000D_
      },_x000D_
      "5777": {_x000D_
        "$type": "Inside.Core.Formula.Definition.DefinitionAC, Inside.Core.Formula",_x000D_
        "ID": 5777,_x000D_
        "Results": [_x000D_
          [_x000D_
            0.0_x000D_
          ]_x000D_
        ],_x000D_
        "Statistics": {_x000D_
          "CreationDate": "2023-09-22T09:51:11.7998435+02:00",_x000D_
          "LastRefreshDate": "2021-12-01T16:04:33.7667789+01:00",_x000D_
          "TotalRefreshCount": 4,_x000D_
          "CustomInfo": {}_x000D_
        }_x000D_
      },_x000D_
      "5778": {_x000D_
        "$type": "Inside.Core.Formula.Definition.DefinitionAC, Inside.Core.Formula",_x000D_
        "ID": 5778,_x000D_
        "Results": [_x000D_
          [_x000D_
            0.0_x000D_
          ]_x000D_
        ],_x000D_
        "Statistics": {_x000D_
          "CreationDate": "2023-09-22T09:51:11.7998435+02:00",_x000D_
          "LastRefreshDate": "2021-12-01T16:04:33.7687738+01:00",_x000D_
          "TotalRefreshCount": 4,_x000D_
          "CustomInfo": {}_x000D_
        }_x000D_
      },_x000D_
      "5779": {_x000D_
        "$type": "Inside.Core.Formula.Definition.DefinitionAC, Inside.Core.Formula",_x000D_
        "ID": 5779,_x000D_
        "Results": [_x000D_
          [_x000D_
            0.0_x000D_
          ]_x000D_
        ],_x000D_
        "Statistics": {_x000D_
          "CreationDate": "2023-09-22T09:51:11.7998435+02:00",_x000D_
          "LastRefreshDate": "2021-12-01T16:04:33.771766+01:00",_x000D_
          "TotalRefreshCount": 4,_x000D_
          "CustomInfo": {}_x000D_
        }_x000D_
      },_x000D_
      "5780": {_x000D_
        "$type": "Inside.Core.Formula.Definition.DefinitionAC, Inside.Core.Formula",_x000D_
        "ID": 5780,_x000D_
        "Results": [_x000D_
          [_x000D_
            1.0_x000D_
          ]_x000D_
        ],_x000D_
        "Statistics": {_x000D_
          "CreationDate": "2023-09-22T09:51:11.7998435+02:00",_x000D_
          "LastRefreshDate": "2021-12-01T16:04:33.7777505+01:00",_x000D_
          "TotalRefreshCount": 4,_x000D_
          "CustomInfo": {}_x000D_
        }_x000D_
      },_x000D_
      "5781": {_x000D_
        "$type": "Inside.Core.Formula.Definition.DefinitionAC, Inside.Core.Formula",_x000D_
        "ID": 5781,_x000D_
        "Results": [_x000D_
          [_x000D_
            2.0_x000D_
          ]_x000D_
        ],_x000D_
        "Statistics": {_x000D_
          "CreationDate": "2023-09-22T09:51:11.7998435+02:00",_x000D_
          "LastRefreshDate": "2021-12-01T16:04:33.7797451+01:00",_x000D_
          "TotalRefreshCount": 4,_x000D_
          "CustomInfo": {}_x000D_
        }_x000D_
      },_x000D_
      "5782": {_x000D_
        "$type": "Inside.Core.Formula.Definition.DefinitionAC, Inside.Core.Formula",_x000D_
        "ID": 5782,_x000D_
        "Results": [_x000D_
          [_x000D_
            0.0_x000D_
          ]_x000D_
        ],_x000D_
        "Statistics": {_x000D_
          "CreationDate": "2023-09-22T09:51:11.7998435+02:00",_x000D_
          "LastRefreshDate": "2021-12-01T16:04:33.7827372+01:00",_x000D_
          "TotalRefreshCount": 4,_x000D_
          "CustomInfo": {}_x000D_
        }_x000D_
      },_x000D_
      "5783": {_x000D_
        "$type": "Inside.Core.Formula.Definition.DefinitionAC, Inside.Core.Formula",_x000D_
        "ID": 5783,_x000D_
        "Results": [_x000D_
          [_x000D_
            12.0_x000D_
          ]_x000D_
        ],_x000D_
        "Statistics": {_x000D_
          "CreationDate": "2023-09-22T09:51:11.7998435+02:00",_x000D_
          "LastRefreshDate": "2021-12-01T16:04:33.7867286+01:00",_x000D_
          "TotalRefreshCount": 4,_x000D_
          "CustomInfo": {}_x000D_
        }_x000D_
      },_x000D_
      "5784": {_x000D_
        "$type": "Inside.Core.Formula.Definition.DefinitionAC, Inside.Core.Formula",_x000D_
        "ID": 5784,_x000D_
        "Results": [_x000D_
          [_x000D_
            8.0_x000D_
          ]_x000D_
        ],_x000D_
        "Statistics": {_x000D_
          "CreationDate": "2023-09-22T09:51:11.7998435+02:00",_x000D_
          "LastRefreshDate": "2021-12-01T16:04:33.7897208+01:00",_x000D_
          "TotalRefreshCount": 4,_x000D_
          "CustomInfo": {}_x000D_
        }_x000D_
      },_x000D_
      "5785": {_x000D_
        "$type": "Inside.Core.Formula.Definition.DefinitionAC, Inside.Core.Formula",_x000D_
        "ID": 5785,_x000D_
        "Results": [_x000D_
          [_x000D_
            6.0_x000D_
          ]_x000D_
        ],_x000D_
        "Statistics": {_x000D_
          "CreationDate": "2023-09-22T09:51:11.7998435+02:00",_x000D_
          "LastRefreshDate": "2021-12-01T16:04:33.7917153+01:00",_x000D_
          "TotalRefreshCount": 4,_x000D_
          "CustomInfo": {}_x000D_
        }_x000D_
      },_x000D_
      "5786": {_x000D_
        "$type": "Inside.Core.Formula.Definition.DefinitionAC, Inside.Core.Formula",_x000D_
        "ID": 5786,_x000D_
        "Results": [_x000D_
          [_x000D_
            0.0_x000D_
          ]_x000D_
        ],_x000D_
        "Statistics": {_x000D_
          "CreationDate": "2023-09-22T09:51:11.7998435+02:00",_x000D_
          "LastRefreshDate": "2021-12-01T16:04:33.7947077+01:00",_x000D_
          "TotalRefreshCount": 4,_x000D_
          "CustomInfo": {}_x000D_
        }_x000D_
      },_x000D_
      "5787": {_x000D_
        "$type": "Inside.Core.Formula.Definition.DefinitionAC, Inside.Core.Formula",_x000D_
        "ID": 5787,_x000D_
        "Results": [_x000D_
          [_x000D_
            0.0_x000D_
          ]_x000D_
        ],_x000D_
        "Statistics": {_x000D_
          "CreationDate": "2023-09-22T09:51:11.7998435+02:00",_x000D_
          "LastRefreshDate": "2021-12-01T16:04:33.7986971+01:00",_x000D_
          "TotalRefreshCount": 4,_x000D_
          "CustomInfo": {}_x000D_
        }_x000D_
      },_x000D_
      "5788": {_x000D_
        "$type": "Inside.Core.Formula.Definition.DefinitionAC, Inside.Core.Formula",_x000D_
        "ID": 5788,_x000D_
        "Results": [_x000D_
          [_x000D_
            0.0_x000D_
          ]_x000D_
        ],_x000D_
        "Statistics": {_x000D_
          "CreationDate": "2023-09-22T09:51:11.7998435+02:00",_x000D_
          "LastRefreshDate": "2021-12-01T16:04:33.8006927+01:00",_x000D_
          "TotalRefreshCount": 4,_x000D_
          "CustomInfo": {}_x000D_
        }_x000D_
      },_x000D_
      "5789": {_x000D_
        "$type": "Inside.Core.Formula.Definition.DefinitionAC, Inside.Core.Formula",_x000D_
        "ID": 5789,_x000D_
        "Results": [_x000D_
          [_x000D_
            0.0_x000D_
          ]_x000D_
        ],_x000D_
        "Statistics": {_x000D_
          "CreationDate": "2023-09-22T09:51:11.7998435+02:00",_x000D_
          "LastRefreshDate": "2021-12-01T16:04:33.8036839+01:00",_x000D_
          "TotalRefreshCount": 4,_x000D_
          "CustomInfo": {}_x000D_
        }_x000D_
      },_x000D_
      "5790": {_x000D_
        "$type": "Inside.Core.Formula.Definition.DefinitionAC, Inside.Core.Formula",_x000D_
        "ID": 5790,_x000D_
        "Results": [_x000D_
          [_x000D_
            0.0_x000D_
          ]_x000D_
        ],_x000D_
        "Statistics": {_x000D_
          "CreationDate": "2023-09-22T09:51:11.7998435+02:00",_x000D_
          "LastRefreshDate": "2021-12-01T16:04:33.8066762+01:00",_x000D_
          "TotalRefreshCount": 4,_x000D_
          "CustomInfo": {}_x000D_
        }_x000D_
      },_x000D_
      "5791": {_x000D_
        "$type": "Inside.Core.Formula.Definition.DefinitionAC, Inside.Core.Formula",_x000D_
        "ID": 5791,_x000D_
        "Results": [_x000D_
          [_x000D_
            2.0_x000D_
          ]_x000D_
        ],_x000D_
        "Statistics": {_x000D_
          "CreationDate": "2023-09-22T09:51:11.7998435+02:00",_x000D_
          "LastRefreshDate": "2021-12-01T16:04:33.8106647+01:00",_x000D_
          "TotalRefreshCount": 4,_x000D_
          "CustomInfo": {}_x000D_
        }_x000D_
      },_x000D_
      "5792": {_x000D_
        "$type": "Inside.Core.Formula.Definition.DefinitionAC, Inside.Core.Formula",_x000D_
        "ID": 5792,_x000D_
        "Results": [_x000D_
          [_x000D_
            0.0_x000D_
          ]_x000D_
        ],_x000D_
        "Statistics": {_x000D_
          "CreationDate": "2023-09-22T09:51:11.7998435+02:00",_x000D_
          "LastRefreshDate": "2021-12-01T16:04:33.8167027+01:00",_x000D_
          "TotalRefreshCount": 4,_x000D_
          "CustomInfo": {}_x000D_
        }_x000D_
      },_x000D_
      "5793": {_x000D_
        "$type": "Inside.Core.Formula.Definition.DefinitionAC, Inside.Core.Formula",_x000D_
        "ID": 5793,_x000D_
        "Results": [_x000D_
          [_x000D_
            0.0_x000D_
          ]_x000D_
        ],_x000D_
        "Statistics": {_x000D_
          "CreationDate": "2023-09-22T09:51:11.7998435+02:00",_x000D_
          "LastRefreshDate": "2021-12-01T16:04:33.8196914+01:00",_x000D_
          "TotalRefreshCount": 4,_x000D_
          "CustomInfo": {}_x000D_
        }_x000D_
      },_x000D_
      "5794": {_x000D_
        "$type": "Inside.Core.Formula.Definition.DefinitionAC, Inside.Core.Formula",_x000D_
        "ID": 5794,_x000D_
        "Results": [_x000D_
          [_x000D_
            1.0_x000D_
          ]_x000D_
        ],_x000D_
        "Statistics": {_x000D_
          "CreationDate": "2023-09-22T09:51:11.7998435+02:00",_x000D_
          "LastRefreshDate": "2021-12-01T16:04:33.8226863+01:00",_x000D_
          "TotalRefreshCount": 4,_x000D_
          "CustomInfo": {}_x000D_
        }_x000D_
      },_x000D_
      "5795": {_x000D_
        "$type": "Inside.Core.Formula.Definition.DefinitionAC, Inside.Core.Formula",_x000D_
        "ID": 5795,_x000D_
        "Results": [_x000D_
          [_x000D_
            0.0_x000D_
          ]_x000D_
        ],_x000D_
        "Statistics": {_x000D_
          "CreationDate": "2023-09-22T09:51:11.7998435+02:00",_x000D_
          "LastRefreshDate": "2021-12-01T16:04:33.8256878+01:00",_x000D_
          "TotalRefreshCount": 4,_x000D_
          "CustomInfo": {}_x000D_
        }_x000D_
      },_x000D_
      "5796": {_x000D_
        "$type": "Inside.Core.Formula.Definition.DefinitionAC, Inside.Core.Formula",_x000D_
        "ID": 5796,_x000D_
        "Results": [_x000D_
          [_x000D_
            3.0_x000D_
          ]_x000D_
        ],_x000D_
        "Statistics": {_x000D_
          "CreationDate": "2023-09-22T09:51:11.7998435+02:00",_x000D_
          "LastRefreshDate": "2021-12-01T16:04:33.8296154+01:00",_x000D_
          "TotalRefreshCount": 4,_x000D_
          "CustomInfo": {}_x000D_
        }_x000D_
      },_x000D_
      "5797": {_x000D_
        "$type": "Inside.Core.Formula.Definition.DefinitionAC, Inside.Core.Formula",_x000D_
        "ID": 5797,_x000D_
        "Results": [_x000D_
          [_x000D_
            0.0_x000D_
          ]_x000D_
        ],_x000D_
        "Statistics": {_x000D_
          "CreationDate": "2023-09-22T09:51:11.7998435+02:00",_x000D_
          "LastRefreshDate": "2021-12-01T16:04:33.8652022+01:00",_x000D_
          "TotalRefreshCount": 4,_x000D_
          "CustomInfo": {}_x000D_
        }_x000D_
      },_x000D_
      "5798": {_x000D_
        "$type": "Inside.Core.Formula.Definition.DefinitionAC, Inside.Core.Formula",_x000D_
        "ID": 5798,_x000D_
        "Results": [_x000D_
          [_x000D_
            0.0_x000D_
          ]_x000D_
        ],_x000D_
        "Statistics": {_x000D_
          "CreationDate": "2023-09-22T09:51:11.7998435+02:00",_x000D_
          "LastRefreshDate": "2021-12-01T16:04:33.8681945+01:00",_x000D_
          "TotalRefreshCount": 4,_x000D_
          "CustomInfo": {}_x000D_
        }_x000D_
      },_x000D_
      "5799": {_x000D_
        "$type": "Inside.Core.Formula.Definition.DefinitionAC, Inside.Core.Formula",_x000D_
        "ID": 5799,_x000D_
        "Results": [_x000D_
          [_x000D_
            0.0_x000D_
          ]_x000D_
        ],_x000D_
        "Statistics": {_x000D_
          "CreationDate": "2023-09-22T09:51:11.7998435+02:00",_x000D_
          "LastRefreshDate": "2021-12-01T16:04:33.8711866+01:00",_x000D_
          "TotalRefreshCount": 4,_x000D_
          "CustomInfo": {}_x000D_
        }_x000D_
      },_x000D_
      "5800": {_x000D_
        "$type": "Inside.Core.Formula.Definition.DefinitionAC, Inside.Core.Formula",_x000D_
        "ID": 5800,_x000D_
        "Results": [_x000D_
          [_x000D_
            0.0_x000D_
          ]_x000D_
        ],_x000D_
        "Statistics": {_x000D_
          "CreationDate": "2023-09-22T09:51:11.7998435+02:00",_x000D_
          "LastRefreshDate": "2021-12-01T16:04:33.8741785+01:00",_x000D_
          "TotalRefreshCount": 4,_x000D_
          "CustomInfo": {}_x000D_
        }_x000D_
      },_x000D_
      "5801": {_x000D_
        "$type": "Inside.Core.Formula.Definition.DefinitionAC, Inside.Core.Formula",_x000D_
        "ID": 5801,_x000D_
        "Results": [_x000D_
          [_x000D_
            0.0_x000D_
          ]_x000D_
        ],_x000D_
        "Statistics": {_x000D_
          "CreationDate": "2023-09-22T09:51:11.7998435+02:00",_x000D_
          "LastRefreshDate": "2021-12-01T16:04:33.8781721+01:00",_x000D_
          "TotalRefreshCount": 4,_x000D_
          "CustomInfo": {}_x000D_
        }_x000D_
      },_x000D_
      "5802": {_x000D_
        "$type": "Inside.Core.Formula.Definition.DefinitionAC, Inside.Core.Formula",_x000D_
        "ID": 5802,_x000D_
        "Results": [_x000D_
          [_x000D_
            0.0_x000D_
          ]_x000D_
        ],_x000D_
        "Statistics": {_x000D_
          "CreationDate": "2023-09-22T09:51:11.7998435+02:00",_x000D_
          "LastRefreshDate": "2021-12-01T16:04:33.882158+01:00",_x000D_
          "TotalRefreshCount": 4,_x000D_
          "CustomInfo": {}_x000D_
        }_x000D_
      },_x000D_
      "5803": {_x000D_
        "$type": "Inside.Core.Formula.Definition.DefinitionAC, Inside.Core.Formula",_x000D_
        "ID": 5803,_x000D_
        "Results": [_x000D_
          [_x000D_
            2_x000D_
          ]_x000D_
        ],_x000D_
        "Statistics": {_x000D_
          "CreationDate": "2023-09-22T09:51:11.7998435+02:00",_x000D_
          "LastRefreshDate": "2021-12-01T16:04:33.8851498+01:00",_x000D_
          "TotalRefreshCount": 4,_x000D_
          "CustomInfo": {}_x000D_
        }_x000D_
      },_x000D_
      "5804": {_x000D_
        "$type": "Inside.Core.Formula.Definition.DefinitionAC, Inside.Core.Formula",_x000D_
        "ID": 5804,_x000D_
        "Results": [_x000D_
          [_x000D_
            1.0_x000D_
          ]_x000D_
        ],_x000D_
        "Statistics": {_x000D_
          "CreationDate": "2023-09-22T09:51:11.7998435+02:00",_x000D_
          "LastRefreshDate": "2021-12-01T16:04:33.897123+01:00",_x000D_
          "TotalRefreshCount": 4,_x000D_
          "CustomInfo": {}_x000D_
        }_x000D_
      },_x000D_
      "5805": {_x000D_
        "$type": "Inside.Core.Formula.Definition.DefinitionAC, Inside.Core.Formula",_x000D_
        "ID": 5805,_x000D_
        "Results": [_x000D_
          [_x000D_
            9.0_x000D_
          ]_x000D_
        ],_x000D_
        "Statistics": {_x000D_
          "CreationDate": "2023-09-22T09:51:11.7998435+02:00",_x000D_
          "LastRefreshDate": "2021-12-01T16:04:33.9001475+01:00",_x000D_
          "TotalRefreshCount": 4,_x000D_
          "CustomInfo": {}_x000D_
        }_x000D_
      },_x000D_
      "5806": {_x000D_
        "$type": "Inside.Core.Formula.Definition.DefinitionAC, Inside.Core.Formula",_x000D_
        "ID": 5806,_x000D_
        "Results": [_x000D_
          [_x000D_
            0.0_x000D_
          ]_x000D_
        ],_x000D_
        "Statistics": {_x000D_
          "CreationDate": "2023-09-22T09:51:11.7998435+02:00",_x000D_
          "LastRefreshDate": "2021-12-01T16:04:33.9041004+01:00",_x000D_
          "TotalRefreshCount": 4,_x000D_
          "CustomInfo": {}_x000D_
        }_x000D_
      },_x000D_
      "5807": {_x000D_
        "$type": "Inside.Core.Formula.Definition.DefinitionAC, Inside.Core.Formula",_x000D_
        "ID": 5807,_x000D_
        "Results": [_x000D_
          [_x000D_
            0.0_x000D_
          ]_x000D_
        ],_x000D_
        "Statistics": {_x000D_
          "CreationDate": "2023-09-22T09:51:11.7998435+02:00",_x000D_
          "LastRefreshDate": "2021-12-01T16:0</t>
  </si>
  <si>
    <t>4:33.9061332+01:00",_x000D_
          "TotalRefreshCount": 4,_x000D_
          "CustomInfo": {}_x000D_
        }_x000D_
      },_x000D_
      "5808": {_x000D_
        "$type": "Inside.Core.Formula.Definition.DefinitionAC, Inside.Core.Formula",_x000D_
        "ID": 5808,_x000D_
        "Results": [_x000D_
          [_x000D_
            5.0_x000D_
          ]_x000D_
        ],_x000D_
        "Statistics": {_x000D_
          "CreationDate": "2023-09-22T09:51:11.7998435+02:00",_x000D_
          "LastRefreshDate": "2021-12-01T16:04:33.9110828+01:00",_x000D_
          "TotalRefreshCount": 4,_x000D_
          "CustomInfo": {}_x000D_
        }_x000D_
      },_x000D_
      "5809": {_x000D_
        "$type": "Inside.Core.Formula.Definition.DefinitionAC, Inside.Core.Formula",_x000D_
        "ID": 5809,_x000D_
        "Results": [_x000D_
          [_x000D_
            0.0_x000D_
          ]_x000D_
        ],_x000D_
        "Statistics": {_x000D_
          "CreationDate": "2023-09-22T09:51:11.7998435+02:00",_x000D_
          "LastRefreshDate": "2021-12-01T16:04:33.9160692+01:00",_x000D_
          "TotalRefreshCount": 4,_x000D_
          "CustomInfo": {}_x000D_
        }_x000D_
      },_x000D_
      "5810": {_x000D_
        "$type": "Inside.Core.Formula.Definition.DefinitionAC, Inside.Core.Formula",_x000D_
        "ID": 5810,_x000D_
        "Results": [_x000D_
          [_x000D_
            0.0_x000D_
          ]_x000D_
        ],_x000D_
        "Statistics": {_x000D_
          "CreationDate": "2023-09-22T09:51:11.7998435+02:00",_x000D_
          "LastRefreshDate": "2021-12-01T16:04:33.919061+01:00",_x000D_
          "TotalRefreshCount": 4,_x000D_
          "CustomInfo": {}_x000D_
        }_x000D_
      },_x000D_
      "5811": {_x000D_
        "$type": "Inside.Core.Formula.Definition.DefinitionAC, Inside.Core.Formula",_x000D_
        "ID": 5811,_x000D_
        "Results": [_x000D_
          [_x000D_
            0.0_x000D_
          ]_x000D_
        ],_x000D_
        "Statistics": {_x000D_
          "CreationDate": "2023-09-22T09:51:11.7998435+02:00",_x000D_
          "LastRefreshDate": "2021-12-01T16:04:33.9220848+01:00",_x000D_
          "TotalRefreshCount": 4,_x000D_
          "CustomInfo": {}_x000D_
        }_x000D_
      },_x000D_
      "5812": {_x000D_
        "$type": "Inside.Core.Formula.Definition.DefinitionAC, Inside.Core.Formula",_x000D_
        "ID": 5812,_x000D_
        "Results": [_x000D_
          [_x000D_
            23.0_x000D_
          ]_x000D_
        ],_x000D_
        "Statistics": {_x000D_
          "CreationDate": "2023-09-22T09:51:11.7998435+02:00",_x000D_
          "LastRefreshDate": "2021-12-01T16:04:33.9250819+01:00",_x000D_
          "TotalRefreshCount": 4,_x000D_
          "CustomInfo": {}_x000D_
        }_x000D_
      },_x000D_
      "5813": {_x000D_
        "$type": "Inside.Core.Formula.Definition.DefinitionAC, Inside.Core.Formula",_x000D_
        "ID": 5813,_x000D_
        "Results": [_x000D_
          [_x000D_
            0.0_x000D_
          ]_x000D_
        ],_x000D_
        "Statistics": {_x000D_
          "CreationDate": "2023-09-22T09:51:11.7998435+02:00",_x000D_
          "LastRefreshDate": "2021-12-01T16:04:33.9300348+01:00",_x000D_
          "TotalRefreshCount": 4,_x000D_
          "CustomInfo": {}_x000D_
        }_x000D_
      },_x000D_
      "5814": {_x000D_
        "$type": "Inside.Core.Formula.Definition.DefinitionAC, Inside.Core.Formula",_x000D_
        "ID": 5814,_x000D_
        "Results": [_x000D_
          [_x000D_
            3.0_x000D_
          ]_x000D_
        ],_x000D_
        "Statistics": {_x000D_
          "CreationDate": "2023-09-22T09:51:11.7998435+02:00",_x000D_
          "LastRefreshDate": "2021-12-01T16:04:33.9340526+01:00",_x000D_
          "TotalRefreshCount": 4,_x000D_
          "CustomInfo": {}_x000D_
        }_x000D_
      },_x000D_
      "5815": {_x000D_
        "$type": "Inside.Core.Formula.Definition.DefinitionAC, Inside.Core.Formula",_x000D_
        "ID": 5815,_x000D_
        "Results": [_x000D_
          [_x000D_
            0.0_x000D_
          ]_x000D_
        ],_x000D_
        "Statistics": {_x000D_
          "CreationDate": "2023-09-22T09:51:11.7998435+02:00",_x000D_
          "LastRefreshDate": "2021-12-01T16:04:33.9370456+01:00",_x000D_
          "TotalRefreshCount": 4,_x000D_
          "CustomInfo": {}_x000D_
        }_x000D_
      },_x000D_
      "5816": {_x000D_
        "$type": "Inside.Core.Formula.Definition.DefinitionAC, Inside.Core.Formula",_x000D_
        "ID": 5816,_x000D_
        "Results": [_x000D_
          [_x000D_
            0.0_x000D_
          ]_x000D_
        ],_x000D_
        "Statistics": {_x000D_
          "CreationDate": "2023-09-22T09:51:11.7998435+02:00",_x000D_
          "LastRefreshDate": "2021-12-01T16:04:33.940036+01:00",_x000D_
          "TotalRefreshCount": 4,_x000D_
          "CustomInfo": {}_x000D_
        }_x000D_
      },_x000D_
      "5817": {_x000D_
        "$type": "Inside.Core.Formula.Definition.DefinitionAC, Inside.Core.Formula",_x000D_
        "ID": 5817,_x000D_
        "Results": [_x000D_
          [_x000D_
            0.0_x000D_
          ]_x000D_
        ],_x000D_
        "Statistics": {_x000D_
          "CreationDate": "2023-09-22T09:51:11.7998435+02:00",_x000D_
          "LastRefreshDate": "2021-12-01T16:04:33.9430014+01:00",_x000D_
          "TotalRefreshCount": 4,_x000D_
          "CustomInfo": {}_x000D_
        }_x000D_
      },_x000D_
      "5818": {_x000D_
        "$type": "Inside.Core.Formula.Definition.DefinitionAC, Inside.Core.Formula",_x000D_
        "ID": 5818,_x000D_
        "Results": [_x000D_
          [_x000D_
            1_x000D_
          ]_x000D_
        ],_x000D_
        "Statistics": {_x000D_
          "CreationDate": "2023-09-22T09:51:11.7998435+02:00",_x000D_
          "LastRefreshDate": "2021-12-01T16:04:33.9470205+01:00",_x000D_
          "TotalRefreshCount": 4,_x000D_
          "CustomInfo": {}_x000D_
        }_x000D_
      },_x000D_
      "5819": {_x000D_
        "$type": "Inside.Core.Formula.Definition.DefinitionAC, Inside.Core.Formula",_x000D_
        "ID": 5819,_x000D_
        "Results": [_x000D_
          [_x000D_
            0.0_x000D_
          ]_x000D_
        ],_x000D_
        "Statistics": {_x000D_
          "CreationDate": "2023-09-22T09:51:11.7998435+02:00",_x000D_
          "LastRefreshDate": "2021-12-01T16:04:33.9500112+01:00",_x000D_
          "TotalRefreshCount": 4,_x000D_
          "CustomInfo": {}_x000D_
        }_x000D_
      },_x000D_
      "5820": {_x000D_
        "$type": "Inside.Core.Formula.Definition.DefinitionAC, Inside.Core.Formula",_x000D_
        "ID": 5820,_x000D_
        "Results": [_x000D_
          [_x000D_
            1.0_x000D_
          ]_x000D_
        ],_x000D_
        "Statistics": {_x000D_
          "CreationDate": "2023-09-22T09:51:11.7998435+02:00",_x000D_
          "LastRefreshDate": "2021-12-01T16:04:33.9530046+01:00",_x000D_
          "TotalRefreshCount": 4,_x000D_
          "CustomInfo": {}_x000D_
        }_x000D_
      },_x000D_
      "5821": {_x000D_
        "$type": "Inside.Core.Formula.Definition.DefinitionAC, Inside.Core.Formula",_x000D_
        "ID": 5821,_x000D_
        "Results": [_x000D_
          [_x000D_
            5.0_x000D_
          ]_x000D_
        ],_x000D_
        "Statistics": {_x000D_
          "CreationDate": "2023-09-22T09:51:11.7998435+02:00",_x000D_
          "LastRefreshDate": "2021-12-01T16:04:33.9549977+01:00",_x000D_
          "TotalRefreshCount": 4,_x000D_
          "CustomInfo": {}_x000D_
        }_x000D_
      },_x000D_
      "5822": {_x000D_
        "$type": "Inside.Core.Formula.Definition.DefinitionAC, Inside.Core.Formula",_x000D_
        "ID": 5822,_x000D_
        "Results": [_x000D_
          [_x000D_
            0.0_x000D_
          ]_x000D_
        ],_x000D_
        "Statistics": {_x000D_
          "CreationDate": "2023-09-22T09:51:11.7998435+02:00",_x000D_
          "LastRefreshDate": "2021-12-01T16:04:33.9579977+01:00",_x000D_
          "TotalRefreshCount": 4,_x000D_
          "CustomInfo": {}_x000D_
        }_x000D_
      },_x000D_
      "5823": {_x000D_
        "$type": "Inside.Core.Formula.Definition.DefinitionAC, Inside.Core.Formula",_x000D_
        "ID": 5823,_x000D_
        "Results": [_x000D_
          [_x000D_
            0.0_x000D_
          ]_x000D_
        ],_x000D_
        "Statistics": {_x000D_
          "CreationDate": "2023-09-22T09:51:11.7998435+02:00",_x000D_
          "LastRefreshDate": "2021-12-01T16:04:33.9619749+01:00",_x000D_
          "TotalRefreshCount": 4,_x000D_
          "CustomInfo": {}_x000D_
        }_x000D_
      },_x000D_
      "5824": {_x000D_
        "$type": "Inside.Core.Formula.Definition.DefinitionAC, Inside.Core.Formula",_x000D_
        "ID": 5824,_x000D_
        "Results": [_x000D_
          [_x000D_
            9.0_x000D_
          ]_x000D_
        ],_x000D_
        "Statistics": {_x000D_
          "CreationDate": "2023-09-22T09:51:11.7998435+02:00",_x000D_
          "LastRefreshDate": "2021-12-01T16:04:33.9639832+01:00",_x000D_
          "TotalRefreshCount": 4,_x000D_
          "CustomInfo": {}_x000D_
        }_x000D_
      },_x000D_
      "5825": {_x000D_
        "$type": "Inside.Core.Formula.Definition.DefinitionAC, Inside.Core.Formula",_x000D_
        "ID": 5825,_x000D_
        "Results": [_x000D_
          [_x000D_
            0.0_x000D_
          ]_x000D_
        ],_x000D_
        "Statistics": {_x000D_
          "CreationDate": "2023-09-22T09:51:11.7998435+02:00",_x000D_
          "LastRefreshDate": "2021-12-01T16:04:33.9679328+01:00",_x000D_
          "TotalRefreshCount": 4,_x000D_
          "CustomInfo": {}_x000D_
        }_x000D_
      },_x000D_
      "5826": {_x000D_
        "$type": "Inside.Core.Formula.Definition.DefinitionAC, Inside.Core.Formula",_x000D_
        "ID": 5826,_x000D_
        "Results": [_x000D_
          [_x000D_
            0.0_x000D_
          ]_x000D_
        ],_x000D_
        "Statistics": {_x000D_
          "CreationDate": "2023-09-22T09:51:11.7998435+02:00",_x000D_
          "LastRefreshDate": "2021-12-01T16:04:33.9699648+01:00",_x000D_
          "TotalRefreshCount": 4,_x000D_
          "CustomInfo": {}_x000D_
        }_x000D_
      },_x000D_
      "5827": {_x000D_
        "$type": "Inside.Core.Formula.Definition.DefinitionAC, Inside.Core.Formula",_x000D_
        "ID": 5827,_x000D_
        "Results": [_x000D_
          [_x000D_
            14.0_x000D_
          ]_x000D_
        ],_x000D_
        "Statistics": {_x000D_
          "CreationDate": "2023-09-22T09:51:11.7998435+02:00",_x000D_
          "LastRefreshDate": "2021-12-01T16:04:33.9729624+01:00",_x000D_
          "TotalRefreshCount": 4,_x000D_
          "CustomInfo": {}_x000D_
        }_x000D_
      },_x000D_
      "5828": {_x000D_
        "$type": "Inside.Core.Formula.Definition.DefinitionAC, Inside.Core.Formula",_x000D_
        "ID": 5828,_x000D_
        "Results": [_x000D_
          [_x000D_
            6.0_x000D_
          ]_x000D_
        ],_x000D_
        "Statistics": {_x000D_
          "CreationDate": "2023-09-22T09:51:11.7998435+02:00",_x000D_
          "LastRefreshDate": "2021-12-01T16:04:33.9769106+01:00",_x000D_
          "TotalRefreshCount": 4,_x000D_
          "CustomInfo": {}_x000D_
        }_x000D_
      },_x000D_
      "5829": {_x000D_
        "$type": "Inside.Core.Formula.Definition.DefinitionAC, Inside.Core.Formula",_x000D_
        "ID": 5829,_x000D_
        "Results": [_x000D_
          [_x000D_
            5.0_x000D_
          ]_x000D_
        ],_x000D_
        "Statistics": {_x000D_
          "CreationDate": "2023-09-22T09:51:11.7998435+02:00",_x000D_
          "LastRefreshDate": "2021-12-01T16:04:33.9799032+01:00",_x000D_
          "TotalRefreshCount": 4,_x000D_
          "CustomInfo": {}_x000D_
        }_x000D_
      },_x000D_
      "5830": {_x000D_
        "$type": "Inside.Core.Formula.Definition.DefinitionAC, Inside.Core.Formula",_x000D_
        "ID": 5830,_x000D_
        "Results": [_x000D_
          [_x000D_
            6.0_x000D_
          ]_x000D_
        ],_x000D_
        "Statistics": {_x000D_
          "CreationDate": "2023-09-22T09:51:11.7998435+02:00",_x000D_
          "LastRefreshDate": "2021-12-01T16:04:33.9829036+01:00",_x000D_
          "TotalRefreshCount": 4,_x000D_
          "CustomInfo": {}_x000D_
        }_x000D_
      },_x000D_
      "5831": {_x000D_
        "$type": "Inside.Core.Formula.Definition.DefinitionAC, Inside.Core.Formula",_x000D_
        "ID": 5831,_x000D_
        "Results": [_x000D_
          [_x000D_
            0.0_x000D_
          ]_x000D_
        ],_x000D_
        "Statistics": {_x000D_
          "CreationDate": "2023-09-22T09:51:11.7998435+02:00",_x000D_
          "LastRefreshDate": "2021-12-01T16:04:33.9859233+01:00",_x000D_
          "TotalRefreshCount": 4,_x000D_
          "CustomInfo": {}_x000D_
        }_x000D_
      },_x000D_
      "5832": {_x000D_
        "$type": "Inside.Core.Formula.Definition.DefinitionAC, Inside.Core.Formula",_x000D_
        "ID": 5832,_x000D_
        "Results": [_x000D_
          [_x000D_
            0.0_x000D_
          ]_x000D_
        ],_x000D_
        "Statistics": {_x000D_
          "CreationDate": "2023-09-22T09:51:11.7998435+02:00",_x000D_
          "LastRefreshDate": "2021-12-01T16:04:33.9918709+01:00",_x000D_
          "TotalRefreshCount": 4,_x000D_
          "CustomInfo": {}_x000D_
        }_x000D_
      },_x000D_
      "5833": {_x000D_
        "$type": "Inside.Core.Formula.Definition.DefinitionAC, Inside.Core.Formula",_x000D_
        "ID": 5833,_x000D_
        "Results": [_x000D_
          [_x000D_
            0.0_x000D_
          ]_x000D_
        ],_x000D_
        "Statistics": {_x000D_
          "CreationDate": "2023-09-22T09:51:11.7998435+02:00",_x000D_
          "LastRefreshDate": "2021-12-01T16:04:33.9948633+01:00",_x000D_
          "TotalRefreshCount": 4,_x000D_
          "CustomInfo": {}_x000D_
        }_x000D_
      },_x000D_
      "5834": {_x000D_
        "$type": "Inside.Core.Formula.Definition.DefinitionAC, Inside.Core.Formula",_x000D_
        "ID": 5834,_x000D_
        "Results": [_x000D_
          [_x000D_
            0.0_x000D_
          ]_x000D_
        ],_x000D_
        "Statistics": {_x000D_
          "CreationDate": "2023-09-22T09:51:11.7998435+02:00",_x000D_
          "LastRefreshDate": "2021-12-01T16:04:34.0008844+01:00",_x000D_
          "TotalRefreshCount": 4,_x000D_
          "CustomInfo": {}_x000D_
        }_x000D_
      },_x000D_
      "5835": {_x000D_
        "$type": "Inside.Core.Formula.Definition.DefinitionAC, Inside.Core.Formula",_x000D_
        "ID": 5835,_x000D_
        "Results": [_x000D_
          [_x000D_
            9.0_x000D_
          ]_x000D_
        ],_x000D_
        "Statistics": {_x000D_
          "CreationDate": "2023-09-22T09:51:11.7998435+02:00",_x000D_
          "LastRefreshDate": "2021-12-01T16:04:34.003879+01:00",_x000D_
          "TotalRefreshCount": 4,_x000D_
          "CustomInfo": {}_x000D_
        }_x000D_
      },_x000D_
      "5836": {_x000D_
        "$type": "Inside.Core.Formula.Definition.DefinitionAC, Inside.Core.Formula",_x000D_
        "ID": 5836,_x000D_
        "Results": [_x000D_
          [_x000D_
            9.0_x000D_
          ]_x000D_
        ],_x000D_
        "Statistics": {_x000D_
          "CreationDate": "2023-09-22T09:51:11.7998435+02:00",_x000D_
          "LastRefreshDate": "2021-12-01T16:04:34.0068308+01:00",_x000D_
          "TotalRefreshCount": 4,_x000D_
          "CustomInfo": {}_x000D_
        }_x000D_
      },_x000D_
      "5837": {_x000D_
        "$type": "Inside.Core.Formula.Definition.DefinitionAC, Inside.Core.Formula",_x000D_
        "ID": 5837,_x000D_
        "Results": [_x000D_
          [_x000D_
            0.0_x000D_
          ]_x000D_
        ],_x000D_
        "Statistics": {_x000D_
          "CreationDate": "2023-09-22T09:51:11.7998435+02:00",_x000D_
          "LastRefreshDate": "2021-12-01T16:04:34.0098232+01:00",_x000D_
          "TotalRefreshCount": 4,_x000D_
          "CustomInfo": {}_x000D_
        }_x000D_
      },_x000D_
      "5838": {_x000D_
        "$type": "Inside.Core.Formula.Definition.DefinitionAC, Inside.Core.Formula",_x000D_
        "ID": 5838,_x000D_
        "Results": [_x000D_
          [_x000D_
            50.615384_x000D_
          ]_x000D_
        ],_x000D_
        "Statistics": {_x000D_
          "CreationDate": "2023-09-22T09:51:11.7998435+02:00",_x000D_
          "LastRefreshDate": "2021-12-01T16:04:34.0497574+01:00",_x000D_
          "TotalRefreshCount": 4,_x000D_
          "CustomInfo": {}_x000D_
        }_x000D_
      },_x000D_
      "5839": {_x000D_
        "$type": "Inside.Core.Formula.Definition.DefinitionAC, Inside.Core.Formula",_x000D_
        "ID": 5839,_x000D_
        "Results": [_x000D_
          [_x000D_
            0.0_x000D_
          ]_x000D_
        ],_x000D_
        "Statistics": {_x000D_
          "CreationDate": "2023-09-22T09:51:11.7998435+02:00",_x000D_
          "LastRefreshDate": "2021-12-01T16:04:34.0527523+01:00",_x000D_
          "TotalRefreshCount": 4,_x000D_
          "CustomInfo": {}_x000D_
        }_x000D_
      },_x000D_
      "5840": {_x000D_
        "$type": "Inside.Core.Formula.Definition.DefinitionAC, Inside.Core.Formula",_x000D_
        "ID": 5840,_x000D_
        "Results": [_x000D_
          [_x000D_
            6.0_x000D_
          ]_x000D_
        ],_x000D_
        "Statistics": {_x000D_
          "CreationDate": "2023-09-22T09:51:11.7998435+02:00",_x000D_
          "LastRefreshDate": "2021-12-01T16:04:34.0705765+01:00",_x000D_
          "TotalRefreshCount": 4,_x000D_
          "CustomInfo": {}_x000D_
        }_x000D_
      },_x000D_
      "5841": {_x000D_
        "$type": "Inside.Core.Formula.Definition.DefinitionAC, Inside.Core.Formula",_x000D_
        "ID": 5841,_x000D_
        "Results": [_x000D_
          [_x000D_
            0.0_x000D_
          ]_x000D_
        ],_x000D_
        "Statistics": {_x000D_
          "CreationDate": "2023-09-22T09:51:11.8008397+02:00",_x000D_
          "LastRefreshDate": "2021-12-01T16:04:34.0735685+01:00",_x000D_
          "TotalRefreshCount": 4,_x000D_
          "CustomInfo": {}_x000D_
        }_x000D_
      },_x000D_
      "5842": {_x000D_
        "$type": "Inside.Core.Formula.Definition.DefinitionAC, Inside.Core.Formula",_x000D_
        "ID": 5842,_x000D_
        "Results": [_x000D_
          [_x000D_
            0.0_x000D_
          ]_x000D_
        ],_x000D_
        "Statistics": {_x000D_
          "CreationDate": "2023-09-22T09:51:11.8008397+02:00",_x000D_
          "LastRefreshDate": "2021-12-01T16:04:34.0775228+01:00",_x000D_
          "TotalRefreshCount": 4,_x000D_
          "CustomInfo": {}_x000D_
        }_x000D_
      },_x000D_
      "5843": {_x000D_
        "$type": "Inside.Core.Formula.Definition.DefinitionAC, Inside.Core.Formula",_x000D_
        "ID": 5843,_x000D_
        "Results": [_x000D_
          [_x000D_
            2.0_x000D_
          ]_x000D_
        ],_x000D_
        "Statistics": {_x000D_
          "CreationDate": "2023-09-22T09:51:11.8008397+02:00",_x000D_
          "LastRefreshDate": "2021-12-01T16:04:34.0795147+01:00",_x000D_
          "TotalRefreshCount": 4,_x000D_
          "CustomInfo": {}_x000D_
        }_x000D_
      },_x000D_
      "5844": {_x000D_
        "$type": "Inside.Core.Formula.Definition.DefinitionAC, Inside.Core.Formula",_x000D_
        "ID": 5844,_x000D_
        "Results": [_x000D_
          [_x000D_
            0.0_x000D_
          ]_x000D_
        ],_x000D_
        "Statistics": {_x000D_
          "CreationDate": "2023-09-22T09:51:11.8008397+02:00",_x000D_
          "LastRefreshDate": "2021-12-01T16:04:34.0825445+01:00",_x000D_
          "TotalRefreshCount": 4,_x000D_
          "CustomInfo": {}_x000D_
        }_x000D_
      },_x000D_
      "5845": {_x000D_
        "$type": "Inside.Core.Formula.Definition.DefinitionAC, Inside.Core.Formula",_x000D_
        "ID": 5845,_x000D_
        "Results": [_x000D_
          [_x000D_
            0.0_x000D_
          ]_x000D_
        ],_x000D_
        "Statistics": {_x000D_
          "CreationDate": "2023-09-22T09:51:11.8008397+02:00",_x000D_
          "LastRefreshDate": "2021-12-01T16:04:34.0855352+01:00",_x000D_
          "TotalRefreshCount": 4,_x000D_
          "CustomInfo": {}_x000D_
        }_x000D_
      },_x000D_
      "5846": {_x000D_
        "$type": "Inside.Core.Formula.Definition.DefinitionAC, Inside.Core.Formula",_x000D_
        "ID": 5846,_x000D_
        "Results": [_x000D_
          [_x000D_
            0.0_x000D_
          ]_x000D_
        ],_x000D_
        "Statistics": {_x000D_
          "CreationDate": "2023-09-22T09:51:11.8008397+02:00",_x000D_
          "LastRefreshDate": "2021-12-01T16:04:34.0884912+01:00",_x000D_
          "TotalRefreshCount": 4,_x000D_
          "CustomInfo": {}_x000D_
        }_x000D_
      },_x000D_
      "5847": {_x000D_
        "$type": "Inside.Core.Formula.Definition.DefinitionAC, Inside.Core.Formula",_x000D_
        "ID": 5847,_x000D_
        "Results": [_x000D_
          [_x000D_
            0.0_x000D_
          ]_x000D_
        ],_x000D_
        "Statistics": {_x000D_
          "CreationDate": "2023-09-22T09:51:11.8008397+02:00",_x000D_
          "LastRefreshDate": "2021-12-01T16:04:34.0915288+01:00",_x000D_
          "TotalRefreshCount": 4,_x000D_
          "CustomInfo": {}_x000D_
        }_x000D_
      },_x000D_
      "5848": {_x000D_
        "$type": "Inside.Core.Formula.Definition.DefinitionAC, Inside.Core.Formula",_x000D_
        "ID": 5848,_x000D_
        "Results": [_x000D_
          [_x000D_
            11.0_x000D_
          ]_x000D_
        ],_x000D_
        "Statistics": {_x000D_
          "CreationDate": "2023-09-22T09:51:11.8008397+02:00",_x000D_
          "LastRefreshDate": "2021-12-01T16:04:34.0964694+01:00",_x000D_
          "TotalRefreshCount": 4,_x000D_
          "CustomInfo": {}_x000D_
        }_x000D_
      },_x000D_
      "5849": {_x000D_
        "$type": "Inside.Core.Formula.Definition.DefinitionAC, Inside.Core.Formula",_x000D_
        "ID": 5849,_x000D_
        "Results": [_x000D_
          [_x000D_
            5.0_x000D_
          ]_x000D_
        ],_x000D_
        "Statistics": {_x000D_
          "CreationDate": "2023-09-22T09:51:11.8008397+02:00",_x000D_
          "LastRefreshDate": "2021-12-01T16:04:34.0995002+01:00",_x000D_
          "TotalRefreshCount": 4,_x000D_
          "CustomInfo": {}_x000D_
        }_x000D_
      },_x000D_
      "5850": {_x000D_
        "$type": "Inside.Core.Formula.Definition.DefinitionAC, Inside.Core.Formula",_x000D_
        "ID": 5850,_x000D_
        "Results": [_x000D_
          [_x000D_
            0.0_x000D_
          ]_x000D_
        ],_x000D_
        "Statistics": {_x000D_
          "CreationDate": "2023-09-22T09:51:11.8008397+02:00",_x000D_
          "LastRefreshDate": "2021-12-01T16:04:41.716421+01:00",_x000D_
          "TotalRefreshCount": 4,_x000D_
          "CustomInfo": {}_x000D_
        }_x000D_
      },_x000D_
      "5851": {_x000D_
        "$type": "Inside.Core.Formula.Definition.DefinitionAC, Inside.Core.Formula",_x000D_
        "ID": 5851,_x000D_
        "Results": [_x000D_
          [_x000D_
            60.0_x000D_
          ]_x000D_
        ],_x000D_
        "Statistics": {_x000D_
          "CreationDate": "2023-09-22T09:51:11.8008397+02:00",_x000D_
          "LastRefreshDate": "2021-12-01T16:04:41.7453638+01:00",_x000D_
          "TotalRefreshCount": 4,_x000D_
          "CustomInfo": {}_x000D_
        }_x000D_
      },_x000D_
      "5852": {_x000D_
        "$type": "Inside.Core.Formula.Definition.DefinitionAC, Inside.Core.Formula",_x000D_
        "ID": 5852,_x000D_
        "Results": [_x000D_
          [_x000D_
            24568.460000000003_x000D_
          ]_x000D_
        ],_x000D_
        "Statistics": {_x000D_
          "CreationDate": "2023-09-22T09:51:11.8008397+02:00",_x000D_
          "LastRefreshDate": "2021-12-01T16:04:41.8585384+01:00",_x000D_
          "TotalRefreshCount": 4,_x000D_
          "CustomInfo": {}_x000D_
        }_x000D_
      },_x000D_
      "5853": {_x000D_
        "$type": "Inside.Core.Formula.Definition.DefinitionAC, Inside.Core.Formula",_x000D_
        "ID": 5853,_x000D_
        "Results": [_x000D_
          [_x000D_
            0.0_x000D_
          ]_x000D_
        ],_x000D_
        "Statistics": {_x000D_
          "CreationDate": "2023-09-22T09:51:11.8008397+02:00",_x000D_
          "LastRefreshDate": "2021-12-01T16:04:41.8625241+01:00",_x000D_
          "TotalRefreshCount": 4,_x000D_
          "CustomInfo": {}_x000D_
        }_x000D_
      },_x000D_
      "5854": {_x000D_
        "$type": "Inside.Core.Formula.Definition.DefinitionAC, Inside.Core.Formula",_x000D_
        "ID": 5854,_x000D_
        "Results": [_x000D_
          [_x000D_
            4.0_x000D_
          ]_x000D_
        ],_x000D_
        "Statistics": {_x000D_
          "CreationDate": "2023-09-22T09:51:11.8008397+02:00",_x000D_
          "LastRefreshDate": "2021-12-01T16:04:41.8764447+01:00",_x000D_
          "TotalRefreshCount": 4,_x000D_
          "CustomInfo": {}_x000D_
        }_x000D_
      },_x000D_
      "5855": {_x000D_
        "$type": "Inside.Core.Formula.Definition.DefinitionAC, Inside.Core.Formula",_x000D_
        "ID": 5855,_x000D_
        "Results": [_x000D_
          [_x000D_
            15446.449999999999_x000D_
          ]_x000D_
        ],_x000D_
        "Statistics": {_x000D_
          "CreationDate": "2023-09-22T09:51:11.8008397+02:00",_x000D_
          "LastRefreshDate": "2021-12-01T16:04:41.8804882+01:00",_x000D_
          "TotalRefreshCount": 4,_x000D_
          "CustomInfo": {}_x000D_
        }_x000D_
      },_x000D_
      "5856": {_x000D_
        "$type": "Inside.Core.Formula.Definition.DefinitionAC, Inside.Core.Formula",_x000D_
        "ID": 5856,_x000D_
        "Results": [_x000D_
          [_x000D_
            10.0_x000D_
          ]_x000D_
        ],_x000D_
        "Statistics": {_x000D_
          "CreationDate": "2023-09-22T09:51:11.8008397+02:00",_x000D_
          "LastRefreshDate": "2021-12-01T16:04:41.892403+01:00",_x000D_
          "TotalRefreshCount": 4,_x000D_
          "CustomInfo": {}_x000D_
        }_x000D_
      },_x000D_
      "5857": {_x000D_
        "$type": "Inside.Core.Formula.Definition.DefinitionAC, Inside.Core.Formula",_x000D_
        "ID": 5857,_x000D_
        "Results": [_x000D_
          [_x000D_
            0.0_x000D_
          ]_x000D_
        ],_x000D_
        "Statistics": {_x000D_
          "CreationDate": "2023-09-22T09:51:11.8008397+02:00",_x000D_
          "LastRefreshDate": "2021-12-01T16:04:41.9005986+01:00",_x000D_
          "TotalRefreshCount": 4,_x000D_
          "CustomInfo": {}_x000D_
        }_x000D_
      },_x000D_
      "5858": {_x000D_
        "$type": "Inside.Core.Formula.Definition.DefinitionAC, Inside.Core.Formula",_x000D_
        "ID": 5858,_x000D_
        "Results": [_x000D_
          [_x000D_
            0.0_x000D_
          ]_x000D_
        ],_x000D_
        "Statistics": {_x000D_
          "CreationDate": "2023-09-22T09:51:11.8008397+02:00",_x000D_
          "LastRefreshDate": "2021-12-01T16:04:41.9036225+01:00",_x000D_
          "TotalRefreshCount": 4,_x000D_
          "CustomInfo": {}_x000D_
        }_x000D_
      },_x000D_
      "5859": {_x000D_
        "$type": "Inside.Core.Formula.Definition.DefinitionAC, Inside.Core.Formula",_x000D_
        "ID": 5859,_x000D_
        "Results": [_x000D_
          [_x000D_
            21289.515454545457_x000D_
          ]_x000D_
        ],_x000D_
        "Statistics": {_x000D_
          "CreationDate": "2023-09-22T09:51:11.8008397+02:00",_x000D_
          "LastRefreshDate": "2021-12-01T16:04:41.9066212+01:00",_x000D_
          "TotalRefreshCount": 4,_x000D_
          "CustomInfo": {}_x000D_
        }_x000D_
      },_x000D_
      "5860": {_x000D_
        "$type": "Inside.Core.Formula.Definition.DefinitionAC, Inside.Core.Formula",_x000D_
        "ID": 5860,_x000D_
        "Results": [_x000D_
          [_x000D_
            44902.88444444444_x000D_
          ]_x000D_
        ],_x000D_
        "Statistics": {_x000D_
          "CreationDate": "2023-09-22T09:51:11.8008397+02:00",_x000D_
          "LastRefreshDate": "2021-12-01T16:04:41.9105983+01:00",_x000D_
          "TotalRefreshCount": 4,_x000D_
          "CustomInfo": {}_x000D_
        }_x000D_
      },_x000D_
      "5861": {_x000D_
        "$type": "Inside.Core.Formula.Definition.DefinitionAC, Inside.Core.Formula",_x000D_
        "ID": 5861,_x000D_
        "Results": [_x000D_
          [_x000D_
            0.0_x000D_
          ]_x000D_
        ],_x000D_
        "Statistics": {_x000D_
          "CreationDate": "2023-09-22T09:51:11.8008397+02:00",_x000D_
          "LastRefreshDate": "2021-12-01T16:04:41.9964957+01:00",_x000D_
          "TotalRefreshCount": 4,_x000D_
          "CustomInfo": {}_x000D_
        }_x000D_
      },_x000D_
      "5862": {_x000D_
        "$type": "Inside.Core.Formula.Definition.DefinitionAC, Inside.Core.Formula",_x000D_
        "ID": 5862,_x000D_
        "Results": [_x000D_
          [_x000D_
            30.0_x000D_
          ]_x000D_
        ],_x000D_
        "Statistics": {_x000D_
          "CreationDate": "2023-09-22T09:51:11.8008397+02:00",_x000D_
          "LastRefreshDate": "2021-12-01T16:04:42.0024946+01:00",_x000D_
          "TotalRefreshCount": 4,_x000D_
          "CustomInfo": {}_x000D_
        }_x000D_
      },_x000D_
      "5863": {_x000D_
        "$type": "Inside.Core.Formula.Definition.DefinitionAC, Inside.Core.Formula",_x000D_
        "ID": 5863,_x000D_
        "Results": [_x000D_
          [_x000D_
            0.0_x000D_
          ]_x000D_
        ],_x000D_
        "Statistics": {_x000D_
          "CreationDate": "2023-09-22T09:51:11.8008397+02:00",_x000D_
          "LastRefreshDate": "2021-12-01T16:04:42.0416608+01:00",_x000D_
          "TotalRefreshCount": 4,_x000D_
          "CustomInfo": {}_x000D_
        }_x000D_
      },_x000D_
      "5864": {_x000D_
        "$type": "Inside.Core.Formula.Definition.DefinitionAC, Inside.Core.Formula",_x000D_
        "ID": 5864,_x000D_
        "Results": [_x000D_
          [_x000D_
            0.0_x000D_
          ]_x000D_
        ],_x000D_
        "Statistics": {_x000D_
          "CreationDate": "2023-09-22T09:51:11.8008397+02:00",_x000D_
          "LastRefreshDate": "2021-12-01T16:04:42.0566248+01:00",_x000D_
          "TotalRefreshCount": 4,_x000D_
          "CustomInfo": {}_x000D_
        }_x000D_
      },_x000D_
      "5865": {_x000D_
        "$type": "Inside.Core.Formula.Definition.DefinitionAC, Inside.Core.Formula",_x000D_
        "ID": 5865,_x000D_
        "Results": [_x000D_
          [_x000D_
            0.0_x000D_
          ]_x000D_
        ],_x000D_
        "Statistics": {_x000D_
          "CreationDate": "2023-09-22T09:51:11.8008397+02:00",_x000D_
          "LastRefreshDate": "2021-12-01T16:04:42.0617628+01:00",_x000D_
          "TotalRefreshCount": 4,_x000D_
          "CustomInfo": {}_x000D_
        }_x000D_
      },_x000D_
      "5866": {_x000D_
        "$type": "Inside.Core.Formula.Definition.DefinitionAC, Inside.Core.Formula",_x000D_
        "ID": 5866,_x000D_
        "Results": [_x000D_
          [_x000D_
            0.0_x000D_
          ]_x000D_
        ],_x000D_
        "Statistics": {_x000D_
          "CreationDate": "2023-09-22T09:51:11.8008397+02:00",_x000D_
          "LastRefreshDate": "2021-12-01T16:04:42.0728389+01:00",_x000D_
          "TotalRefreshCount": 4,_x000D_
          "CustomInfo": {}_x000D_
        }_x000D_
      },_x000D_
      "5867": {_x000D_
        "$type": "Inside.Core.Formula.Definition.DefinitionAC, Inside.Core.Formula",_x000D_
        "ID": 5867,_x000D_
        "Results": [_x000D_
          [_x000D_
            0.0_x000D_
          ]_x000D_
        ],_x000D_
        "Statistics": {_x000D_
          "CreationDate": "2023-09-22T09:51:11.8008397+02:00",_x000D_
          "LastRefreshDate": "2021-12-01T16:04:42.0757931+01:00",_x000D_
          "TotalRefreshCount": 4,_x000D_
          "CustomInfo": {}_x000D_
        }_x000D_
      },_x000D_
      "5868": {_x000D_
        "$type": "Inside.Core.Formula.Definition.DefinitionAC, Inside.Core.Formula",_x000D_
        "ID": 5868,_x000D_
        "Results": [_x000D_
          [_x000D_
            0.0_x000D_
          ]_x000D_
        ],_x000D_
        "Statistics": {_x000D_
          "CreationDate": "2023-09-22T09:51:11.8008397+02:00",_x000D_
          "LastRefreshDate": "2021-12-01T16:04:42.0813167+01:00",_x000D_
          "TotalRefreshCount": 4,_x000D_
          "CustomInfo": {}_x000D_
        }_x000D_
      },_x000D_
      "5869": {_x000D_
        "$type": "Inside.Core.Formula.Definition.DefinitionAC, Inside.Core.Formula",_x000D_
        "ID": 5869,_x000D_
        "Results": [_x000D_
          [_x000D_
            0.0_x000D_
          ]_x000D_
        ],_x000D_
        "Statistics": {_x000D_
          "CreationDate": "2023-09-22T09:51:11.8008397+02:00",_x000D_
          "LastRefreshDate": "2021-12-01T16:04:42.0852651+01:00",_x000D_
          "TotalRefreshCount": 4,_x000D_
          "CustomInfo": {}_x000D_
        }_x000D_
      },_x000D_
      "5870": {_x000D_
        "$type": "Inside.Core.Formula.Definition.DefinitionAC, Inside.Core.Formula",_x000D_
        "ID": 5870,_x000D_
        "Results": [_x000D_
          [_x000D_
            140.0_x000D_
          ]_x000D_
        ],_x000D_
        "Statistics": {_x000D_
          "CreationDate": "2023-09-22T09:51:11.8008397+02:00",_x000D_
          "LastRefreshDate": "2021-12-01T16:04:42.094241+01:00",_x000D_
          "TotalRefreshCount": 4,_x000D_
          "CustomInfo": {}_x000D_
        }_x000D_
      },_x000D_
      "5871": {_x000D_
        "$type": "Inside.Core.Formula.Definition.DefinitionAC, Inside.Core.Formula",_x000D_
        "ID": 5871,_x000D_
        "Results": [_x000D_
          [_x000D_
            0.0_x000D_
          ]_x000D_
        ],_x000D_
        "Statistics": {_x000D_
          "CreationDate": "2023-09-22T09:51:11.8008397+02:00",_x000D_
          "LastRefreshDate": "2021-12-01T16:04:42.0972724+01:00",_x000D_
          "TotalRefreshCount": 4,_x000D_
          "CustomInfo": {}_x000D_
        }_x000D_
      },_x000D_
      "5872": {_x000D_
        "$type": "Inside.Core.Formula.Definition.DefinitionAC, Inside.Core.Formula",_x000D_
        "ID": 5872,_x000D_
        "Results": [_x000D_
          [_x000D_
            13.0_x000D_
          ]_x000D_
        ],_x000D_
        "Statistics": {_x000D_
          "CreationDate": "2023-09-22T09:51:11.8008397+02:00",_x000D_
          "LastRefreshDate": "2021-12-01T16:04:42.1002724+01:00",_x000D_
          "TotalRefreshCount": 4,_x000D_
          "CustomInfo": {}_x000D_
        }_x000D_
      },_x000D_
      "5873": {_x000D_
        "$type": "Inside.Core.Formula.Definition.DefinitionAC, Inside.Core.Formula",_x000D_
        "ID": 5873,_x000D_
        "Results": [_x000D_
          [_x000D_
            0.0_x000D_
          ]_x000D_
        ],_x000D_
        "Statistics": {_x000D_
          "CreationDate": "2023-09-22T09:51:11.8008397+02:00",_x000D_
          "LastRefreshDate": "2021-12-01T16:04:42.1032668+01:00",_x000D_
          "TotalRefreshCount": 4,_x000D_
          "CustomInfo": {}_x000D_
        }_x000D_
      },_x000D_
      "5874": {_x000D_
        "$type": "Inside.Core.Formula.Definition.DefinitionAC, Inside.Core.Formula",_x000D_
        "ID": 5874,_x000D_
        "Results": [_x000D_
          [_x000D_
            0.0_x000D_
          ]_x000D_
        ],_x000D_
        "Statistics": {_x000D_
          "CreationDate": "2023-09-22T09:51:11.8008397+02:00",_x000D_
          "LastRefreshDate": "2021-12-01T16:04:42.1062564+01:00",_x000D_
          "TotalRefreshCount": 4,_x000D_
          "CustomInfo": {}_x000D_
        }_x000D_
      },_x000D_
      "5875": {_x000D_
        "$type": "Inside.Core.Formula.Definition.DefinitionAC, Inside.Core.Formula",_x000D_
        "ID": 5875,_x000D_
        "Results": [_x000D_
          [_x000D_
            0.0_x000D_
          ]_x000D_
        ],_x000D_
        "Statistics": {_x000D_
          "CreationDate": "2023-09-22T09:51:11.8008397+02:00",_x000D_
          "LastRefreshDate": "2021-12-01T16:04:42.1092094+01:00",_x000D_
          "TotalRefreshCount": 4,_x000D_
          "CustomInfo": {}_x000D_
        }_x000D_
      },_x000D_
      "5876": {_x000D_
        "$type": "Inside.Core.Formula.Definition.DefinitionAC, Inside.Core.Formula",_x000D_
        "ID": 5876,_x000D_
        "Results": [_x000D_
          [_x000D_
            0.0_x000D_
          ]_x000D_
        ],_x000D_
        "Statistics": {_x000D_
          "CreationDate": "2023-09-22T09:51:11.8008397+02:00",_x000D_
          "LastRefreshDate": "2021-12-01T16:04:42.1131913+01:00",_x000D_
          "TotalRefreshCount": 4,_x000D_
          "CustomInfo": {}_x000D_
        }_x000D_
      },_x000D_
      "5877": {_x000D_
        "$type": "Inside.Core.Formula.Definition.DefinitionAC, Inside.Core.Formula",_x000D_
        "ID": 5877,_x000D_
        "Results": [_x000D_
          [_x000D_
            9.0_x000D_
          ]_x000D_
        ],_x000D_
        "Statistics": {_x000D_
          "CreationDate": "2023-09-22T09:51:11.8008397+02:00",_x000D_
          "LastRefreshDate": "2021-12-01T16:04:42.1191765+01:00",_x000D_
          "TotalRefreshCount": 4,_x000D_
          "CustomInfo": {}_x000D_
        }_x000D_
      },_x000D_
      "5878": {_x000D_
        "$type": "Inside.Core.Formula.Definition.DefinitionAC, Inside.Core.Formula",_x000D_
        "ID": 5878,_x000D_
        "Results": [_x000D_
          [_x000D_
            0.0_x000D_
          ]_x000D_
        ],_x000D_
        "Statistics": {_x000D_
          "CreationDate": "2023-09-22T09:51:11.8008397+02:00",_x000D_
          "LastRefreshDate": "2021-12-01T16:04:42.1221685+01:00",_x000D_
          "TotalRefreshCount": 4,_x000D_
          "CustomInfo": {}_x000D_
        }_x000D_
      },_x000D_
      "5879": {_x000D_
        "$type": "Inside.Core.Formula.Definition.DefinitionAC, Inside.Core.Formula",_x000D_
        "ID": 5879,_x000D_
        "Results": [_x000D_
          [_x000D_
            1_x000D_
          ]_x000D_
        ],_x000D_
        "Statistics": {_x000D_
          "CreationDate": "2023-09-22T09:51:11.8008397+02:00",_x000D_
          "LastRefreshDate": "2021-12-01T16:04:42.1560779+01:00",_x000D_
          "TotalRefreshCount": 4,_x000D_
          "CustomInfo": {}_x000D_
        }_x000D_
      },_x000D_
      "5880": {_x000D_
        "$type": "Inside.Core.Formula.Definition.DefinitionAC, Inside.Core.Formula",_x000D_
        "ID": 5880,_x000D_
        "Results": [_x000D_
          [_x000D_
            0.0_x000D_
          ]_x000D_
        ],_x000D_
        "Statistics": {_x000D_
          "CreationDate": "2023-09-22T09:51:11.8008397+02:00",_x000D_
          "LastRefreshDate": "2021-12-01T16:04:42.1600673+01:00",_x000D_
          "TotalRefreshCount": 4,_x000D_
          "CustomInfo": {}_x000D_
        }_x000D_
      },_x000D_
      "5881": {_x000D_
        "$type": "Inside.Core.Formula.Definition.DefinitionAC, Inside.Core.Formula",_x000D_
        "ID": 5881,_x000D_
        "Results": [_x000D_
          [_x000D_
            0.0_x000D_
          ]_x000D_
        ],_x000D_
        "Statistics": {_x000D_
          "CreationDate": "2023-09-22T09:51:11.8008397+02:00",_x000D_
          "LastRefreshDate": "2021-12-01T16:04:42.1631197+01:00",_x000D_
          "TotalRefreshCount": 4,_x000D_
          "C</t>
  </si>
  <si>
    <t xml:space="preserve">ustomInfo": {}_x000D_
        }_x000D_
      },_x000D_
      "5882": {_x000D_
        "$type": "Inside.Core.Formula.Definition.DefinitionAC, Inside.Core.Formula",_x000D_
        "ID": 5882,_x000D_
        "Results": [_x000D_
          [_x000D_
            0.0_x000D_
          ]_x000D_
        ],_x000D_
        "Statistics": {_x000D_
          "CreationDate": "2023-09-22T09:51:11.8008397+02:00",_x000D_
          "LastRefreshDate": "2021-12-01T16:04:42.1681087+01:00",_x000D_
          "TotalRefreshCount": 4,_x000D_
          "CustomInfo": {}_x000D_
        }_x000D_
      },_x000D_
      "5883": {_x000D_
        "$type": "Inside.Core.Formula.Definition.DefinitionAC, Inside.Core.Formula",_x000D_
        "ID": 5883,_x000D_
        "Results": [_x000D_
          [_x000D_
            0.0_x000D_
          ]_x000D_
        ],_x000D_
        "Statistics": {_x000D_
          "CreationDate": "2023-09-22T09:51:11.8008397+02:00",_x000D_
          "LastRefreshDate": "2021-12-01T16:04:42.1720936+01:00",_x000D_
          "TotalRefreshCount": 4,_x000D_
          "CustomInfo": {}_x000D_
        }_x000D_
      },_x000D_
      "5884": {_x000D_
        "$type": "Inside.Core.Formula.Definition.DefinitionAC, Inside.Core.Formula",_x000D_
        "ID": 5884,_x000D_
        "Results": [_x000D_
          [_x000D_
            23.0_x000D_
          ]_x000D_
        ],_x000D_
        "Statistics": {_x000D_
          "CreationDate": "2023-09-22T09:51:11.8008397+02:00",_x000D_
          "LastRefreshDate": "2021-12-01T16:04:42.1740903+01:00",_x000D_
          "TotalRefreshCount": 4,_x000D_
          "CustomInfo": {}_x000D_
        }_x000D_
      },_x000D_
      "5885": {_x000D_
        "$type": "Inside.Core.Formula.Definition.DefinitionAC, Inside.Core.Formula",_x000D_
        "ID": 5885,_x000D_
        "Results": [_x000D_
          [_x000D_
            0.0_x000D_
          ]_x000D_
        ],_x000D_
        "Statistics": {_x000D_
          "CreationDate": "2023-09-22T09:51:11.8008397+02:00",_x000D_
          "LastRefreshDate": "2021-12-01T16:04:42.1780212+01:00",_x000D_
          "TotalRefreshCount": 4,_x000D_
          "CustomInfo": {}_x000D_
        }_x000D_
      },_x000D_
      "5886": {_x000D_
        "$type": "Inside.Core.Formula.Definition.DefinitionAC, Inside.Core.Formula",_x000D_
        "ID": 5886,_x000D_
        "Results": [_x000D_
          [_x000D_
            9750.0_x000D_
          ]_x000D_
        ],_x000D_
        "Statistics": {_x000D_
          "CreationDate": "2023-09-22T09:51:11.8008397+02:00",_x000D_
          "LastRefreshDate": "2021-12-01T16:04:42.1810725+01:00",_x000D_
          "TotalRefreshCount": 4,_x000D_
          "CustomInfo": {}_x000D_
        }_x000D_
      },_x000D_
      "5887": {_x000D_
        "$type": "Inside.Core.Formula.Definition.DefinitionAC, Inside.Core.Formula",_x000D_
        "ID": 5887,_x000D_
        "Results": [_x000D_
          [_x000D_
            0.0_x000D_
          ]_x000D_
        ],_x000D_
        "Statistics": {_x000D_
          "CreationDate": "2023-09-22T09:51:11.8008397+02:00",_x000D_
          "LastRefreshDate": "2021-12-01T16:04:42.1850843+01:00",_x000D_
          "TotalRefreshCount": 4,_x000D_
          "CustomInfo": {}_x000D_
        }_x000D_
      },_x000D_
      "5888": {_x000D_
        "$type": "Inside.Core.Formula.Definition.DefinitionAC, Inside.Core.Formula",_x000D_
        "ID": 5888,_x000D_
        "Results": [_x000D_
          [_x000D_
            0.0_x000D_
          ]_x000D_
        ],_x000D_
        "Statistics": {_x000D_
          "CreationDate": "2023-09-22T09:51:11.8008397+02:00",_x000D_
          "LastRefreshDate": "2021-12-01T16:04:42.1880571+01:00",_x000D_
          "TotalRefreshCount": 4,_x000D_
          "CustomInfo": {}_x000D_
        }_x000D_
      },_x000D_
      "5889": {_x000D_
        "$type": "Inside.Core.Formula.Definition.DefinitionAC, Inside.Core.Formula",_x000D_
        "ID": 5889,_x000D_
        "Results": [_x000D_
          [_x000D_
            0.0_x000D_
          ]_x000D_
        ],_x000D_
        "Statistics": {_x000D_
          "CreationDate": "2023-09-22T09:51:11.8008397+02:00",_x000D_
          "LastRefreshDate": "2021-12-01T16:04:42.1920423+01:00",_x000D_
          "TotalRefreshCount": 4,_x000D_
          "CustomInfo": {}_x000D_
        }_x000D_
      },_x000D_
      "5890": {_x000D_
        "$type": "Inside.Core.Formula.Definition.DefinitionAC, Inside.Core.Formula",_x000D_
        "ID": 5890,_x000D_
        "Results": [_x000D_
          [_x000D_
            0.0_x000D_
          ]_x000D_
        ],_x000D_
        "Statistics": {_x000D_
          "CreationDate": "2023-09-22T09:51:11.8008397+02:00",_x000D_
          "LastRefreshDate": "2021-12-01T16:04:42.1949911+01:00",_x000D_
          "TotalRefreshCount": 4,_x000D_
          "CustomInfo": {}_x000D_
        }_x000D_
      },_x000D_
      "5891": {_x000D_
        "$type": "Inside.Core.Formula.Definition.DefinitionAC, Inside.Core.Formula",_x000D_
        "ID": 5891,_x000D_
        "Results": [_x000D_
          [_x000D_
            0.0_x000D_
          ]_x000D_
        ],_x000D_
        "Statistics": {_x000D_
          "CreationDate": "2023-09-22T09:51:11.8008397+02:00",_x000D_
          "LastRefreshDate": "2021-12-01T16:04:42.1989685+01:00",_x000D_
          "TotalRefreshCount": 4,_x000D_
          "CustomInfo": {}_x000D_
        }_x000D_
      },_x000D_
      "5892": {_x000D_
        "$type": "Inside.Core.Formula.Definition.DefinitionAC, Inside.Core.Formula",_x000D_
        "ID": 5892,_x000D_
        "Results": [_x000D_
          [_x000D_
            0.0_x000D_
          ]_x000D_
        ],_x000D_
        "Statistics": {_x000D_
          "CreationDate": "2023-09-22T09:51:11.8008397+02:00",_x000D_
          "LastRefreshDate": "2021-12-01T16:04:42.2030084+01:00",_x000D_
          "TotalRefreshCount": 4,_x000D_
          "CustomInfo": {}_x000D_
        }_x000D_
      },_x000D_
      "5893": {_x000D_
        "$type": "Inside.Core.Formula.Definition.DefinitionAC, Inside.Core.Formula",_x000D_
        "ID": 5893,_x000D_
        "Results": [_x000D_
          [_x000D_
            0.0_x000D_
          ]_x000D_
        ],_x000D_
        "Statistics": {_x000D_
          "CreationDate": "2023-09-22T09:51:11.8008397+02:00",_x000D_
          "LastRefreshDate": "2021-12-01T16:04:42.2060261+01:00",_x000D_
          "TotalRefreshCount": 4,_x000D_
          "CustomInfo": {}_x000D_
        }_x000D_
      },_x000D_
      "5894": {_x000D_
        "$type": "Inside.Core.Formula.Definition.DefinitionAC, Inside.Core.Formula",_x000D_
        "ID": 5894,_x000D_
        "Results": [_x000D_
          [_x000D_
            0.0_x000D_
          ]_x000D_
        ],_x000D_
        "Statistics": {_x000D_
          "CreationDate": "2023-09-22T09:51:11.8008397+02:00",_x000D_
          "LastRefreshDate": "2021-12-01T16:04:42.2089664+01:00",_x000D_
          "TotalRefreshCount": 4,_x000D_
          "CustomInfo": {}_x000D_
        }_x000D_
      },_x000D_
      "5895": {_x000D_
        "$type": "Inside.Core.Formula.Definition.DefinitionAC, Inside.Core.Formula",_x000D_
        "ID": 5895,_x000D_
        "Results": [_x000D_
          [_x000D_
            0.0_x000D_
          ]_x000D_
        ],_x000D_
        "Statistics": {_x000D_
          "CreationDate": "2023-09-22T09:51:11.8008397+02:00",_x000D_
          "LastRefreshDate": "2021-12-01T16:04:42.2119358+01:00",_x000D_
          "TotalRefreshCount": 4,_x000D_
          "CustomInfo": {}_x000D_
        }_x000D_
      },_x000D_
      "5896": {_x000D_
        "$type": "Inside.Core.Formula.Definition.DefinitionAC, Inside.Core.Formula",_x000D_
        "ID": 5896,_x000D_
        "Results": [_x000D_
          [_x000D_
            0.0_x000D_
          ]_x000D_
        ],_x000D_
        "Statistics": {_x000D_
          "CreationDate": "2023-09-22T09:51:11.8008397+02:00",_x000D_
          "LastRefreshDate": "2021-12-01T16:04:42.213927+01:00",_x000D_
          "TotalRefreshCount": 4,_x000D_
          "CustomInfo": {}_x000D_
        }_x000D_
      },_x000D_
      "5897": {_x000D_
        "$type": "Inside.Core.Formula.Definition.DefinitionAC, Inside.Core.Formula",_x000D_
        "ID": 5897,_x000D_
        "Results": [_x000D_
          [_x000D_
            53108.320000000007_x000D_
          ]_x000D_
        ],_x000D_
        "Statistics": {_x000D_
          "CreationDate": "2023-09-22T09:51:11.8008397+02:00",_x000D_
          "LastRefreshDate": "2021-12-01T16:04:42.2179167+01:00",_x000D_
          "TotalRefreshCount": 4,_x000D_
          "CustomInfo": {}_x000D_
        }_x000D_
      },_x000D_
      "5898": {_x000D_
        "$type": "Inside.Core.Formula.Definition.DefinitionAC, Inside.Core.Formula",_x000D_
        "ID": 5898,_x000D_
        "Results": [_x000D_
          [_x000D_
            10244.0_x000D_
          ]_x000D_
        ],_x000D_
        "Statistics": {_x000D_
          "CreationDate": "2023-09-22T09:51:11.8008397+02:00",_x000D_
          "LastRefreshDate": "2021-12-01T16:04:42.2209679+01:00",_x000D_
          "TotalRefreshCount": 4,_x000D_
          "CustomInfo": {}_x000D_
        }_x000D_
      },_x000D_
      "5899": {_x000D_
        "$type": "Inside.Core.Formula.Definition.DefinitionAC, Inside.Core.Formula",_x000D_
        "ID": 5899,_x000D_
        "Results": [_x000D_
          [_x000D_
            0.0_x000D_
          ]_x000D_
        ],_x000D_
        "Statistics": {_x000D_
          "CreationDate": "2023-09-22T09:51:11.8008397+02:00",_x000D_
          "LastRefreshDate": "2021-12-01T16:04:42.2239593+01:00",_x000D_
          "TotalRefreshCount": 4,_x000D_
          "CustomInfo": {}_x000D_
        }_x000D_
      },_x000D_
      "5900": {_x000D_
        "$type": "Inside.Core.Formula.Definition.DefinitionAC, Inside.Core.Formula",_x000D_
        "ID": 5900,_x000D_
        "Results": [_x000D_
          [_x000D_
            0.0_x000D_
          ]_x000D_
        ],_x000D_
        "Statistics": {_x000D_
          "CreationDate": "2023-09-22T09:51:11.8008397+02:00",_x000D_
          "LastRefreshDate": "2021-12-01T16:04:42.2268928+01:00",_x000D_
          "TotalRefreshCount": 4,_x000D_
          "CustomInfo": {}_x000D_
        }_x000D_
      },_x000D_
      "5901": {_x000D_
        "$type": "Inside.Core.Formula.Definition.DefinitionAC, Inside.Core.Formula",_x000D_
        "ID": 5901,_x000D_
        "Results": [_x000D_
          [_x000D_
            0.0_x000D_
          ]_x000D_
        ],_x000D_
        "Statistics": {_x000D_
          "CreationDate": "2023-09-22T09:51:11.8008397+02:00",_x000D_
          "LastRefreshDate": "2021-12-01T16:04:42.3969464+01:00",_x000D_
          "TotalRefreshCount": 8,_x000D_
          "CustomInfo": {}_x000D_
        }_x000D_
      },_x000D_
      "5902": {_x000D_
        "$type": "Inside.Core.Formula.Definition.DefinitionAC, Inside.Core.Formula",_x000D_
        "ID": 5902,_x000D_
        "Results": [_x000D_
          [_x000D_
            90.0_x000D_
          ]_x000D_
        ],_x000D_
        "Statistics": {_x000D_
          "CreationDate": "2023-09-22T09:51:11.8008397+02:00",_x000D_
          "LastRefreshDate": "2021-12-01T16:04:42.2359315+01:00",_x000D_
          "TotalRefreshCount": 4,_x000D_
          "CustomInfo": {}_x000D_
        }_x000D_
      },_x000D_
      "5903": {_x000D_
        "$type": "Inside.Core.Formula.Definition.DefinitionAC, Inside.Core.Formula",_x000D_
        "ID": 5903,_x000D_
        "Results": [_x000D_
          [_x000D_
            0.0_x000D_
          ]_x000D_
        ],_x000D_
        "Statistics": {_x000D_
          "CreationDate": "2023-09-22T09:51:11.8008397+02:00",_x000D_
          "LastRefreshDate": "2021-12-01T16:04:42.2399171+01:00",_x000D_
          "TotalRefreshCount": 4,_x000D_
          "CustomInfo": {}_x000D_
        }_x000D_
      },_x000D_
      "5904": {_x000D_
        "$type": "Inside.Core.Formula.Definition.DefinitionAC, Inside.Core.Formula",_x000D_
        "ID": 5904,_x000D_
        "Results": [_x000D_
          [_x000D_
            0.0_x000D_
          ]_x000D_
        ],_x000D_
        "Statistics": {_x000D_
          "CreationDate": "2023-09-22T09:51:11.8008397+02:00",_x000D_
          "LastRefreshDate": "2021-12-01T16:04:42.2638982+01:00",_x000D_
          "TotalRefreshCount": 4,_x000D_
          "CustomInfo": {}_x000D_
        }_x000D_
      },_x000D_
      "5905": {_x000D_
        "$type": "Inside.Core.Formula.Definition.DefinitionAC, Inside.Core.Formula",_x000D_
        "ID": 5905,_x000D_
        "Results": [_x000D_
          [_x000D_
            0.0_x000D_
          ]_x000D_
        ],_x000D_
        "Statistics": {_x000D_
          "CreationDate": "2023-09-22T09:51:11.8008397+02:00",_x000D_
          "LastRefreshDate": "2021-12-01T16:04:42.2668903+01:00",_x000D_
          "TotalRefreshCount": 4,_x000D_
          "CustomInfo": {}_x000D_
        }_x000D_
      },_x000D_
      "5906": {_x000D_
        "$type": "Inside.Core.Formula.Definition.DefinitionAC, Inside.Core.Formula",_x000D_
        "ID": 5906,_x000D_
        "Results": [_x000D_
          [_x000D_
            56055.0_x000D_
          ]_x000D_
        ],_x000D_
        "Statistics": {_x000D_
          "CreationDate": "2023-09-22T09:51:11.8008397+02:00",_x000D_
          "LastRefreshDate": "2021-12-01T16:04:42.2728746+01:00",_x000D_
          "TotalRefreshCount": 4,_x000D_
          "CustomInfo": {}_x000D_
        }_x000D_
      },_x000D_
      "5907": {_x000D_
        "$type": "Inside.Core.Formula.Definition.DefinitionAC, Inside.Core.Formula",_x000D_
        "ID": 5907,_x000D_
        "Results": [_x000D_
          [_x000D_
            12.0_x000D_
          ]_x000D_
        ],_x000D_
        "Statistics": {_x000D_
          "CreationDate": "2023-09-22T09:51:11.8008397+02:00",_x000D_
          "LastRefreshDate": "2021-12-01T16:04:42.2758665+01:00",_x000D_
          "TotalRefreshCount": 4,_x000D_
          "CustomInfo": {}_x000D_
        }_x000D_
      },_x000D_
      "5908": {_x000D_
        "$type": "Inside.Core.Formula.Definition.DefinitionAC, Inside.Core.Formula",_x000D_
        "ID": 5908,_x000D_
        "Results": [_x000D_
          [_x000D_
            0.0_x000D_
          ]_x000D_
        ],_x000D_
        "Statistics": {_x000D_
          "CreationDate": "2023-09-22T09:51:11.8008397+02:00",_x000D_
          "LastRefreshDate": "2021-12-01T16:04:42.2792125+01:00",_x000D_
          "TotalRefreshCount": 4,_x000D_
          "CustomInfo": {}_x000D_
        }_x000D_
      },_x000D_
      "5909": {_x000D_
        "$type": "Inside.Core.Formula.Definition.DefinitionAC, Inside.Core.Formula",_x000D_
        "ID": 5909,_x000D_
        "Results": [_x000D_
          [_x000D_
            0.0_x000D_
          ]_x000D_
        ],_x000D_
        "Statistics": {_x000D_
          "CreationDate": "2023-09-22T09:51:11.8008397+02:00",_x000D_
          "LastRefreshDate": "2021-12-01T16:04:42.2832015+01:00",_x000D_
          "TotalRefreshCount": 4,_x000D_
          "CustomInfo": {}_x000D_
        }_x000D_
      },_x000D_
      "5910": {_x000D_
        "$type": "Inside.Core.Formula.Definition.DefinitionAC, Inside.Core.Formula",_x000D_
        "ID": 5910,_x000D_
        "Results": [_x000D_
          [_x000D_
            0.0_x000D_
          ]_x000D_
        ],_x000D_
        "Statistics": {_x000D_
          "CreationDate": "2023-09-22T09:51:11.8008397+02:00",_x000D_
          "LastRefreshDate": "2021-12-01T16:04:42.2851965+01:00",_x000D_
          "TotalRefreshCount": 4,_x000D_
          "CustomInfo": {}_x000D_
        }_x000D_
      },_x000D_
      "5911": {_x000D_
        "$type": "Inside.Core.Formula.Definition.DefinitionAC, Inside.Core.Formula",_x000D_
        "ID": 5911,_x000D_
        "Results": [_x000D_
          [_x000D_
            0.0_x000D_
          ]_x000D_
        ],_x000D_
        "Statistics": {_x000D_
          "CreationDate": "2023-09-22T09:51:11.8008397+02:00",_x000D_
          "LastRefreshDate": "2021-12-01T16:04:42.2891857+01:00",_x000D_
          "TotalRefreshCount": 4,_x000D_
          "CustomInfo": {}_x000D_
        }_x000D_
      },_x000D_
      "5912": {_x000D_
        "$type": "Inside.Core.Formula.Definition.DefinitionAC, Inside.Core.Formula",_x000D_
        "ID": 5912,_x000D_
        "Results": [_x000D_
          [_x000D_
            30180.034000000003_x000D_
          ]_x000D_
        ],_x000D_
        "Statistics": {_x000D_
          "CreationDate": "2023-09-22T09:51:11.8008397+02:00",_x000D_
          "LastRefreshDate": "2021-12-01T16:04:42.293176+01:00",_x000D_
          "TotalRefreshCount": 4,_x000D_
          "CustomInfo": {}_x000D_
        }_x000D_
      },_x000D_
      "5913": {_x000D_
        "$type": "Inside.Core.Formula.Definition.DefinitionAC, Inside.Core.Formula",_x000D_
        "ID": 5913,_x000D_
        "Results": [_x000D_
          [_x000D_
            0.0_x000D_
          ]_x000D_
        ],_x000D_
        "Statistics": {_x000D_
          "CreationDate": "2023-09-22T09:51:11.8008397+02:00",_x000D_
          "LastRefreshDate": "2021-12-01T16:04:42.2961676+01:00",_x000D_
          "TotalRefreshCount": 4,_x000D_
          "CustomInfo": {}_x000D_
        }_x000D_
      },_x000D_
      "5914": {_x000D_
        "$type": "Inside.Core.Formula.Definition.DefinitionAC, Inside.Core.Formula",_x000D_
        "ID": 5914,_x000D_
        "Results": [_x000D_
          [_x000D_
            0.0_x000D_
          ]_x000D_
        ],_x000D_
        "Statistics": {_x000D_
          "CreationDate": "2023-09-22T09:51:11.8008397+02:00",_x000D_
          "LastRefreshDate": "2021-12-01T16:04:42.2981624+01:00",_x000D_
          "TotalRefreshCount": 4,_x000D_
          "CustomInfo": {}_x000D_
        }_x000D_
      },_x000D_
      "5915": {_x000D_
        "$type": "Inside.Core.Formula.Definition.DefinitionAC, Inside.Core.Formula",_x000D_
        "ID": 5915,_x000D_
        "Results": [_x000D_
          [_x000D_
            0.0_x000D_
          ]_x000D_
        ],_x000D_
        "Statistics": {_x000D_
          "CreationDate": "2023-09-22T09:51:11.8008397+02:00",_x000D_
          "LastRefreshDate": "2021-12-01T16:04:42.3011549+01:00",_x000D_
          "TotalRefreshCount": 4,_x000D_
          "CustomInfo": {}_x000D_
        }_x000D_
      },_x000D_
      "5916": {_x000D_
        "$type": "Inside.Core.Formula.Definition.DefinitionAC, Inside.Core.Formula",_x000D_
        "ID": 5916,_x000D_
        "Results": [_x000D_
          [_x000D_
            0.0_x000D_
          ]_x000D_
        ],_x000D_
        "Statistics": {_x000D_
          "CreationDate": "2023-09-22T09:51:11.8008397+02:00",_x000D_
          "LastRefreshDate": "2021-12-01T16:04:42.3051439+01:00",_x000D_
          "TotalRefreshCount": 4,_x000D_
          "CustomInfo": {}_x000D_
        }_x000D_
      },_x000D_
      "5917": {_x000D_
        "$type": "Inside.Core.Formula.Definition.DefinitionAC, Inside.Core.Formula",_x000D_
        "ID": 5917,_x000D_
        "Results": [_x000D_
          [_x000D_
            0.0_x000D_
          ]_x000D_
        ],_x000D_
        "Statistics": {_x000D_
          "CreationDate": "2023-09-22T09:51:11.8008397+02:00",_x000D_
          "LastRefreshDate": "2021-12-01T16:04:42.3091338+01:00",_x000D_
          "TotalRefreshCount": 4,_x000D_
          "CustomInfo": {}_x000D_
        }_x000D_
      },_x000D_
      "5918": {_x000D_
        "$type": "Inside.Core.Formula.Definition.DefinitionAC, Inside.Core.Formula",_x000D_
        "ID": 5918,_x000D_
        "Results": [_x000D_
          [_x000D_
            0.0_x000D_
          ]_x000D_
        ],_x000D_
        "Statistics": {_x000D_
          "CreationDate": "2023-09-22T09:51:11.8008397+02:00",_x000D_
          "LastRefreshDate": "2021-12-01T16:04:42.312126+01:00",_x000D_
          "TotalRefreshCount": 4,_x000D_
          "CustomInfo": {}_x000D_
        }_x000D_
      },_x000D_
      "5919": {_x000D_
        "$type": "Inside.Core.Formula.Definition.DefinitionAC, Inside.Core.Formula",_x000D_
        "ID": 5919,_x000D_
        "Results": [_x000D_
          [_x000D_
            10.0_x000D_
          ]_x000D_
        ],_x000D_
        "Statistics": {_x000D_
          "CreationDate": "2023-09-22T09:51:11.8008397+02:00",_x000D_
          "LastRefreshDate": "2021-12-01T16:04:42.3191074+01:00",_x000D_
          "TotalRefreshCount": 4,_x000D_
          "CustomInfo": {}_x000D_
        }_x000D_
      },_x000D_
      "5920": {_x000D_
        "$type": "Inside.Core.Formula.Definition.DefinitionAC, Inside.Core.Formula",_x000D_
        "ID": 5920,_x000D_
        "Results": [_x000D_
          [_x000D_
            0.0_x000D_
          ]_x000D_
        ],_x000D_
        "Statistics": {_x000D_
          "CreationDate": "2023-09-22T09:51:11.8018383+02:00",_x000D_
          "LastRefreshDate": "2021-12-01T16:04:42.3211022+01:00",_x000D_
          "TotalRefreshCount": 4,_x000D_
          "CustomInfo": {}_x000D_
        }_x000D_
      },_x000D_
      "5921": {_x000D_
        "$type": "Inside.Core.Formula.Definition.DefinitionAC, Inside.Core.Formula",_x000D_
        "ID": 5921,_x000D_
        "Results": [_x000D_
          [_x000D_
            9771.67_x000D_
          ]_x000D_
        ],_x000D_
        "Statistics": {_x000D_
          "CreationDate": "2023-09-22T09:51:11.8018383+02:00",_x000D_
          "LastRefreshDate": "2021-12-01T16:04:42.3250918+01:00",_x000D_
          "TotalRefreshCount": 4,_x000D_
          "CustomInfo": {}_x000D_
        }_x000D_
      },_x000D_
      "5922": {_x000D_
        "$type": "Inside.Core.Formula.Definition.DefinitionAC, Inside.Core.Formula",_x000D_
        "ID": 5922,_x000D_
        "Results": [_x000D_
          [_x000D_
            0.0_x000D_
          ]_x000D_
        ],_x000D_
        "Statistics": {_x000D_
          "CreationDate": "2023-09-22T09:51:11.8018383+02:00",_x000D_
          "LastRefreshDate": "2021-12-01T16:04:42.3280838+01:00",_x000D_
          "TotalRefreshCount": 4,_x000D_
          "CustomInfo": {}_x000D_
        }_x000D_
      },_x000D_
      "5923": {_x000D_
        "$type": "Inside.Core.Formula.Definition.DefinitionAC, Inside.Core.Formula",_x000D_
        "ID": 5923,_x000D_
        "Results": [_x000D_
          [_x000D_
            0.0_x000D_
          ]_x000D_
        ],_x000D_
        "Statistics": {_x000D_
          "CreationDate": "2023-09-22T09:51:11.8018383+02:00",_x000D_
          "LastRefreshDate": "2021-12-01T16:04:42.3310763+01:00",_x000D_
          "TotalRefreshCount": 4,_x000D_
          "CustomInfo": {}_x000D_
        }_x000D_
      },_x000D_
      "5924": {_x000D_
        "$type": "Inside.Core.Formula.Definition.DefinitionAC, Inside.Core.Formula",_x000D_
        "ID": 5924,_x000D_
        "Results": [_x000D_
          [_x000D_
            7.0_x000D_
          ]_x000D_
        ],_x000D_
        "Statistics": {_x000D_
          "CreationDate": "2023-09-22T09:51:11.8018383+02:00",_x000D_
          "LastRefreshDate": "2021-12-01T16:04:42.3380576+01:00",_x000D_
          "TotalRefreshCount": 4,_x000D_
          "CustomInfo": {}_x000D_
        }_x000D_
      },_x000D_
      "5925": {_x000D_
        "$type": "Inside.Core.Formula.Definition.DefinitionAC, Inside.Core.Formula",_x000D_
        "ID": 5925,_x000D_
        "Results": [_x000D_
          [_x000D_
            0.0_x000D_
          ]_x000D_
        ],_x000D_
        "Statistics": {_x000D_
          "CreationDate": "2023-09-22T09:51:11.8018383+02:00",_x000D_
          "LastRefreshDate": "2021-12-01T16:04:42.342047+01:00",_x000D_
          "TotalRefreshCount": 4,_x000D_
          "CustomInfo": {}_x000D_
        }_x000D_
      },_x000D_
      "5926": {_x000D_
        "$type": "Inside.Core.Formula.Definition.DefinitionAC, Inside.Core.Formula",_x000D_
        "ID": 5926,_x000D_
        "Results": [_x000D_
          [_x000D_
            45812.41777777778_x000D_
          ]_x000D_
        ],_x000D_
        "Statistics": {_x000D_
          "CreationDate": "2023-09-22T09:51:11.8018383+02:00",_x000D_
          "LastRefreshDate": "2021-12-01T16:04:42.3460367+01:00",_x000D_
          "TotalRefreshCount": 4,_x000D_
          "CustomInfo": {}_x000D_
        }_x000D_
      },_x000D_
      "5927": {_x000D_
        "$type": "Inside.Core.Formula.Definition.DefinitionAC, Inside.Core.Formula",_x000D_
        "ID": 5927,_x000D_
        "Results": [_x000D_
          [_x000D_
            7.0_x000D_
          ]_x000D_
        ],_x000D_
        "Statistics": {_x000D_
          "CreationDate": "2023-09-22T09:51:11.8018383+02:00",_x000D_
          "LastRefreshDate": "2021-12-01T16:04:42.3490289+01:00",_x000D_
          "TotalRefreshCount": 4,_x000D_
          "CustomInfo": {}_x000D_
        }_x000D_
      },_x000D_
      "5928": {_x000D_
        "$type": "Inside.Core.Formula.Definition.DefinitionAC, Inside.Core.Formula",_x000D_
        "ID": 5928,_x000D_
        "Results": [_x000D_
          [_x000D_
            2.0_x000D_
          ]_x000D_
        ],_x000D_
        "Statistics": {_x000D_
          "CreationDate": "2023-09-22T09:51:11.8018383+02:00",_x000D_
          "LastRefreshDate": "2021-12-01T16:04:42.3520211+01:00",_x000D_
          "TotalRefreshCount": 4,_x000D_
          "CustomInfo": {}_x000D_
        }_x000D_
      },_x000D_
      "5929": {_x000D_
        "$type": "Inside.Core.Formula.Definition.DefinitionAC, Inside.Core.Formula",_x000D_
        "ID": 5929,_x000D_
        "Results": [_x000D_
          [_x000D_
            1_x000D_
          ]_x000D_
        ],_x000D_
        "Statistics": {_x000D_
          "CreationDate": "2023-09-22T09:51:11.8018383+02:00",_x000D_
          "LastRefreshDate": "2021-12-01T16:04:42.3550133+01:00",_x000D_
          "TotalRefreshCount": 4,_x000D_
          "CustomInfo": {}_x000D_
        }_x000D_
      },_x000D_
      "5930": {_x000D_
        "$type": "Inside.Core.Formula.Definition.DefinitionAC, Inside.Core.Formula",_x000D_
        "ID": 5930,_x000D_
        "Results": [_x000D_
          [_x000D_
            1_x000D_
          ]_x000D_
        ],_x000D_
        "Statistics": {_x000D_
          "CreationDate": "2023-09-22T09:51:11.8018383+02:00",_x000D_
          "LastRefreshDate": "2021-12-01T16:04:42.3580065+01:00",_x000D_
          "TotalRefreshCount": 4,_x000D_
          "CustomInfo": {}_x000D_
        }_x000D_
      },_x000D_
      "5931": {_x000D_
        "$type": "Inside.Core.Formula.Definition.DefinitionAC, Inside.Core.Formula",_x000D_
        "ID": 5931,_x000D_
        "Results": [_x000D_
          [_x000D_
            16461.856666666667_x000D_
          ]_x000D_
        ],_x000D_
        "Statistics": {_x000D_
          "CreationDate": "2023-09-22T09:51:11.8018383+02:00",_x000D_
          "LastRefreshDate": "2021-12-01T16:04:42.361996+01:00",_x000D_
          "TotalRefreshCount": 4,_x000D_
          "CustomInfo": {}_x000D_
        }_x000D_
      },_x000D_
      "5932": {_x000D_
        "$type": "Inside.Core.Formula.Definition.DefinitionAC, Inside.Core.Formula",_x000D_
        "ID": 5932,_x000D_
        "Results": [_x000D_
          [_x000D_
            0.0_x000D_
          ]_x000D_
        ],_x000D_
        "Statistics": {_x000D_
          "CreationDate": "2023-09-22T09:51:11.8018383+02:00",_x000D_
          "LastRefreshDate": "2021-12-01T16:04:42.3639897+01:00",_x000D_
          "TotalRefreshCount": 4,_x000D_
          "CustomInfo": {}_x000D_
        }_x000D_
      },_x000D_
      "5933": {_x000D_
        "$type": "Inside.Core.Formula.Definition.DefinitionAC, Inside.Core.Formula",_x000D_
        "ID": 5933,_x000D_
        "Results": [_x000D_
          [_x000D_
            7.0_x000D_
          ]_x000D_
        ],_x000D_
        "Statistics": {_x000D_
          "CreationDate": "2023-09-22T09:51:11.8018383+02:00",_x000D_
          "LastRefreshDate": "2021-12-01T16:04:42.3669818+01:00",_x000D_
          "TotalRefreshCount": 4,_x000D_
          "CustomInfo": {}_x000D_
        }_x000D_
      },_x000D_
      "5934": {_x000D_
        "$type": "Inside.Core.Formula.Definition.DefinitionAC, Inside.Core.Formula",_x000D_
        "ID": 5934,_x000D_
        "Results": [_x000D_
          [_x000D_
            0.0_x000D_
          ]_x000D_
        ],_x000D_
        "Statistics": {_x000D_
          "CreationDate": "2023-09-22T09:51:11.8018383+02:00",_x000D_
          "LastRefreshDate": "2021-12-01T16:04:42.3689766+01:00",_x000D_
          "TotalRefreshCount": 4,_x000D_
          "CustomInfo": {}_x000D_
        }_x000D_
      },_x000D_
      "5935": {_x000D_
        "$type": "Inside.Core.Formula.Definition.DefinitionAC, Inside.Core.Formula",_x000D_
        "ID": 5935,_x000D_
        "Results": [_x000D_
          [_x000D_
            0.0_x000D_
          ]_x000D_
        ],_x000D_
        "Statistics": {_x000D_
          "CreationDate": "2023-09-22T09:51:11.8018383+02:00",_x000D_
          "LastRefreshDate": "2021-12-01T16:04:42.3729665+01:00",_x000D_
          "TotalRefreshCount": 4,_x000D_
          "CustomInfo": {}_x000D_
        }_x000D_
      },_x000D_
      "5936": {_x000D_
        "$type": "Inside.Core.Formula.Definition.DefinitionAC, Inside.Core.Formula",_x000D_
        "ID": 5936,_x000D_
        "Results": [_x000D_
          [_x000D_
            0.0_x000D_
          ]_x000D_
        ],_x000D_
        "Statistics": {_x000D_
          "CreationDate": "2023-09-22T09:51:11.8018383+02:00",_x000D_
          "LastRefreshDate": "2021-12-01T16:04:42.3769558+01:00",_x000D_
          "TotalRefreshCount": 4,_x000D_
          "CustomInfo": {}_x000D_
        }_x000D_
      },_x000D_
      "5937": {_x000D_
        "$type": "Inside.Core.Formula.Definition.DefinitionAC, Inside.Core.Formula",_x000D_
        "ID": 5937,_x000D_
        "Results": [_x000D_
          [_x000D_
            14.567567_x000D_
          ]_x000D_
        ],_x000D_
        "Statistics": {_x000D_
          "CreationDate": "2023-09-22T09:51:11.8018383+02:00",_x000D_
          "LastRefreshDate": "2021-12-01T16:04:42.3819426+01:00",_x000D_
          "TotalRefreshCount": 4,_x000D_
          "CustomInfo": {}_x000D_
        }_x000D_
      },_x000D_
      "5938": {_x000D_
        "$type": "Inside.Core.Formula.Definition.DefinitionAC, Inside.Core.Formula",_x000D_
        "ID": 5938,_x000D_
        "Results": [_x000D_
          [_x000D_
            50.0_x000D_
          ]_x000D_
        ],_x000D_
        "Statistics": {_x000D_
          "CreationDate": "2023-09-22T09:51:11.8018383+02:00",_x000D_
          "LastRefreshDate": "2021-12-01T16:04:42.387927+01:00",_x000D_
          "TotalRefreshCount": 4,_x000D_
          "CustomInfo": {}_x000D_
        }_x000D_
      },_x000D_
      "5939": {_x000D_
        "$type": "Inside.Core.Formula.Definition.DefinitionAC, Inside.Core.Formula",_x000D_
        "ID": 5939,_x000D_
        "Results": [_x000D_
          [_x000D_
            5.0_x000D_
          ]_x000D_
        ],_x000D_
        "Statistics": {_x000D_
          "CreationDate": "2023-09-22T09:51:11.8018383+02:00",_x000D_
          "LastRefreshDate": "2021-12-01T16:04:42.3919571+01:00",_x000D_
          "TotalRefreshCount": 4,_x000D_
          "CustomInfo": {}_x000D_
        }_x000D_
      },_x000D_
      "5940": {_x000D_
        "$type": "Inside.Core.Formula.Definition.DefinitionAC, Inside.Core.Formula",_x000D_
        "ID": 5940,_x000D_
        "Results": [_x000D_
          [_x000D_
            0.0_x000D_
          ]_x000D_
        ],_x000D_
        "Statistics": {_x000D_
          "CreationDate": "2023-09-22T09:51:11.8018383+02:00",_x000D_
          "LastRefreshDate": "2021-12-01T16:04:42.3949517+01:00",_x000D_
          "TotalRefreshCount": 4,_x000D_
          "CustomInfo": {}_x000D_
        }_x000D_
      },_x000D_
      "5941": {_x000D_
        "$type": "Inside.Core.Formula.Definition.DefinitionAC, Inside.Core.Formula",_x000D_
        "ID": 5941,_x000D_
        "Results": [_x000D_
          [_x000D_
            0.0_x000D_
          ]_x000D_
        ],_x000D_
        "Statistics": {_x000D_
          "CreationDate": "2023-09-22T09:51:11.8018383+02:00",_x000D_
          "LastRefreshDate": "2021-12-01T16:04:42.3999363+01:00",_x000D_
          "TotalRefreshCount": 4,_x000D_
          "CustomInfo": {}_x000D_
        }_x000D_
      },_x000D_
      "5942": {_x000D_
        "$type": "Inside.Core.Formula.Definition.DefinitionAC, Inside.Core.Formula",_x000D_
        "ID": 5942,_x000D_
        "Results": [_x000D_
          [_x000D_
            0.0_x000D_
          ]_x000D_
        ],_x000D_
        "Statistics": {_x000D_
          "CreationDate": "2023-09-22T09:51:11.8018383+02:00",_x000D_
          "LastRefreshDate": "2021-12-01T16:04:42.4029263+01:00",_x000D_
          "TotalRefreshCount": 4,_x000D_
          "CustomInfo": {}_x000D_
        }_x000D_
      },_x000D_
      "5943": {_x000D_
        "$type": "Inside.Core.Formula.Definition.DefinitionAC, Inside.Core.Formula",_x000D_
        "ID": 5943,_x000D_
        "Results": [_x000D_
          [_x000D_
            0.0_x000D_
          ]_x000D_
        ],_x000D_
        "Statistics": {_x000D_
          "CreationDate": "2023-09-22T09:51:11.8018383+02:00",_x000D_
          "LastRefreshDate": "2021-12-01T16:04:42.4058799+01:00",_x000D_
          "TotalRefreshCount": 4,_x000D_
          "CustomInfo": {}_x000D_
        }_x000D_
      },_x000D_
      "5944": {_x000D_
        "$type": "Inside.Core.Formula.Definition.DefinitionAC, Inside.Core.Formula",_x000D_
        "ID": 5944,_x000D_
        "Results": [_x000D_
          [_x000D_
            15.0_x000D_
          ]_x000D_
        ],_x000D_
        "Statistics": {_x000D_
          "CreationDate": "2023-09-22T09:51:11.8018383+02:00",_x000D_
          "LastRefreshDate": "2021-12-01T16:04:42.4098832+01:00",_x000D_
          "TotalRefreshCount": 4,_x000D_
          "CustomInfo": {}_x000D_
        }_x000D_
      },_x000D_
      "5945": {_x000D_
        "$type": "Inside.Core.Formula.Definition.DefinitionAC, Inside.Core.Formula",_x000D_
        "ID": 5945,_x000D_
        "Results": [_x000D_
          [_x000D_
            6.0_x000D_
          ]_x000D_
        ],_x000D_
        "Statistics": {_x000D_
          "CreationDate": "2023-09-22T09:51:11.8018383+02:00",_x000D_
          "LastRefreshDate": "2021-12-01T16:04:42.4189167+01:00",_x000D_
          "TotalRefreshCount": 4,_x000D_
          "CustomInfo": {}_x000D_
        }_x000D_
      },_x000D_
      "5946": {_x000D_
        "$type": "Inside.Core.Formula.Definition.DefinitionAC, Inside.Core.Formula",_x000D_
        "ID": 5946,_x000D_
        "Results": [_x000D_
          [_x000D_
            0.0_x000D_
          ]_x000D_
        ],_x000D_
        "Statistics": {_x000D_
          "CreationDate": "2023-09-22T09:51:11.8018383+02:00",_x000D_
          "LastRefreshDate": "2021-12-01T16:04:42.4229019+01:00",_x000D_
          "TotalRefreshCount": 4,_x000D_
          "CustomInfo": {}_x000D_
        }_x000D_
      },_x000D_
      "5947": {_x000D_
        "$type": "Inside.Core.Formula.Definition.DefinitionAC, Inside.Core.Formula",_x000D_
        "ID": 5947,_x000D_
        "Results": [_x000D_
          [_x000D_
            0.0_x000D_
          ]_x000D_
        ],_x000D_
        "Statistics": {_x000D_
          "CreationDate": "2023-09-22T09:51:11.8018383+02:00",_x000D_
          "LastRefreshDate": "2021-12-01T16:04:42.4248967+01:00",_x000D_
          "TotalRefreshCount": 4,_x000D_
          "CustomInfo": {}_x000D_
        }_x000D_
      },_x000D_
      "5948": {_x000D_
        "$type": "Inside.Core.Formula.Definition.DefinitionAC, Inside.Core.Formula",_x000D_
        "ID": 5948,_x000D_
        "Results": [_x000D_
          [_x000D_
            0.0_x000D_
          ]_x000D_
        ],_x000D_
        "Statistics": {_x000D_
          "CreationDate": "2023-09-22T09:51:11.8018383+02:00",_x000D_
          "LastRefreshDate": "2021-12-01T16:04:42.4288973+01:00",_x000D_
          "TotalRefreshCount": 4,_x000D_
          "CustomInfo": {}_x000D_
        }_x000D_
      },_x000D_
      "5949": {_x000D_
        "$type": "Inside.Core.Formula.Definition.DefinitionAC, Inside.Core.Formula",_x000D_
        "ID": 5949,_x000D_
        "Results": [_x000D_
          [_x000D_
            46083.250000000007_x000D_
          ]_x000D_
        ],_x000D_
        "Statistics": {_x000D_
          "CreationDate": "2023-09-22T09:51:11.8018383+02:00",_x000D_
          "LastRefreshDate": "2021-12-01T16:04:42.431881+01:00",_x000D_
          "TotalRefreshCount": 4,_x000D_
          "CustomInfo": {}_x000D_
        }_x000D_
      },_x000D_
      "5950": {_x000D_
        "$type": "Inside.Core.Formula.Definition.DefinitionAC, Inside.Core.Formula",_x000D_
        "ID": 5950,_x000D_
        "Results": [_x000D_
          [_x000D_
            0.0_x000D_
          ]_x000D_
        ],_x000D_
        "Statistics": {_x000D_
          "CreationDate": "2023-09-22T09:51:11.8018383+02:00",_x000D_
          "LastRefreshDate": "2021-12-01T16:04:42.4348809+01:00",_x000D_
          "TotalRefreshCount": 4,_x000D_
          "CustomInfo": {}_x000D_
        }_x000D_
      },_x000D_
      "5951": {_x000D_
        "$type": "Inside.Core.Formula.Definition.DefinitionAC, Inside.Core.Formula",_x000D_
        "ID": 5951,_x000D_
        "Results": [_x000D_
          [_x000D_
            0.0_x000D_
          ]_x000D_
        ],_x000D_
        "Statistics": {_x000D_
          "CreationDate": "2023-09-22T09:51:11.8018383+02:00",_x000D_
          "LastRefreshDate": "2021-12-01T16:04:42.4378698+01:00",_x000D_
          "TotalRefreshCount": 4,_x000D_
          "CustomInfo": {}_x000D_
        }_x000D_
      },_x000D_
      "5952": {_x000D_
        "$type": "Inside.Core.Formula.Definition.DefinitionAC, Inside.Core.Formula",_x000D_
        "ID": 5952,_x000D_
        "Results": [_x000D_
          [_x000D_
            0.0_x000D_
          ]_x000D_
        ],_x000D_
        "Statistics": {_x000D_
          "CreationDate": "2023-09-22T09:51:11.8018383+02:00",_x000D_
          "LastRefreshDate": "2021-12-01T16:04:42.4408487+01:00",_x000D_
          "TotalRefreshCount": 4,_x000D_
          "CustomInfo": {}_x000D_
        }_x000D_
      },_x000D_
      "5953": {_x000D_
        "$type": "Inside.Core.Formula.Definition.DefinitionAC, Inside.Core.Formula",_x000D_
        "ID": 5953,_x000D_
        "Results": [_x000D_
          [_x000D_
            0.0_x000D_
          ]_x000D_
        ],_x000D_
        "Statistics": {_x000D_
          "CreationDate": "2023-09-22T09:51:11.8018383+02:00",_x000D_
          "LastRefreshDate": "2021-12-01T16:04:42.4438399+01:00",_x000D_
          "TotalRefreshCount": 4,_x000D_
          "CustomInfo": {}_x000D_
        }_x000D_
      },_x000D_
      "5954": {_x000D_
        "$type": "Inside.Core.Formula.Definition.DefinitionAC, Inside.Core.Formula",_x000D_
        "ID": 5954,_x000D_
        "Results": [_x000D_
          [_x000D_
            0.0_x000D_
          ]_x000D_
        ],_x000D_
        "Statistics": {_x000D_
          "CreationDate": "2023-09-22T09:51:11.8018383+02:00",_x000D_
          "LastRefreshDate": "2021-12-01T16:04:42.4458487+01:00",_x000D_
          "TotalRefreshCount": 4,_x000D_
          "CustomInfo": {}_x000D_
        }_x000D_
      },_x000D_
      "5955": {_x000D_
        "$type": "Inside.Core.Formula.Definition.DefinitionAC, Inside.Core.Formula",_x000D_
        "ID": 5955,_x000D_
        "Results": [_x000D_
          [_x000D_
            0.0_x000D_
          ]_x000D_
        ],_x000D_
        "Statistics": {_x000D_
          "CreationDate": "2023-09-22T09:51:11.8018383+02:00",_x000D_
          "LastRefreshDate": "2021-12-01T16:04:42.4508337+01:00",_x000D_
          "TotalRefreshCount": 4,_x000D_
          "CustomInfo": {}_x000D_
        }_x000D_
      },_x000D_
      </t>
  </si>
  <si>
    <t>"5956": {_x000D_
        "$type": "Inside.Core.Formula.Definition.DefinitionAC, Inside.Core.Formula",_x000D_
        "ID": 5956,_x000D_
        "Results": [_x000D_
          [_x000D_
            46169.037_x000D_
          ]_x000D_
        ],_x000D_
        "Statistics": {_x000D_
          "CreationDate": "2023-09-22T09:51:11.8018383+02:00",_x000D_
          "LastRefreshDate": "2021-12-01T16:04:42.4538254+01:00",_x000D_
          "TotalRefreshCount": 4,_x000D_
          "CustomInfo": {}_x000D_
        }_x000D_
      },_x000D_
      "5957": {_x000D_
        "$type": "Inside.Core.Formula.Definition.DefinitionAC, Inside.Core.Formula",_x000D_
        "ID": 5957,_x000D_
        "Results": [_x000D_
          [_x000D_
            0.0_x000D_
          ]_x000D_
        ],_x000D_
        "Statistics": {_x000D_
          "CreationDate": "2023-09-22T09:51:11.8018383+02:00",_x000D_
          "LastRefreshDate": "2021-12-01T16:04:42.4568179+01:00",_x000D_
          "TotalRefreshCount": 4,_x000D_
          "CustomInfo": {}_x000D_
        }_x000D_
      },_x000D_
      "5958": {_x000D_
        "$type": "Inside.Core.Formula.Definition.DefinitionAC, Inside.Core.Formula",_x000D_
        "ID": 5958,_x000D_
        "Results": [_x000D_
          [_x000D_
            0.0_x000D_
          ]_x000D_
        ],_x000D_
        "Statistics": {_x000D_
          "CreationDate": "2023-09-22T09:51:11.8018383+02:00",_x000D_
          "LastRefreshDate": "2021-12-01T16:04:42.4597659+01:00",_x000D_
          "TotalRefreshCount": 4,_x000D_
          "CustomInfo": {}_x000D_
        }_x000D_
      },_x000D_
      "5959": {_x000D_
        "$type": "Inside.Core.Formula.Definition.DefinitionAC, Inside.Core.Formula",_x000D_
        "ID": 5959,_x000D_
        "Results": [_x000D_
          [_x000D_
            0.0_x000D_
          ]_x000D_
        ],_x000D_
        "Statistics": {_x000D_
          "CreationDate": "2023-09-22T09:51:11.8018383+02:00",_x000D_
          "LastRefreshDate": "2021-12-01T16:04:42.4867028+01:00",_x000D_
          "TotalRefreshCount": 4,_x000D_
          "CustomInfo": {}_x000D_
        }_x000D_
      },_x000D_
      "5960": {_x000D_
        "$type": "Inside.Core.Formula.Definition.DefinitionAC, Inside.Core.Formula",_x000D_
        "ID": 5960,_x000D_
        "Results": [_x000D_
          [_x000D_
            7.0_x000D_
          ]_x000D_
        ],_x000D_
        "Statistics": {_x000D_
          "CreationDate": "2023-09-22T09:51:11.8018383+02:00",_x000D_
          "LastRefreshDate": "2021-12-01T16:04:42.4897481+01:00",_x000D_
          "TotalRefreshCount": 4,_x000D_
          "CustomInfo": {}_x000D_
        }_x000D_
      },_x000D_
      "5961": {_x000D_
        "$type": "Inside.Core.Formula.Definition.DefinitionAC, Inside.Core.Formula",_x000D_
        "ID": 5961,_x000D_
        "Results": [_x000D_
          [_x000D_
            0.0_x000D_
          ]_x000D_
        ],_x000D_
        "Statistics": {_x000D_
          "CreationDate": "2023-09-22T09:51:11.8018383+02:00",_x000D_
          "LastRefreshDate": "2021-12-01T16:04:42.4937091+01:00",_x000D_
          "TotalRefreshCount": 4,_x000D_
          "CustomInfo": {}_x000D_
        }_x000D_
      },_x000D_
      "5962": {_x000D_
        "$type": "Inside.Core.Formula.Definition.DefinitionAC, Inside.Core.Formula",_x000D_
        "ID": 5962,_x000D_
        "Results": [_x000D_
          [_x000D_
            0.0_x000D_
          ]_x000D_
        ],_x000D_
        "Statistics": {_x000D_
          "CreationDate": "2023-09-22T09:51:11.8018383+02:00",_x000D_
          "LastRefreshDate": "2021-12-01T16:04:42.4967366+01:00",_x000D_
          "TotalRefreshCount": 4,_x000D_
          "CustomInfo": {}_x000D_
        }_x000D_
      },_x000D_
      "5963": {_x000D_
        "$type": "Inside.Core.Formula.Definition.DefinitionAC, Inside.Core.Formula",_x000D_
        "ID": 5963,_x000D_
        "Results": [_x000D_
          [_x000D_
            0.0_x000D_
          ]_x000D_
        ],_x000D_
        "Statistics": {_x000D_
          "CreationDate": "2023-09-22T09:51:11.8027962+02:00",_x000D_
          "LastRefreshDate": "2021-12-01T16:04:42.500724+01:00",_x000D_
          "TotalRefreshCount": 4,_x000D_
          "CustomInfo": {}_x000D_
        }_x000D_
      },_x000D_
      "5964": {_x000D_
        "$type": "Inside.Core.Formula.Definition.DefinitionAC, Inside.Core.Formula",_x000D_
        "ID": 5964,_x000D_
        "Results": [_x000D_
          [_x000D_
            0.0_x000D_
          ]_x000D_
        ],_x000D_
        "Statistics": {_x000D_
          "CreationDate": "2023-09-22T09:51:11.8027962+02:00",_x000D_
          "LastRefreshDate": "2021-12-01T16:04:42.5037205+01:00",_x000D_
          "TotalRefreshCount": 4,_x000D_
          "CustomInfo": {}_x000D_
        }_x000D_
      },_x000D_
      "5965": {_x000D_
        "$type": "Inside.Core.Formula.Definition.DefinitionAC, Inside.Core.Formula",_x000D_
        "ID": 5965,_x000D_
        "Results": [_x000D_
          [_x000D_
            0.0_x000D_
          ]_x000D_
        ],_x000D_
        "Statistics": {_x000D_
          "CreationDate": "2023-09-22T09:51:11.8027962+02:00",_x000D_
          "LastRefreshDate": "2021-12-01T16:04:42.5067085+01:00",_x000D_
          "TotalRefreshCount": 4,_x000D_
          "CustomInfo": {}_x000D_
        }_x000D_
      },_x000D_
      "5966": {_x000D_
        "$type": "Inside.Core.Formula.Definition.DefinitionAC, Inside.Core.Formula",_x000D_
        "ID": 5966,_x000D_
        "Results": [_x000D_
          [_x000D_
            15.0_x000D_
          ]_x000D_
        ],_x000D_
        "Statistics": {_x000D_
          "CreationDate": "2023-09-22T09:51:11.8027962+02:00",_x000D_
          "LastRefreshDate": "2021-12-01T16:04:42.5096417+01:00",_x000D_
          "TotalRefreshCount": 4,_x000D_
          "CustomInfo": {}_x000D_
        }_x000D_
      },_x000D_
      "5967": {_x000D_
        "$type": "Inside.Core.Formula.Definition.DefinitionAC, Inside.Core.Formula",_x000D_
        "ID": 5967,_x000D_
        "Results": [_x000D_
          [_x000D_
            2.0_x000D_
          ]_x000D_
        ],_x000D_
        "Statistics": {_x000D_
          "CreationDate": "2023-09-22T09:51:11.8027962+02:00",_x000D_
          "LastRefreshDate": "2021-12-01T16:04:42.5126898+01:00",_x000D_
          "TotalRefreshCount": 4,_x000D_
          "CustomInfo": {}_x000D_
        }_x000D_
      },_x000D_
      "5968": {_x000D_
        "$type": "Inside.Core.Formula.Definition.DefinitionAC, Inside.Core.Formula",_x000D_
        "ID": 5968,_x000D_
        "Results": [_x000D_
          [_x000D_
            0.0_x000D_
          ]_x000D_
        ],_x000D_
        "Statistics": {_x000D_
          "CreationDate": "2023-09-22T09:51:11.8027962+02:00",_x000D_
          "LastRefreshDate": "2021-12-01T16:04:42.5156373+01:00",_x000D_
          "TotalRefreshCount": 4,_x000D_
          "CustomInfo": {}_x000D_
        }_x000D_
      },_x000D_
      "5969": {_x000D_
        "$type": "Inside.Core.Formula.Definition.DefinitionAC, Inside.Core.Formula",_x000D_
        "ID": 5969,_x000D_
        "Results": [_x000D_
          [_x000D_
            0.0_x000D_
          ]_x000D_
        ],_x000D_
        "Statistics": {_x000D_
          "CreationDate": "2023-09-22T09:51:11.8027962+02:00",_x000D_
          "LastRefreshDate": "2021-12-01T16:04:42.5196745+01:00",_x000D_
          "TotalRefreshCount": 4,_x000D_
          "CustomInfo": {}_x000D_
        }_x000D_
      },_x000D_
      "5970": {_x000D_
        "$type": "Inside.Core.Formula.Definition.DefinitionAC, Inside.Core.Formula",_x000D_
        "ID": 5970,_x000D_
        "Results": [_x000D_
          [_x000D_
            0.0_x000D_
          ]_x000D_
        ],_x000D_
        "Statistics": {_x000D_
          "CreationDate": "2023-09-22T09:51:11.8027962+02:00",_x000D_
          "LastRefreshDate": "2021-12-01T16:04:42.5226666+01:00",_x000D_
          "TotalRefreshCount": 4,_x000D_
          "CustomInfo": {}_x000D_
        }_x000D_
      },_x000D_
      "5971": {_x000D_
        "$type": "Inside.Core.Formula.Definition.DefinitionAC, Inside.Core.Formula",_x000D_
        "ID": 5971,_x000D_
        "Results": [_x000D_
          [_x000D_
            31094.906_x000D_
          ]_x000D_
        ],_x000D_
        "Statistics": {_x000D_
          "CreationDate": "2023-09-22T09:51:11.8027962+02:00",_x000D_
          "LastRefreshDate": "2021-12-01T16:04:42.5266296+01:00",_x000D_
          "TotalRefreshCount": 4,_x000D_
          "CustomInfo": {}_x000D_
        }_x000D_
      },_x000D_
      "5972": {_x000D_
        "$type": "Inside.Core.Formula.Definition.DefinitionAC, Inside.Core.Formula",_x000D_
        "ID": 5972,_x000D_
        "Results": [_x000D_
          [_x000D_
            0.0_x000D_
          ]_x000D_
        ],_x000D_
        "Statistics": {_x000D_
          "CreationDate": "2023-09-22T09:51:11.8027962+02:00",_x000D_
          "LastRefreshDate": "2021-12-01T16:04:42.5296569+01:00",_x000D_
          "TotalRefreshCount": 4,_x000D_
          "CustomInfo": {}_x000D_
        }_x000D_
      },_x000D_
      "5973": {_x000D_
        "$type": "Inside.Core.Formula.Definition.DefinitionAC, Inside.Core.Formula",_x000D_
        "ID": 5973,_x000D_
        "Results": [_x000D_
          [_x000D_
            0.0_x000D_
          ]_x000D_
        ],_x000D_
        "Statistics": {_x000D_
          "CreationDate": "2023-09-22T09:51:11.8027962+02:00",_x000D_
          "LastRefreshDate": "2021-12-01T16:04:42.5326383+01:00",_x000D_
          "TotalRefreshCount": 4,_x000D_
          "CustomInfo": {}_x000D_
        }_x000D_
      },_x000D_
      "5974": {_x000D_
        "$type": "Inside.Core.Formula.Definition.DefinitionAC, Inside.Core.Formula",_x000D_
        "ID": 5974,_x000D_
        "Results": [_x000D_
          [_x000D_
            1.0_x000D_
          ]_x000D_
        ],_x000D_
        "Statistics": {_x000D_
          "CreationDate": "2023-09-22T09:51:11.8027962+02:00",_x000D_
          "LastRefreshDate": "2021-12-01T16:04:42.5346329+01:00",_x000D_
          "TotalRefreshCount": 4,_x000D_
          "CustomInfo": {}_x000D_
        }_x000D_
      },_x000D_
      "5975": {_x000D_
        "$type": "Inside.Core.Formula.Definition.DefinitionAC, Inside.Core.Formula",_x000D_
        "ID": 5975,_x000D_
        "Results": [_x000D_
          [_x000D_
            0.0_x000D_
          ]_x000D_
        ],_x000D_
        "Statistics": {_x000D_
          "CreationDate": "2023-09-22T09:51:11.8027962+02:00",_x000D_
          "LastRefreshDate": "2021-12-01T16:04:42.537625+01:00",_x000D_
          "TotalRefreshCount": 4,_x000D_
          "CustomInfo": {}_x000D_
        }_x000D_
      },_x000D_
      "5976": {_x000D_
        "$type": "Inside.Core.Formula.Definition.DefinitionAC, Inside.Core.Formula",_x000D_
        "ID": 5976,_x000D_
        "Results": [_x000D_
          [_x000D_
            1.0_x000D_
          ]_x000D_
        ],_x000D_
        "Statistics": {_x000D_
          "CreationDate": "2023-09-22T09:51:11.8027962+02:00",_x000D_
          "LastRefreshDate": "2021-12-01T16:04:42.5405607+01:00",_x000D_
          "TotalRefreshCount": 4,_x000D_
          "CustomInfo": {}_x000D_
        }_x000D_
      },_x000D_
      "5977": {_x000D_
        "$type": "Inside.Core.Formula.Definition.DefinitionAC, Inside.Core.Formula",_x000D_
        "ID": 5977,_x000D_
        "Results": [_x000D_
          [_x000D_
            0.0_x000D_
          ]_x000D_
        ],_x000D_
        "Statistics": {_x000D_
          "CreationDate": "2023-09-22T09:51:11.8027962+02:00",_x000D_
          "LastRefreshDate": "2021-12-01T16:04:42.5445544+01:00",_x000D_
          "TotalRefreshCount": 4,_x000D_
          "CustomInfo": {}_x000D_
        }_x000D_
      },_x000D_
      "5978": {_x000D_
        "$type": "Inside.Core.Formula.Definition.DefinitionAC, Inside.Core.Formula",_x000D_
        "ID": 5978,_x000D_
        "Results": [_x000D_
          [_x000D_
            0.0_x000D_
          ]_x000D_
        ],_x000D_
        "Statistics": {_x000D_
          "CreationDate": "2023-09-22T09:51:11.8027962+02:00",_x000D_
          "LastRefreshDate": "2021-12-01T16:04:42.5475838+01:00",_x000D_
          "TotalRefreshCount": 4,_x000D_
          "CustomInfo": {}_x000D_
        }_x000D_
      },_x000D_
      "5979": {_x000D_
        "$type": "Inside.Core.Formula.Definition.DefinitionAC, Inside.Core.Formula",_x000D_
        "ID": 5979,_x000D_
        "Results": [_x000D_
          [_x000D_
            9.0_x000D_
          ]_x000D_
        ],_x000D_
        "Statistics": {_x000D_
          "CreationDate": "2023-09-22T09:51:11.8027962+02:00",_x000D_
          "LastRefreshDate": "2021-12-01T16:04:42.5505886+01:00",_x000D_
          "TotalRefreshCount": 4,_x000D_
          "CustomInfo": {}_x000D_
        }_x000D_
      },_x000D_
      "5980": {_x000D_
        "$type": "Inside.Core.Formula.Definition.DefinitionAC, Inside.Core.Formula",_x000D_
        "ID": 5980,_x000D_
        "Results": [_x000D_
          [_x000D_
            0.0_x000D_
          ]_x000D_
        ],_x000D_
        "Statistics": {_x000D_
          "CreationDate": "2023-09-22T09:51:11.8027962+02:00",_x000D_
          "LastRefreshDate": "2021-12-01T16:04:42.5535714+01:00",_x000D_
          "TotalRefreshCount": 4,_x000D_
          "CustomInfo": {}_x000D_
        }_x000D_
      },_x000D_
      "5981": {_x000D_
        "$type": "Inside.Core.Formula.Definition.DefinitionAC, Inside.Core.Formula",_x000D_
        "ID": 5981,_x000D_
        "Results": [_x000D_
          [_x000D_
            50.657894_x000D_
          ]_x000D_
        ],_x000D_
        "Statistics": {_x000D_
          "CreationDate": "2023-09-22T09:51:11.8027962+02:00",_x000D_
          "LastRefreshDate": "2021-12-01T16:04:42.558572+01:00",_x000D_
          "TotalRefreshCount": 4,_x000D_
          "CustomInfo": {}_x000D_
        }_x000D_
      },_x000D_
      "5982": {_x000D_
        "$type": "Inside.Core.Formula.Definition.DefinitionAC, Inside.Core.Formula",_x000D_
        "ID": 5982,_x000D_
        "Results": [_x000D_
          [_x000D_
            0.0_x000D_
          ]_x000D_
        ],_x000D_
        "Statistics": {_x000D_
          "CreationDate": "2023-09-22T09:51:11.8027962+02:00",_x000D_
          "LastRefreshDate": "2021-12-01T16:04:42.5615369+01:00",_x000D_
          "TotalRefreshCount": 4,_x000D_
          "CustomInfo": {}_x000D_
        }_x000D_
      },_x000D_
      "5983": {_x000D_
        "$type": "Inside.Core.Formula.Definition.DefinitionAC, Inside.Core.Formula",_x000D_
        "ID": 5983,_x000D_
        "Results": [_x000D_
          [_x000D_
            0.0_x000D_
          ]_x000D_
        ],_x000D_
        "Statistics": {_x000D_
          "CreationDate": "2023-09-22T09:51:11.8027962+02:00",_x000D_
          "LastRefreshDate": "2021-12-01T16:04:42.5645411+01:00",_x000D_
          "TotalRefreshCount": 4,_x000D_
          "CustomInfo": {}_x000D_
        }_x000D_
      },_x000D_
      "5984": {_x000D_
        "$type": "Inside.Core.Formula.Definition.DefinitionAC, Inside.Core.Formula",_x000D_
        "ID": 5984,_x000D_
        "Results": [_x000D_
          [_x000D_
            22413.861666666668_x000D_
          ]_x000D_
        ],_x000D_
        "Statistics": {_x000D_
          "CreationDate": "2023-09-22T09:51:11.8027962+02:00",_x000D_
          "LastRefreshDate": "2021-12-01T16:04:42.5685308+01:00",_x000D_
          "TotalRefreshCount": 4,_x000D_
          "CustomInfo": {}_x000D_
        }_x000D_
      },_x000D_
      "5985": {_x000D_
        "$type": "Inside.Core.Formula.Definition.DefinitionAC, Inside.Core.Formula",_x000D_
        "ID": 5985,_x000D_
        "Results": [_x000D_
          [_x000D_
            0.0_x000D_
          ]_x000D_
        ],_x000D_
        "Statistics": {_x000D_
          "CreationDate": "2023-09-22T09:51:11.8027962+02:00",_x000D_
          "LastRefreshDate": "2021-12-01T16:04:42.5714798+01:00",_x000D_
          "TotalRefreshCount": 4,_x000D_
          "CustomInfo": {}_x000D_
        }_x000D_
      },_x000D_
      "5986": {_x000D_
        "$type": "Inside.Core.Formula.Definition.DefinitionAC, Inside.Core.Formula",_x000D_
        "ID": 5986,_x000D_
        "Results": [_x000D_
          [_x000D_
            0.0_x000D_
          ]_x000D_
        ],_x000D_
        "Statistics": {_x000D_
          "CreationDate": "2023-09-22T09:51:11.8027962+02:00",_x000D_
          "LastRefreshDate": "2021-12-01T16:04:42.5754693+01:00",_x000D_
          "TotalRefreshCount": 4,_x000D_
          "CustomInfo": {}_x000D_
        }_x000D_
      },_x000D_
      "5987": {_x000D_
        "$type": "Inside.Core.Formula.Definition.DefinitionAC, Inside.Core.Formula",_x000D_
        "ID": 5987,_x000D_
        "Results": [_x000D_
          [_x000D_
            0.0_x000D_
          ]_x000D_
        ],_x000D_
        "Statistics": {_x000D_
          "CreationDate": "2023-09-22T09:51:11.8027962+02:00",_x000D_
          "LastRefreshDate": "2021-12-01T16:04:42.6004058+01:00",_x000D_
          "TotalRefreshCount": 4,_x000D_
          "CustomInfo": {}_x000D_
        }_x000D_
      },_x000D_
      "5988": {_x000D_
        "$type": "Inside.Core.Formula.Definition.DefinitionAC, Inside.Core.Formula",_x000D_
        "ID": 5988,_x000D_
        "Results": [_x000D_
          [_x000D_
            36.0_x000D_
          ]_x000D_
        ],_x000D_
        "Statistics": {_x000D_
          "CreationDate": "2023-09-22T09:51:11.8027962+02:00",_x000D_
          "LastRefreshDate": "2021-12-01T16:04:42.6043963+01:00",_x000D_
          "TotalRefreshCount": 4,_x000D_
          "CustomInfo": {}_x000D_
        }_x000D_
      },_x000D_
      "5989": {_x000D_
        "$type": "Inside.Core.Formula.Definition.DefinitionAC, Inside.Core.Formula",_x000D_
        "ID": 5989,_x000D_
        "Results": [_x000D_
          [_x000D_
            0.0_x000D_
          ]_x000D_
        ],_x000D_
        "Statistics": {_x000D_
          "CreationDate": "2023-09-22T09:51:11.8027962+02:00",_x000D_
          "LastRefreshDate": "2021-12-01T16:04:42.606391+01:00",_x000D_
          "TotalRefreshCount": 4,_x000D_
          "CustomInfo": {}_x000D_
        }_x000D_
      },_x000D_
      "5990": {_x000D_
        "$type": "Inside.Core.Formula.Definition.DefinitionAC, Inside.Core.Formula",_x000D_
        "ID": 5990,_x000D_
        "Results": [_x000D_
          [_x000D_
            0.0_x000D_
          ]_x000D_
        ],_x000D_
        "Statistics": {_x000D_
          "CreationDate": "2023-09-22T09:51:11.8027962+02:00",_x000D_
          "LastRefreshDate": "2021-12-01T16:04:42.6103798+01:00",_x000D_
          "TotalRefreshCount": 4,_x000D_
          "CustomInfo": {}_x000D_
        }_x000D_
      },_x000D_
      "5991": {_x000D_
        "$type": "Inside.Core.Formula.Definition.DefinitionAC, Inside.Core.Formula",_x000D_
        "ID": 5991,_x000D_
        "Results": [_x000D_
          [_x000D_
            15687.616666666663_x000D_
          ]_x000D_
        ],_x000D_
        "Statistics": {_x000D_
          "CreationDate": "2023-09-22T09:51:11.8027962+02:00",_x000D_
          "LastRefreshDate": "2021-12-01T16:04:42.6143691+01:00",_x000D_
          "TotalRefreshCount": 4,_x000D_
          "CustomInfo": {}_x000D_
        }_x000D_
      },_x000D_
      "5992": {_x000D_
        "$type": "Inside.Core.Formula.Definition.DefinitionAC, Inside.Core.Formula",_x000D_
        "ID": 5992,_x000D_
        "Results": [_x000D_
          [_x000D_
            0.0_x000D_
          ]_x000D_
        ],_x000D_
        "Statistics": {_x000D_
          "CreationDate": "2023-09-22T09:51:11.8027962+02:00",_x000D_
          "LastRefreshDate": "2021-12-01T16:04:42.6173616+01:00",_x000D_
          "TotalRefreshCount": 4,_x000D_
          "CustomInfo": {}_x000D_
        }_x000D_
      },_x000D_
      "5993": {_x000D_
        "$type": "Inside.Core.Formula.Definition.DefinitionAC, Inside.Core.Formula",_x000D_
        "ID": 5993,_x000D_
        "Results": [_x000D_
          [_x000D_
            0.0_x000D_
          ]_x000D_
        ],_x000D_
        "Statistics": {_x000D_
          "CreationDate": "2023-09-22T09:51:11.8027962+02:00",_x000D_
          "LastRefreshDate": "2021-12-01T16:04:42.6203622+01:00",_x000D_
          "TotalRefreshCount": 4,_x000D_
          "CustomInfo": {}_x000D_
        }_x000D_
      },_x000D_
      "5994": {_x000D_
        "$type": "Inside.Core.Formula.Definition.DefinitionAC, Inside.Core.Formula",_x000D_
        "ID": 5994,_x000D_
        "Results": [_x000D_
          [_x000D_
            22093.936666666665_x000D_
          ]_x000D_
        ],_x000D_
        "Statistics": {_x000D_
          "CreationDate": "2023-09-22T09:51:11.8027962+02:00",_x000D_
          "LastRefreshDate": "2021-12-01T16:04:42.624344+01:00",_x000D_
          "TotalRefreshCount": 4,_x000D_
          "CustomInfo": {}_x000D_
        }_x000D_
      },_x000D_
      "5995": {_x000D_
        "$type": "Inside.Core.Formula.Definition.DefinitionAC, Inside.Core.Formula",_x000D_
        "ID": 5995,_x000D_
        "Results": [_x000D_
          [_x000D_
            1_x000D_
          ]_x000D_
        ],_x000D_
        "Statistics": {_x000D_
          "CreationDate": "2023-09-22T09:51:11.8027962+02:00",_x000D_
          "LastRefreshDate": "2021-12-01T16:04:42.6273354+01:00",_x000D_
          "TotalRefreshCount": 4,_x000D_
          "CustomInfo": {}_x000D_
        }_x000D_
      },_x000D_
      "5996": {_x000D_
        "$type": "Inside.Core.Formula.Definition.DefinitionAC, Inside.Core.Formula",_x000D_
        "ID": 5996,_x000D_
        "Results": [_x000D_
          [_x000D_
            20007.763076923078_x000D_
          ]_x000D_
        ],_x000D_
        "Statistics": {_x000D_
          "CreationDate": "2023-09-22T09:51:11.8027962+02:00",_x000D_
          "LastRefreshDate": "2021-12-01T16:04:42.6313332+01:00",_x000D_
          "TotalRefreshCount": 4,_x000D_
          "CustomInfo": {}_x000D_
        }_x000D_
      },_x000D_
      "5997": {_x000D_
        "$type": "Inside.Core.Formula.Definition.DefinitionAC, Inside.Core.Formula",_x000D_
        "ID": 5997,_x000D_
        "Results": [_x000D_
          [_x000D_
            2.0_x000D_
          ]_x000D_
        ],_x000D_
        "Statistics": {_x000D_
          "CreationDate": "2023-09-22T09:51:11.8027962+02:00",_x000D_
          "LastRefreshDate": "2021-12-01T16:04:42.6343296+01:00",_x000D_
          "TotalRefreshCount": 4,_x000D_
          "CustomInfo": {}_x000D_
        }_x000D_
      },_x000D_
      "5998": {_x000D_
        "$type": "Inside.Core.Formula.Definition.DefinitionAC, Inside.Core.Formula",_x000D_
        "ID": 5998,_x000D_
        "Results": [_x000D_
          [_x000D_
            0.0_x000D_
          ]_x000D_
        ],_x000D_
        "Statistics": {_x000D_
          "CreationDate": "2023-09-22T09:51:11.8027962+02:00",_x000D_
          "LastRefreshDate": "2021-12-01T16:04:42.6373539+01:00",_x000D_
          "TotalRefreshCount": 4,_x000D_
          "CustomInfo": {}_x000D_
        }_x000D_
      },_x000D_
      "5999": {_x000D_
        "$type": "Inside.Core.Formula.Definition.DefinitionAC, Inside.Core.Formula",_x000D_
        "ID": 5999,_x000D_
        "Results": [_x000D_
          [_x000D_
            0.0_x000D_
          ]_x000D_
        ],_x000D_
        "Statistics": {_x000D_
          "CreationDate": "2023-09-22T09:51:11.8027962+02:00",_x000D_
          "LastRefreshDate": "2021-12-01T16:04:42.6393337+01:00",_x000D_
          "TotalRefreshCount": 4,_x000D_
          "CustomInfo": {}_x000D_
        }_x000D_
      },_x000D_
      "6000": {_x000D_
        "$type": "Inside.Core.Formula.Definition.DefinitionAC, Inside.Core.Formula",_x000D_
        "ID": 6000,_x000D_
        "Results": [_x000D_
          [_x000D_
            0.0_x000D_
          ]_x000D_
        ],_x000D_
        "Statistics": {_x000D_
          "CreationDate": "2023-09-22T09:51:11.8027962+02:00",_x000D_
          "LastRefreshDate": "2021-12-01T16:04:42.643265+01:00",_x000D_
          "TotalRefreshCount": 4,_x000D_
          "CustomInfo": {}_x000D_
        }_x000D_
      },_x000D_
      "6001": {_x000D_
        "$type": "Inside.Core.Formula.Definition.DefinitionAC, Inside.Core.Formula",_x000D_
        "ID": 6001,_x000D_
        "Results": [_x000D_
          [_x000D_
            0.0_x000D_
          ]_x000D_
        ],_x000D_
        "Statistics": {_x000D_
          "CreationDate": "2023-09-22T09:51:11.8027962+02:00",_x000D_
          "LastRefreshDate": "2021-12-01T16:04:42.6462962+01:00",_x000D_
          "TotalRefreshCount": 4,_x000D_
          "CustomInfo": {}_x000D_
        }_x000D_
      },_x000D_
      "6002": {_x000D_
        "$type": "Inside.Core.Formula.Definition.DefinitionAC, Inside.Core.Formula",_x000D_
        "ID": 6002,_x000D_
        "Results": [_x000D_
          [_x000D_
            2_x000D_
          ]_x000D_
        ],_x000D_
        "Statistics": {_x000D_
          "CreationDate": "2023-09-22T09:51:11.8027962+02:00",_x000D_
          "LastRefreshDate": "2021-12-01T16:04:42.6493001+01:00",_x000D_
          "TotalRefreshCount": 4,_x000D_
          "CustomInfo": {}_x000D_
        }_x000D_
      },_x000D_
      "6003": {_x000D_
        "$type": "Inside.Core.Formula.Definition.DefinitionAC, Inside.Core.Formula",_x000D_
        "ID": 6003,_x000D_
        "Results": [_x000D_
          [_x000D_
            0.0_x000D_
          ]_x000D_
        ],_x000D_
        "Statistics": {_x000D_
          "CreationDate": "2023-09-22T09:51:11.8027962+02:00",_x000D_
          "LastRefreshDate": "2021-12-01T16:04:42.6522781+01:00",_x000D_
          "TotalRefreshCount": 4,_x000D_
          "CustomInfo": {}_x000D_
        }_x000D_
      },_x000D_
      "6004": {_x000D_
        "$type": "Inside.Core.Formula.Definition.DefinitionAC, Inside.Core.Formula",_x000D_
        "ID": 6004,_x000D_
        "Results": [_x000D_
          [_x000D_
            0.0_x000D_
          ]_x000D_
        ],_x000D_
        "Statistics": {_x000D_
          "CreationDate": "2023-09-22T09:51:11.8027962+02:00",_x000D_
          "LastRefreshDate": "2021-12-01T16:04:42.6552746+01:00",_x000D_
          "TotalRefreshCount": 4,_x000D_
          "CustomInfo": {}_x000D_
        }_x000D_
      },_x000D_
      "6005": {_x000D_
        "$type": "Inside.Core.Formula.Definition.DefinitionAC, Inside.Core.Formula",_x000D_
        "ID": 6005,_x000D_
        "Results": [_x000D_
          [_x000D_
            0.0_x000D_
          ]_x000D_
        ],_x000D_
        "Statistics": {_x000D_
          "CreationDate": "2023-09-22T09:51:11.8027962+02:00",_x000D_
          "LastRefreshDate": "2021-12-01T16:04:42.6592207+01:00",_x000D_
          "TotalRefreshCount": 4,_x000D_
          "CustomInfo": {}_x000D_
        }_x000D_
      },_x000D_
      "6006": {_x000D_
        "$type": "Inside.Core.Formula.Definition.DefinitionAC, Inside.Core.Formula",_x000D_
        "ID": 6006,_x000D_
        "Results": [_x000D_
          [_x000D_
            1_x000D_
          ]_x000D_
        ],_x000D_
        "Statistics": {_x000D_
          "CreationDate": "2023-09-22T09:51:11.8027962+02:00",_x000D_
          "LastRefreshDate": "2021-12-01T16:04:42.6622389+01:00",_x000D_
          "TotalRefreshCount": 4,_x000D_
          "CustomInfo": {}_x000D_
        }_x000D_
      },_x000D_
      "6007": {_x000D_
        "$type": "Inside.Core.Formula.Definition.DefinitionAC, Inside.Core.Formula",_x000D_
        "ID": 6007,_x000D_
        "Results": [_x000D_
          [_x000D_
            0.0_x000D_
          ]_x000D_
        ],_x000D_
        "Statistics": {_x000D_
          "CreationDate": "2023-09-22T09:51:11.8027962+02:00",_x000D_
          "LastRefreshDate": "2021-12-01T16:04:42.6652456+01:00",_x000D_
          "TotalRefreshCount": 4,_x000D_
          "CustomInfo": {}_x000D_
        }_x000D_
      },_x000D_
      "6008": {_x000D_
        "$type": "Inside.Core.Formula.Definition.DefinitionAC, Inside.Core.Formula",_x000D_
        "ID": 6008,_x000D_
        "Results": [_x000D_
          [_x000D_
            0.0_x000D_
          ]_x000D_
        ],_x000D_
        "Statistics": {_x000D_
          "CreationDate": "2023-09-22T09:51:11.8027962+02:00",_x000D_
          "LastRefreshDate": "2021-12-01T16:04:42.6682376+01:00",_x000D_
          "TotalRefreshCount": 4,_x000D_
          "CustomInfo": {}_x000D_
        }_x000D_
      },_x000D_
      "6009": {_x000D_
        "$type": "Inside.Core.Formula.Definition.DefinitionAC, Inside.Core.Formula",_x000D_
        "ID": 6009,_x000D_
        "Results": [_x000D_
          [_x000D_
            30356.780000000006_x000D_
          ]_x000D_
        ],_x000D_
        "Statistics": {_x000D_
          "CreationDate": "2023-09-22T09:51:11.8027962+02:00",_x000D_
          "LastRefreshDate": "2021-12-01T16:04:42.6712431+01:00",_x000D_
          "TotalRefreshCount": 4,_x000D_
          "CustomInfo": {}_x000D_
        }_x000D_
      },_x000D_
      "6010": {_x000D_
        "$type": "Inside.Core.Formula.Definition.DefinitionAC, Inside.Core.Formula",_x000D_
        "ID": 6010,_x000D_
        "Results": [_x000D_
          [_x000D_
            21843.326666666664_x000D_
          ]_x000D_
        ],_x000D_
        "Statistics": {_x000D_
          "CreationDate": "2023-09-22T09:51:11.8027962+02:00",_x000D_
          "LastRefreshDate": "2021-12-01T16:04:42.6751793+01:00",_x000D_
          "TotalRefreshCount": 4,_x000D_
          "CustomInfo": {}_x000D_
        }_x000D_
      },_x000D_
      "6011": {_x000D_
        "$type": "Inside.Core.Formula.Definition.DefinitionAC, Inside.Core.Formula",_x000D_
        "ID": 6011,_x000D_
        "Results": [_x000D_
          [_x000D_
            0.0_x000D_
          ]_x000D_
        ],_x000D_
        "Statistics": {_x000D_
          "CreationDate": "2023-09-22T09:51:11.8027962+02:00",_x000D_
          "LastRefreshDate": "2021-12-01T16:04:42.6782023+01:00",_x000D_
          "TotalRefreshCount": 4,_x000D_
          "CustomInfo": {}_x000D_
        }_x000D_
      },_x000D_
      "6012": {_x000D_
        "$type": "Inside.Core.Formula.Definition.DefinitionAC, Inside.Core.Formula",_x000D_
        "ID": 6012,_x000D_
        "Results": [_x000D_
          [_x000D_
            2.0_x000D_
          ]_x000D_
        ],_x000D_
        "Statistics": {_x000D_
          "CreationDate": "2023-09-22T09:51:11.8027962+02:00",_x000D_
          "LastRefreshDate": "2021-12-01T16:04:42.6851843+01:00",_x000D_
          "TotalRefreshCount": 4,_x000D_
          "CustomInfo": {}_x000D_
        }_x000D_
      },_x000D_
      "6013": {_x000D_
        "$type": "Inside.Core.Formula.Definition.DefinitionAC, Inside.Core.Formula",_x000D_
        "ID": 6013,_x000D_
        "Results": [_x000D_
          [_x000D_
            0.0_x000D_
          ]_x000D_
        ],_x000D_
        "Statistics": {_x000D_
          "CreationDate": "2023-09-22T09:51:11.8027962+02:00",_x000D_
          "LastRefreshDate": "2021-12-01T16:04:42.6892069+01:00",_x000D_
          "TotalRefreshCount": 4,_x000D_
          "CustomInfo": {}_x000D_
        }_x000D_
      },_x000D_
      "6014": {_x000D_
        "$type": "Inside.Core.Formula.Definition.DefinitionAC, Inside.Core.Formula",_x000D_
        "ID": 6014,_x000D_
        "Results": [_x000D_
          [_x000D_
            0.0_x000D_
          ]_x000D_
        ],_x000D_
        "Statistics": {_x000D_
          "CreationDate": "2023-09-22T09:51:11.8027962+02:00",_x000D_
          "LastRefreshDate": "2021-12-01T16:04:42.6911761+01:00",_x000D_
          "TotalRefreshCount": 4,_x000D_
          "CustomInfo": {}_x000D_
        }_x000D_
      },_x000D_
      "6015": {_x000D_
        "$type": "Inside.Core.Formula.Definition.DefinitionAC, Inside.Core.Formula",_x000D_
        "ID": 6015,_x000D_
        "Results": [_x000D_
          [_x000D_
            0.0_x000D_
          ]_x000D_
        ],_x000D_
        "Statistics": {_x000D_
          "CreationDate": "2023-09-22T09:51:11.8027962+02:00",_x000D_
          "LastRefreshDate": "2021-12-01T16:04:42.6941304+01:00",_x000D_
          "TotalRefreshCount": 4,_x000D_
          "CustomInfo": {}_x000D_
        }_x000D_
      },_x000D_
      "6016": {_x000D_
        "$type": "Inside.Core.Formula.Definition.DefinitionAC, Inside.Core.Formula",_x000D_
        "ID": 6016,_x000D_
        "Results": [_x000D_
          [_x000D_
            0.0_x000D_
          ]_x000D_
        ],_x000D_
        "Statistics": {_x000D_
          "CreationDate": "2023-09-22T09:51:11.8027962+02:00",_x000D_
          "LastRefreshDate": "2021-12-01T16:04:42.6971728+01:00",_x000D_
          "TotalRefreshCount": 4,_x000D_
          "CustomInfo": {}_x000D_
        }_x000D_
      },_x000D_
      "6017": {_x000D_
        "$type": "Inside.Core.Formula.Definition.DefinitionAC, Inside.Core.Formula",_x000D_
        "ID": 6017,_x000D_
        "Results": [_x000D_
          [_x000D_
            0.0_x000D_
          ]_x000D_
        ],_x000D_
        "Statistics": {_x000D_
          "CreationDate": "2023-09-22T09:51:11.8027962+02:00",_x000D_
          "LastRefreshDate": "2021-12-01T16:04:42.7011515+01:00",_x000D_
          "TotalRefreshCount": 4,_x000D_
          "CustomInfo": {}_x000D_
        }_x000D_
      },_x000D_
      "6018": {_x000D_
        "$type": "Inside.Core.Formula.Definition.DefinitionAC, Inside.Core.Formula",_x000D_
        "ID": 6018,_x000D_
        "Results": [_x000D_
          [_x000D_
            0.0_x000D_
          ]_x000D_
        ],_x000D_
        "Statistics": {_x000D_
          "CreationDate": "2023-09-22T09:51:11.8027962+02:00",_x000D_
          "LastRefreshDate": "2021-12-01T16:04:42.7051411+01:00",_x000D_
          "TotalRefreshCount": 4,_x000D_
          "CustomInfo": {}_x000D_
        }_x000D_
      },_x000D_
      "6019": {_x000D_
        "$type": "Inside.Core.Formula.Definition.DefinitionAC, Inside.Core.Formula",_x000D_
        "ID": 6019,_x000D_
        "Results": [_x000D_
          [_x000D_
            0.0_x000D_
          ]_x000D_
        ],_x000D_
        "Statistics": {_x000D_
          "CreationDate": "2023-09-22T09:51:11.8027962+02:00",_x000D_
          "LastRefreshDate": "2021-12-01T16:04:42.7080946+01:00",_x000D_
          "TotalRefreshCount": 4,_x000D_
          "CustomInfo": {}_x000D_
        }_x000D_
      },_x000D_
      "6020": {_x000D_
        "$type": "Inside.Core.Formula.Definition.DefinitionAC, Inside.Core.Formula",_x000D_
        "ID": 6020,_x000D_
        "Results": [_x000D_
          [_x000D_
            0.0_x000D_
          ]_x000D_
        ],_x000D_
        "Statistics": {_x000D_
          "CreationDate": "2023-09-22T09:51:11.8027962+02:00",_x000D_
          "LastRefreshDate": "2021-12-01T16:04:42.713083+01:00",_x000D_
          "TotalRefreshCount": 4,_x000D_
          "CustomInfo": {}_x000D_
        }_x000D_
      },_x000D_
      "6021": {_x000D_
        "$type": "Inside.Core.Formula.Definition.DefinitionAC, Inside.Core.Formula",_x000D_
        "ID": 6021,_x000D_
        "Results": [_x000D_
          [_x000D_
            0.0_x000D_
          ]_x000D_
        ],_x000D_
        "Statistics": {_x000D_
          "CreationDate": "2023-09-22T09:51:11.8027962+02:00",_x000D_
          "LastRefreshDate": "2021-12-01T16:04:42.7160716+01:00",_x000D_
          "TotalRefreshCount": 4,_x000D_
          "CustomInfo": {}_x000D_
        }_x000D_
      },_x000D_
      "6022": {_x000D_
        "$type": "Inside.Core.Formula.Definition.DefinitionAC, Inside.Core.Formula",_x000D_
        "ID": 6022,_x000D_
        "Results": [_x000D_
          [_x000D_
            6.0_x000D_
          ]_x000D_
        ],_x000D_
        "Statistics": {_x000D_
          "CreationDate": "2023-09-22T09:51:11.8027962+02:00",_x000D_
          "LastRefreshDate": "2021-12-01T16:04:42.7190898+01:00",_x000D_
          "TotalRefreshCount": 4,_x000D_
          "CustomInfo": {}_x000D_
        }_x000D_
      },_x000D_
      "6023": {_x000D_
        "$type": "Inside.Core.Formula.Definition.DefinitionAC, Inside.Core.Formula",_x000D_
        "ID": 6023,_x000D_
        "Results": [_x000D_
          [_x000D_
            50.0_x000D_
          ]_x000D_
        ],_x000D_
        "Statistics": {_x000D_
          "CreationDate": "2023-09-22T09:51:11.8027962+02:00",_x000D_
          "LastRefreshDate": "2021-12-01T16:04:42.723091+01:00",_x000D_
          "TotalRefreshCount": 4,_x000D_
          "CustomInfo": {}_x000D_
        }_x000D_
      },_x000D_
      "6024": {_x000D_
        "$type": "Inside.Core.Formula.Definition.DefinitionAC, Inside.Core.Formula",_x000D_
        "ID": 6024,_x000D_
        "Results": [_x000D_
          [_x000D_
            0.0_x000D_
          ]_x000D_
        ],_x000D_
        "Statistics": {_x000D_
          "CreationDate": "2023-09-22T09:51:11.8027962+02:00",_x000D_
          "LastRefreshDate": "2021-12-01T16:04:42.7529762+01:00",_x000D_
          "TotalRefreshCount": 4,_x000D_
          "CustomInfo": {}_x000D_
        }_x000D_
      },_x000D_
      "6025": {_x000D_
        "$type": "Inside.Core.Formula.Definition.DefinitionAC, Inside.Core.Formula",_x000D_
        "ID": 6025,_x000D_
        "Results": [_x000D_
          [_x000D_
            0.0_x000D_
          ]_x000D_
        ],_x000D_
        "Statistics": {_x000D_
          "CreationDate": "2023-09-22T09:51:11.8027962+02:00",_x000D_
          "LastRefreshDate": "2021-12-01T16:04:42.7559682+01:00",_x000D_
          "TotalRefreshCount": 4,_x000D_
          "CustomInfo": {}_x000D_
        }_x000D_
      },_x000D_
      "6026": {_x000D_
        "$type": "Inside.Core.Formula.Definition.DefinitionAC, Inside.Core.Formula",_x000D_
        "ID": 6026,_x000D_
        "Results": [_x000D_
          [_x000D_
            0.0_x000D_
          ]_x000D_
        ],_x000D_
        "Statistics": {_x000D_
          "CreationDate": "2023-09-22T09:51:11.8027962+02:00",_x000D_
          "LastRefreshDate": "2021-12-01T16:04:42.7579879+01:00",_x000D_
          "TotalRefreshCount": 4,_x000D_
          "CustomInfo": {}_x000D_
        }_x000D_
      },_x000D_
      "6027": {_x000D_
        "$type": "Inside.Core.Formula.Definition.DefinitionAC, Inside.Core.Formula",_x000D_
        "ID": 6027,_x000D_
        "Results": [_x000D_
          [_x000D_
            1.0_x000D_
          ]_x000D_
        ],_x000D_
        "Statistics": {_x000D_
          "CreationDate": "2023-09-22T09:51:11.8027962+02:00",_x000D_
          "LastRefreshDate": "2021-12-01T16:04:42.7619776+01:00",_x000D_
          "TotalRefreshCount": 4,_x000D_
          "CustomInfo": {}_x000D_
        }_x000D_
      },_x000D_
      "6028": {_x000D_
        "$type": "Inside.Core.Formula.Definition.DefinitionAC, Inside.Core.Formula",_x000D_
        "ID": 6028,_x000D_
        "Results": [_x000D_
          [_x000D_
            0.0_x000D_
          ]_x000D_
        ],_x000D_
        "Statistics": {_x000D_
          "CreationDate": "2023-09-22T09:51:11.8027962+02:00",_x000D_
          "LastRefreshDate": "2021-12-01T16:04:42.7659419+01:00",_x000D_
          "TotalRefreshCount": 4,_x000D_
          "CustomInfo": {}_x000D_
        }_x000D_
      },_x000D_
      "6029": {_x000D_
        "$type": "Inside.Core.Formula.Definition.DefinitionAC, Inside.Core.Formula",_x000D_
        "ID": 6029,_x000D_
        "Results": [_x000D_
          [_x000D_
            2.0_x000D_
          ]_x000D_
        ],_x000D_
        "Statistics": {_x000D_
          "CreationDate": "2023-09-22T09:51:11.8027962+02:00",_x000D_
          "LastRefreshDate": "2021-12-01T16:04:42.7872887+01:00",_x000D_
          "TotalRefreshCount": 4,_x000D_
          "CustomInfo": {}_x000D_
        }_x000D_
      },_x000D_
      "6030": {_x000D_
        "$type": "Inside.</t>
  </si>
  <si>
    <t>Core.Formula.Definition.DefinitionAC, Inside.Core.Formula",_x000D_
        "ID": 6030,_x000D_
        "Results": [_x000D_
          [_x000D_
            0.0_x000D_
          ]_x000D_
        ],_x000D_
        "Statistics": {_x000D_
          "CreationDate": "2023-09-22T09:51:11.8038355+02:00",_x000D_
          "LastRefreshDate": "2021-12-01T16:04:42.8191783+01:00",_x000D_
          "TotalRefreshCount": 4,_x000D_
          "CustomInfo": {}_x000D_
        }_x000D_
      },_x000D_
      "6031": {_x000D_
        "$type": "Inside.Core.Formula.Definition.DefinitionAC, Inside.Core.Formula",_x000D_
        "ID": 6031,_x000D_
        "Results": [_x000D_
          [_x000D_
            1_x000D_
          ]_x000D_
        ],_x000D_
        "Statistics": {_x000D_
          "CreationDate": "2023-09-22T09:51:11.8038355+02:00",_x000D_
          "LastRefreshDate": "2021-12-01T16:04:42.8221715+01:00",_x000D_
          "TotalRefreshCount": 4,_x000D_
          "CustomInfo": {}_x000D_
        }_x000D_
      },_x000D_
      "6032": {_x000D_
        "$type": "Inside.Core.Formula.Definition.DefinitionAC, Inside.Core.Formula",_x000D_
        "ID": 6032,_x000D_
        "Results": [_x000D_
          [_x000D_
            0.0_x000D_
          ]_x000D_
        ],_x000D_
        "Statistics": {_x000D_
          "CreationDate": "2023-09-22T09:51:11.8038355+02:00",_x000D_
          "LastRefreshDate": "2021-12-01T16:04:42.8261601+01:00",_x000D_
          "TotalRefreshCount": 4,_x000D_
          "CustomInfo": {}_x000D_
        }_x000D_
      },_x000D_
      "6033": {_x000D_
        "$type": "Inside.Core.Formula.Definition.DefinitionAC, Inside.Core.Formula",_x000D_
        "ID": 6033,_x000D_
        "Results": [_x000D_
          [_x000D_
            0.0_x000D_
          ]_x000D_
        ],_x000D_
        "Statistics": {_x000D_
          "CreationDate": "2023-09-22T09:51:11.8038355+02:00",_x000D_
          "LastRefreshDate": "2021-12-01T16:04:42.8291522+01:00",_x000D_
          "TotalRefreshCount": 4,_x000D_
          "CustomInfo": {}_x000D_
        }_x000D_
      },_x000D_
      "6034": {_x000D_
        "$type": "Inside.Core.Formula.Definition.DefinitionAC, Inside.Core.Formula",_x000D_
        "ID": 6034,_x000D_
        "Results": [_x000D_
          [_x000D_
            0.0_x000D_
          ]_x000D_
        ],_x000D_
        "Statistics": {_x000D_
          "CreationDate": "2023-09-22T09:51:11.8038355+02:00",_x000D_
          "LastRefreshDate": "2021-12-01T16:04:42.8321442+01:00",_x000D_
          "TotalRefreshCount": 4,_x000D_
          "CustomInfo": {}_x000D_
        }_x000D_
      },_x000D_
      "6035": {_x000D_
        "$type": "Inside.Core.Formula.Definition.DefinitionAC, Inside.Core.Formula",_x000D_
        "ID": 6035,_x000D_
        "Results": [_x000D_
          [_x000D_
            0.0_x000D_
          ]_x000D_
        ],_x000D_
        "Statistics": {_x000D_
          "CreationDate": "2023-09-22T09:51:11.8038355+02:00",_x000D_
          "LastRefreshDate": "2021-12-01T16:04:42.8351364+01:00",_x000D_
          "TotalRefreshCount": 4,_x000D_
          "CustomInfo": {}_x000D_
        }_x000D_
      },_x000D_
      "6036": {_x000D_
        "$type": "Inside.Core.Formula.Definition.DefinitionAC, Inside.Core.Formula",_x000D_
        "ID": 6036,_x000D_
        "Results": [_x000D_
          [_x000D_
            0.0_x000D_
          ]_x000D_
        ],_x000D_
        "Statistics": {_x000D_
          "CreationDate": "2023-09-22T09:51:11.8038355+02:00",_x000D_
          "LastRefreshDate": "2021-12-01T16:04:42.8411209+01:00",_x000D_
          "TotalRefreshCount": 4,_x000D_
          "CustomInfo": {}_x000D_
        }_x000D_
      },_x000D_
      "6037": {_x000D_
        "$type": "Inside.Core.Formula.Definition.DefinitionAC, Inside.Core.Formula",_x000D_
        "ID": 6037,_x000D_
        "Results": [_x000D_
          [_x000D_
            36.0_x000D_
          ]_x000D_
        ],_x000D_
        "Statistics": {_x000D_
          "CreationDate": "2023-09-22T09:51:11.8038355+02:00",_x000D_
          "LastRefreshDate": "2021-12-01T16:04:42.8451113+01:00",_x000D_
          "TotalRefreshCount": 4,_x000D_
          "CustomInfo": {}_x000D_
        }_x000D_
      },_x000D_
      "6038": {_x000D_
        "$type": "Inside.Core.Formula.Definition.DefinitionAC, Inside.Core.Formula",_x000D_
        "ID": 6038,_x000D_
        "Results": [_x000D_
          [_x000D_
            0.0_x000D_
          ]_x000D_
        ],_x000D_
        "Statistics": {_x000D_
          "CreationDate": "2023-09-22T09:51:11.8038355+02:00",_x000D_
          "LastRefreshDate": "2021-12-01T16:04:42.8481397+01:00",_x000D_
          "TotalRefreshCount": 4,_x000D_
          "CustomInfo": {}_x000D_
        }_x000D_
      },_x000D_
      "6039": {_x000D_
        "$type": "Inside.Core.Formula.Definition.DefinitionAC, Inside.Core.Formula",_x000D_
        "ID": 6039,_x000D_
        "Results": [_x000D_
          [_x000D_
            0.0_x000D_
          ]_x000D_
        ],_x000D_
        "Statistics": {_x000D_
          "CreationDate": "2023-09-22T09:51:11.8038355+02:00",_x000D_
          "LastRefreshDate": "2021-12-01T16:04:42.8500979+01:00",_x000D_
          "TotalRefreshCount": 4,_x000D_
          "CustomInfo": {}_x000D_
        }_x000D_
      },_x000D_
      "6040": {_x000D_
        "$type": "Inside.Core.Formula.Definition.DefinitionAC, Inside.Core.Formula",_x000D_
        "ID": 6040,_x000D_
        "Results": [_x000D_
          [_x000D_
            0.0_x000D_
          ]_x000D_
        ],_x000D_
        "Statistics": {_x000D_
          "CreationDate": "2023-09-22T09:51:11.8038355+02:00",_x000D_
          "LastRefreshDate": "2021-12-01T16:04:42.8530895+01:00",_x000D_
          "TotalRefreshCount": 4,_x000D_
          "CustomInfo": {}_x000D_
        }_x000D_
      },_x000D_
      "6041": {_x000D_
        "$type": "Inside.Core.Formula.Definition.DefinitionAC, Inside.Core.Formula",_x000D_
        "ID": 6041,_x000D_
        "Results": [_x000D_
          [_x000D_
            0.0_x000D_
          ]_x000D_
        ],_x000D_
        "Statistics": {_x000D_
          "CreationDate": "2023-09-22T09:51:11.8038355+02:00",_x000D_
          "LastRefreshDate": "2021-12-01T16:04:42.8561201+01:00",_x000D_
          "TotalRefreshCount": 4,_x000D_
          "CustomInfo": {}_x000D_
        }_x000D_
      },_x000D_
      "6042": {_x000D_
        "$type": "Inside.Core.Formula.Definition.DefinitionAC, Inside.Core.Formula",_x000D_
        "ID": 6042,_x000D_
        "Results": [_x000D_
          [_x000D_
            0.0_x000D_
          ]_x000D_
        ],_x000D_
        "Statistics": {_x000D_
          "CreationDate": "2023-09-22T09:51:11.8038355+02:00",_x000D_
          "LastRefreshDate": "2021-12-01T16:04:42.8604284+01:00",_x000D_
          "TotalRefreshCount": 4,_x000D_
          "CustomInfo": {}_x000D_
        }_x000D_
      },_x000D_
      "6043": {_x000D_
        "$type": "Inside.Core.Formula.Definition.DefinitionAC, Inside.Core.Formula",_x000D_
        "ID": 6043,_x000D_
        "Results": [_x000D_
          [_x000D_
            2_x000D_
          ]_x000D_
        ],_x000D_
        "Statistics": {_x000D_
          "CreationDate": "2023-09-22T09:51:11.8038355+02:00",_x000D_
          "LastRefreshDate": "2021-12-01T16:04:42.8644218+01:00",_x000D_
          "TotalRefreshCount": 4,_x000D_
          "CustomInfo": {}_x000D_
        }_x000D_
      },_x000D_
      "6044": {_x000D_
        "$type": "Inside.Core.Formula.Definition.DefinitionAC, Inside.Core.Formula",_x000D_
        "ID": 6044,_x000D_
        "Results": [_x000D_
          [_x000D_
            14.371428_x000D_
          ]_x000D_
        ],_x000D_
        "Statistics": {_x000D_
          "CreationDate": "2023-09-22T09:51:11.8038355+02:00",_x000D_
          "LastRefreshDate": "2021-12-01T16:04:42.8993293+01:00",_x000D_
          "TotalRefreshCount": 4,_x000D_
          "CustomInfo": {}_x000D_
        }_x000D_
      },_x000D_
      "6045": {_x000D_
        "$type": "Inside.Core.Formula.Definition.DefinitionAC, Inside.Core.Formula",_x000D_
        "ID": 6045,_x000D_
        "Results": [_x000D_
          [_x000D_
            0.0_x000D_
          ]_x000D_
        ],_x000D_
        "Statistics": {_x000D_
          "CreationDate": "2023-09-22T09:51:11.8038355+02:00",_x000D_
          "LastRefreshDate": "2021-12-01T16:04:42.9023215+01:00",_x000D_
          "TotalRefreshCount": 4,_x000D_
          "CustomInfo": {}_x000D_
        }_x000D_
      },_x000D_
      "6046": {_x000D_
        "$type": "Inside.Core.Formula.Definition.DefinitionAC, Inside.Core.Formula",_x000D_
        "ID": 6046,_x000D_
        "Results": [_x000D_
          [_x000D_
            0.0_x000D_
          ]_x000D_
        ],_x000D_
        "Statistics": {_x000D_
          "CreationDate": "2023-09-22T09:51:11.8038355+02:00",_x000D_
          "LastRefreshDate": "2021-12-01T16:04:42.9063111+01:00",_x000D_
          "TotalRefreshCount": 4,_x000D_
          "CustomInfo": {}_x000D_
        }_x000D_
      },_x000D_
      "6047": {_x000D_
        "$type": "Inside.Core.Formula.Definition.DefinitionAC, Inside.Core.Formula",_x000D_
        "ID": 6047,_x000D_
        "Results": [_x000D_
          [_x000D_
            0.0_x000D_
          ]_x000D_
        ],_x000D_
        "Statistics": {_x000D_
          "CreationDate": "2023-09-22T09:51:11.8038355+02:00",_x000D_
          "LastRefreshDate": "2021-12-01T16:04:42.9093036+01:00",_x000D_
          "TotalRefreshCount": 4,_x000D_
          "CustomInfo": {}_x000D_
        }_x000D_
      },_x000D_
      "6048": {_x000D_
        "$type": "Inside.Core.Formula.Definition.DefinitionAC, Inside.Core.Formula",_x000D_
        "ID": 6048,_x000D_
        "Results": [_x000D_
          [_x000D_
            1_x000D_
          ]_x000D_
        ],_x000D_
        "Statistics": {_x000D_
          "CreationDate": "2023-09-22T09:51:11.8038355+02:00",_x000D_
          "LastRefreshDate": "2021-12-01T16:04:42.9132925+01:00",_x000D_
          "TotalRefreshCount": 4,_x000D_
          "CustomInfo": {}_x000D_
        }_x000D_
      },_x000D_
      "6049": {_x000D_
        "$type": "Inside.Core.Formula.Definition.DefinitionAC, Inside.Core.Formula",_x000D_
        "ID": 6049,_x000D_
        "Results": [_x000D_
          [_x000D_
            5.0_x000D_
          ]_x000D_
        ],_x000D_
        "Statistics": {_x000D_
          "CreationDate": "2023-09-22T09:51:11.8038355+02:00",_x000D_
          "LastRefreshDate": "2021-12-01T16:04:42.9162848+01:00",_x000D_
          "TotalRefreshCount": 4,_x000D_
          "CustomInfo": {}_x000D_
        }_x000D_
      },_x000D_
      "6050": {_x000D_
        "$type": "Inside.Core.Formula.Definition.DefinitionAC, Inside.Core.Formula",_x000D_
        "ID": 6050,_x000D_
        "Results": [_x000D_
          [_x000D_
            0.0_x000D_
          ]_x000D_
        ],_x000D_
        "Statistics": {_x000D_
          "CreationDate": "2023-09-22T09:51:11.8038355+02:00",_x000D_
          "LastRefreshDate": "2021-12-01T16:04:42.9202743+01:00",_x000D_
          "TotalRefreshCount": 4,_x000D_
          "CustomInfo": {}_x000D_
        }_x000D_
      },_x000D_
      "6051": {_x000D_
        "$type": "Inside.Core.Formula.Definition.DefinitionAC, Inside.Core.Formula",_x000D_
        "ID": 6051,_x000D_
        "Results": [_x000D_
          [_x000D_
            5.0_x000D_
          ]_x000D_
        ],_x000D_
        "Statistics": {_x000D_
          "CreationDate": "2023-09-22T09:51:11.8038355+02:00",_x000D_
          "LastRefreshDate": "2021-12-01T16:04:42.9232665+01:00",_x000D_
          "TotalRefreshCount": 4,_x000D_
          "CustomInfo": {}_x000D_
        }_x000D_
      },_x000D_
      "6052": {_x000D_
        "$type": "Inside.Core.Formula.Definition.DefinitionAC, Inside.Core.Formula",_x000D_
        "ID": 6052,_x000D_
        "Results": [_x000D_
          [_x000D_
            15.0_x000D_
          ]_x000D_
        ],_x000D_
        "Statistics": {_x000D_
          "CreationDate": "2023-09-22T09:51:11.8038355+02:00",_x000D_
          "LastRefreshDate": "2021-12-01T16:04:42.9272576+01:00",_x000D_
          "TotalRefreshCount": 4,_x000D_
          "CustomInfo": {}_x000D_
        }_x000D_
      },_x000D_
      "6053": {_x000D_
        "$type": "Inside.Core.Formula.Definition.DefinitionAC, Inside.Core.Formula",_x000D_
        "ID": 6053,_x000D_
        "Results": [_x000D_
          [_x000D_
            1_x000D_
          ]_x000D_
        ],_x000D_
        "Statistics": {_x000D_
          "CreationDate": "2023-09-22T09:51:11.8038355+02:00",_x000D_
          "LastRefreshDate": "2021-12-01T16:04:42.9322434+01:00",_x000D_
          "TotalRefreshCount": 4,_x000D_
          "CustomInfo": {}_x000D_
        }_x000D_
      },_x000D_
      "6054": {_x000D_
        "$type": "Inside.Core.Formula.Definition.DefinitionAC, Inside.Core.Formula",_x000D_
        "ID": 6054,_x000D_
        "Results": [_x000D_
          [_x000D_
            12.0_x000D_
          ]_x000D_
        ],_x000D_
        "Statistics": {_x000D_
          "CreationDate": "2023-09-22T09:51:11.8038355+02:00",_x000D_
          "LastRefreshDate": "2021-12-01T16:04:42.9352356+01:00",_x000D_
          "TotalRefreshCount": 4,_x000D_
          "CustomInfo": {}_x000D_
        }_x000D_
      },_x000D_
      "6055": {_x000D_
        "$type": "Inside.Core.Formula.Definition.DefinitionAC, Inside.Core.Formula",_x000D_
        "ID": 6055,_x000D_
        "Results": [_x000D_
          [_x000D_
            0.0_x000D_
          ]_x000D_
        ],_x000D_
        "Statistics": {_x000D_
          "CreationDate": "2023-09-22T09:51:11.8038355+02:00",_x000D_
          "LastRefreshDate": "2021-12-01T16:04:42.9392253+01:00",_x000D_
          "TotalRefreshCount": 4,_x000D_
          "CustomInfo": {}_x000D_
        }_x000D_
      },_x000D_
      "6056": {_x000D_
        "$type": "Inside.Core.Formula.Definition.DefinitionAC, Inside.Core.Formula",_x000D_
        "ID": 6056,_x000D_
        "Results": [_x000D_
          [_x000D_
            0.0_x000D_
          ]_x000D_
        ],_x000D_
        "Statistics": {_x000D_
          "CreationDate": "2023-09-22T09:51:11.8038355+02:00",_x000D_
          "LastRefreshDate": "2021-12-01T16:04:42.9422173+01:00",_x000D_
          "TotalRefreshCount": 4,_x000D_
          "CustomInfo": {}_x000D_
        }_x000D_
      },_x000D_
      "6057": {_x000D_
        "$type": "Inside.Core.Formula.Definition.DefinitionAC, Inside.Core.Formula",_x000D_
        "ID": 6057,_x000D_
        "Results": [_x000D_
          [_x000D_
            21.0_x000D_
          ]_x000D_
        ],_x000D_
        "Statistics": {_x000D_
          "CreationDate": "2023-09-22T09:51:11.8038355+02:00",_x000D_
          "LastRefreshDate": "2021-12-01T16:04:42.9452089+01:00",_x000D_
          "TotalRefreshCount": 4,_x000D_
          "CustomInfo": {}_x000D_
        }_x000D_
      },_x000D_
      "6058": {_x000D_
        "$type": "Inside.Core.Formula.Definition.DefinitionAC, Inside.Core.Formula",_x000D_
        "ID": 6058,_x000D_
        "Results": [_x000D_
          [_x000D_
            12.0_x000D_
          ]_x000D_
        ],_x000D_
        "Statistics": {_x000D_
          "CreationDate": "2023-09-22T09:51:11.8038355+02:00",_x000D_
          "LastRefreshDate": "2021-12-01T16:04:42.9482012+01:00",_x000D_
          "TotalRefreshCount": 4,_x000D_
          "CustomInfo": {}_x000D_
        }_x000D_
      },_x000D_
      "6059": {_x000D_
        "$type": "Inside.Core.Formula.Definition.DefinitionAC, Inside.Core.Formula",_x000D_
        "ID": 6059,_x000D_
        "Results": [_x000D_
          [_x000D_
            1.0_x000D_
          ]_x000D_
        ],_x000D_
        "Statistics": {_x000D_
          "CreationDate": "2023-09-22T09:51:11.8038355+02:00",_x000D_
          "LastRefreshDate": "2021-12-01T16:04:42.9511936+01:00",_x000D_
          "TotalRefreshCount": 4,_x000D_
          "CustomInfo": {}_x000D_
        }_x000D_
      },_x000D_
      "6060": {_x000D_
        "$type": "Inside.Core.Formula.Definition.DefinitionAC, Inside.Core.Formula",_x000D_
        "ID": 6060,_x000D_
        "Results": [_x000D_
          [_x000D_
            0.0_x000D_
          ]_x000D_
        ],_x000D_
        "Statistics": {_x000D_
          "CreationDate": "2023-09-22T09:51:11.8038355+02:00",_x000D_
          "LastRefreshDate": "2021-12-01T16:04:42.9551838+01:00",_x000D_
          "TotalRefreshCount": 4,_x000D_
          "CustomInfo": {}_x000D_
        }_x000D_
      },_x000D_
      "6061": {_x000D_
        "$type": "Inside.Core.Formula.Definition.DefinitionAC, Inside.Core.Formula",_x000D_
        "ID": 6061,_x000D_
        "Results": [_x000D_
          [_x000D_
            8.0_x000D_
          ]_x000D_
        ],_x000D_
        "Statistics": {_x000D_
          "CreationDate": "2023-09-22T09:51:11.8038355+02:00",_x000D_
          "LastRefreshDate": "2021-12-01T16:04:42.9581756+01:00",_x000D_
          "TotalRefreshCount": 4,_x000D_
          "CustomInfo": {}_x000D_
        }_x000D_
      },_x000D_
      "6062": {_x000D_
        "$type": "Inside.Core.Formula.Definition.DefinitionAC, Inside.Core.Formula",_x000D_
        "ID": 6062,_x000D_
        "Results": [_x000D_
          [_x000D_
            5.0_x000D_
          ]_x000D_
        ],_x000D_
        "Statistics": {_x000D_
          "CreationDate": "2023-09-22T09:51:11.8038355+02:00",_x000D_
          "LastRefreshDate": "2021-12-01T16:04:42.9621664+01:00",_x000D_
          "TotalRefreshCount": 4,_x000D_
          "CustomInfo": {}_x000D_
        }_x000D_
      },_x000D_
      "6063": {_x000D_
        "$type": "Inside.Core.Formula.Definition.DefinitionAC, Inside.Core.Formula",_x000D_
        "ID": 6063,_x000D_
        "Results": [_x000D_
          [_x000D_
            15.0_x000D_
          ]_x000D_
        ],_x000D_
        "Statistics": {_x000D_
          "CreationDate": "2023-09-22T09:51:11.8038355+02:00",_x000D_
          "LastRefreshDate": "2021-12-01T16:04:42.9651576+01:00",_x000D_
          "TotalRefreshCount": 4,_x000D_
          "CustomInfo": {}_x000D_
        }_x000D_
      },_x000D_
      "6064": {_x000D_
        "$type": "Inside.Core.Formula.Definition.DefinitionAC, Inside.Core.Formula",_x000D_
        "ID": 6064,_x000D_
        "Results": [_x000D_
          [_x000D_
            null_x000D_
          ]_x000D_
        ],_x000D_
        "Statistics": {_x000D_
          "CreationDate": "2023-09-22T09:51:11.8287824+02:00",_x000D_
          "LastRefreshDate": "0001-01-01T00:00:00",_x000D_
          "TotalRefreshCount": 0,_x000D_
          "CustomInfo": {}_x000D_
        }_x000D_
      },_x000D_
      "6065": {_x000D_
        "$type": "Inside.Core.Formula.Definition.DefinitionAC, Inside.Core.Formula",_x000D_
        "ID": 6065,_x000D_
        "Results": [_x000D_
          [_x000D_
            0.0_x000D_
          ]_x000D_
        ],_x000D_
        "Statistics": {_x000D_
          "CreationDate": "2023-09-22T10:06:30.3072234+02:00",_x000D_
          "LastRefreshDate": "2023-09-22T10:06:30.4548298+02:00",_x000D_
          "TotalRefreshCount": 1,_x000D_
          "CustomInfo": {}_x000D_
        }_x000D_
      },_x000D_
      "6066": {_x000D_
        "$type": "Inside.Core.Formula.Definition.DefinitionAC, Inside.Core.Formula",_x000D_
        "ID": 6066,_x000D_
        "Results": [_x000D_
          [_x000D_
            0.0_x000D_
          ]_x000D_
        ],_x000D_
        "Statistics": {_x000D_
          "CreationDate": "2023-09-22T10:06:34.1873618+02:00",_x000D_
          "LastRefreshDate": "2023-09-22T10:06:34.1913512+02:00",_x000D_
          "TotalRefreshCount": 1,_x000D_
          "CustomInfo": {}_x000D_
        }_x000D_
      },_x000D_
      "6067": {_x000D_
        "$type": "Inside.Core.Formula.Definition.DefinitionAC, Inside.Core.Formula",_x000D_
        "ID": 6067,_x000D_
        "Results": [_x000D_
          [_x000D_
            0.0_x000D_
          ]_x000D_
        ],_x000D_
        "Statistics": {_x000D_
          "CreationDate": "2023-09-22T10:06:34.3668842+02:00",_x000D_
          "LastRefreshDate": "2023-09-22T10:06:34.3688757+02:00",_x000D_
          "TotalRefreshCount": 1,_x000D_
          "CustomInfo": {}_x000D_
        }_x000D_
      },_x000D_
      "6068": {_x000D_
        "$type": "Inside.Core.Formula.Definition.DefinitionAC, Inside.Core.Formula",_x000D_
        "ID": 6068,_x000D_
        "Results": [_x000D_
          [_x000D_
            0.0_x000D_
          ]_x000D_
        ],_x000D_
        "Statistics": {_x000D_
          "CreationDate": "2023-09-22T10:06:55.9366177+02:00",_x000D_
          "LastRefreshDate": "2023-09-22T10:06:55.9408238+02:00",_x000D_
          "TotalRefreshCount": 1,_x000D_
          "CustomInfo": {}_x000D_
        }_x000D_
      },_x000D_
      "6069": {_x000D_
        "$type": "Inside.Core.Formula.Definition.DefinitionAC, Inside.Core.Formula",_x000D_
        "ID": 6069,_x000D_
        "Results": [_x000D_
          [_x000D_
            0.0_x000D_
          ]_x000D_
        ],_x000D_
        "Statistics": {_x000D_
          "CreationDate": "2023-09-22T10:07:04.8607196+02:00",_x000D_
          "LastRefreshDate": "2023-09-22T10:07:04.8667129+02:00",_x000D_
          "TotalRefreshCount": 1,_x000D_
          "CustomInfo": {}_x000D_
        }_x000D_
      },_x000D_
      "6070": {_x000D_
        "$type": "Inside.Core.Formula.Definition.DefinitionAC, Inside.Core.Formula",_x000D_
        "ID": 6070,_x000D_
        "Results": [_x000D_
          [_x000D_
            0.0_x000D_
          ]_x000D_
        ],_x000D_
        "Statistics": {_x000D_
          "CreationDate": "2023-09-22T10:07:05.0652039+02:00",_x000D_
          "LastRefreshDate": "2023-09-22T10:07:05.0781766+02:00",_x000D_
          "TotalRefreshCount": 1,_x000D_
          "CustomInfo": {}_x000D_
        }_x000D_
      },_x000D_
      "6071": {_x000D_
        "$type": "Inside.Core.Formula.Definition.DefinitionAC, Inside.Core.Formula",_x000D_
        "ID": 6071,_x000D_
        "Results": [_x000D_
          [_x000D_
            0.0_x000D_
          ]_x000D_
        ],_x000D_
        "Statistics": {_x000D_
          "CreationDate": "2023-09-22T10:07:21.3361092+02:00",_x000D_
          "LastRefreshDate": "2023-09-22T10:07:21.3420931+02:00",_x000D_
          "TotalRefreshCount": 1,_x000D_
          "CustomInfo": {}_x000D_
        }_x000D_
      },_x000D_
      "6072": {_x000D_
        "$type": "Inside.Core.Formula.Definition.DefinitionAC, Inside.Core.Formula",_x000D_
        "ID": 6072,_x000D_
        "Results": [_x000D_
          [_x000D_
            0.0_x000D_
          ]_x000D_
        ],_x000D_
        "Statistics": {_x000D_
          "CreationDate": "2023-09-22T10:07:32.0209181+02:00",_x000D_
          "LastRefreshDate": "2023-09-22T10:07:32.0358777+02:00",_x000D_
          "TotalRefreshCount": 1,_x000D_
          "CustomInfo": {}_x000D_
        }_x000D_
      },_x000D_
      "6073": {_x000D_
        "$type": "Inside.Core.Formula.Definition.DefinitionAC, Inside.Core.Formula",_x000D_
        "ID": 6073,_x000D_
        "Results": [_x000D_
          [_x000D_
            0.0_x000D_
          ]_x000D_
        ],_x000D_
        "Statistics": {_x000D_
          "CreationDate": "2023-09-22T10:07:32.2413289+02:00",_x000D_
          "LastRefreshDate": "2023-09-22T10:07:32.2433228+02:00",_x000D_
          "TotalRefreshCount": 1,_x000D_
          "CustomInfo": {}_x000D_
        }_x000D_
      }_x000D_
    },_x000D_
    "LastID": 6073_x000D_
  }_x000D_
}</t>
  </si>
  <si>
    <t xml:space="preserve">,T=0,P=0:@R=A,S=1257,V={0}:R=B,S=1137,V={1}:R=C,S=1005,V={2}:R=D,S=1007,V={3}:R=E,S=1081,V={4}:R=F,S=1010,V={5}:R=G,S=1092,V={6}:R=H,S=1080,V={7}:R=I,S=1044,V={8}:R=J,S=1092,V={9}:\";Accueil!$D$13;Accueil!$D$14;Accueil!$D$15;Accueil!$D$16;Accueil!$D$17;Accueil!$D$46;#REF!;$A66;F$6;F$5)": 2263,_x000D_
    "=RIK_AC(\"INF04__;INF02@E=1,S=1022,G=0,T=0,P=0:@R=A,S=1257,V={0}:R=B,S=1137,V={1}:R=C,S=1005,V={2}:R=D,S=1007,V={3}:R=E,S=1081,V={4}:R=F,S=1010,V={5}:R=G,S=1092,V={6}:R=H,S=1080,V={7}:R=I,S=1044,V={8}:R=J,S=1092,V={9}:\";Accueil!$D$13;Accueil!$D$14;Accueil!$D$15;Accueil!$D$16;Accueil!$D$17;Accueil!$D$46;#REF!;$A68;J$6;J$5)": 2264,_x000D_
    "=RIK_AC(\"INF04__;INF02@E=1,S=1022,G=0,T=0,P=0:@R=A,S=1257,V={0}:R=B,S=1137,V={1}:R=C,S=1005,V={2}:R=D,S=1007,V={3}:R=E,S=1081,V={4}:R=F,S=1010,V={5}:R=H,S=1092,V={6}:R=G,S=1080,V={7}:R=I,S=1044,V={8}:R=J,S=1092,V={9}:\";Accueil!$D$13;Accueil!$D$14;Accueil!$D$15;Accueil!$D$16;Accueil!$D$17;Accueil!$D$43;#REF!;$A24;J$6;J$5)": 2265,_x000D_
    "=RIK_AC(\"INF04__;INF02@E=1,S=1022,G=0,T=0,P=0:@R=A,S=1257,V={0}:R=B,S=1137,V={1}:R=C,S=1005,V={2}:R=D,S=1007,V={3}:R=E,S=1081,V={4}:R=F,S=1010,V={5}:R=G,S=1092,V={6}:R=H,S=1080,V={7}:R=I,S=1044,V={8}:R=J,S=1092,V={9}:\";Accueil!$D$13;Accueil!$D$14;Accueil!$D$15;Accueil!$D$16;Accueil!$D$17;Accueil!$D$46;#REF!;$A66;J$6;J$5)": 2266,_x000D_
    "=RIK_AC(\"INF04__;INF02@E=1,S=1022,G=0,T=0,P=0:@R=A,S=1257,V={0}:R=B,S=1137,V={1}:R=C,S=1005,V={2}:R=D,S=1007,V={3}:R=E,S=1081,V={4}:R=F,S=1010,V={5}:R=G,S=1092,V={6}:R=H,S=1092,V={7}:\";Accueil!$D$13;Accueil!$D$14;Accueil!$D$15;Accueil!$D$16;Accueil!$D$17;Accueil!$D$44;#REF!;E$4)": 2267,_x000D_
    "=RIK_AC(\"INF04__;INF02@E=1,S=1022,G=0,T=0,P=0:@R=A,S=1257,V={0}:R=B,S=1137,V={1}:R=C,S=1005,V={2}:R=D,S=1007,V={3}:R=E,S=1081,V={4}:R=F,S=1010,V={5}:R=G,S=1092,V={6}:R=H,S=1080,V={7}:R=I,S=1044,V={8}:R=J,S=1092,V={9}:\";Accueil!$D$13;Accueil!$D$14;Accueil!$D$15;Accueil!$D$16;Accueil!$D$17;Accueil!$D$46;#REF!;$A67;J$6;J$5)": 2268,_x000D_
    "=RIK_AC(\"INF04__;INF02@E=1,S=1022,G=0,T=0,P=0:@R=A,S=1257,V={0}:R=B,S=1137,V={1}:R=C,S=1005,V={2}:R=D,S=1007,V={3}:R=E,S=1081,V={4}:R=F,S=1010,V={5}:R=H,S=1092,V={6}:R=G,S=1080,V={7}:R=I,S=1044,V={8}:R=J,S=1092,V={9}:\";Accueil!$D$13;Accueil!$D$14;Accueil!$D$15;Accueil!$D$16;Accueil!$D$17;Accueil!$D$43;#REF!;$A24;I$6;I$5)": 2269,_x000D_
    "=RIK_AC(\"INF04__;INF02@E=1,S=1022,G=0,T=0,P=0:@R=A,S=1257,V={0}:R=B,S=1137,V={1}:R=C,S=1005,V={2}:R=D,S=1007,V={3}:R=E,S=1081,V={4}:R=F,S=1010,V={5}:R=H,S=1092,V={6}:R=G,S=1080,V={7}:R=I,S=1044,V={8}:R=J,S=1092,V={9}:\";Accueil!$D$13;Accueil!$D$14;Accueil!$D$15;Accueil!$D$16;Accueil!$D$17;Accueil!$D$43;#REF!;$A31;F$6;F$5)": 2270,_x000D_
    "=RIK_AC(\"INF04__;INF02@E=1,S=1022,G=0,T=0,P=0:@R=A,S=1257,V={0}:R=B,S=1137,V={1}:R=C,S=1005,V={2}:R=D,S=1007,V={3}:R=E,S=1081,V={4}:R=F,S=1010,V={5}:R=H,S=1092,V={6}:R=G,S=1080,V={7}:R=I,S=1044,V={8}:R=J,S=1092,V={9}:\";Accueil!$D$13;Accueil!$D$14;Accueil!$D$15;Accueil!$D$16;Accueil!$D$17;Accueil!$D$43;#REF!;$A31;G$6;G$5)": 2271,_x000D_
    "=RIK_AC(\"INF04__;INF02@E=1,S=1022,G=0,T=0,P=0:@R=A,S=1257,V={0}:R=B,S=1137,V={1}:R=C,S=1005,V={2}:R=D,S=1007,V={3}:R=E,S=1081,V={4}:R=F,S=1010,V={5}:R=H,S=1092,V={6}:R=G,S=1080,V={7}:R=I,S=1044,V={8}:R=J,S=1092,V={9}:\";Accueil!$D$13;Accueil!$D$14;Accueil!$D$15;Accueil!$D$16;Accueil!$D$17;Accueil!$D$43;#REF!;$A24;F$6;F$5)": 2272,_x000D_
    "=RIK_AC(\"INF04__;INF02@E=1,S=1022,G=0,T=0,P=0:@R=A,S=1257,V={0}:R=B,S=1137,V={1}:R=C,S=1005,V={2}:R=D,S=1007,V={3}:R=E,S=1081,V={4}:R=F,S=1010,V={5}:R=H,S=1092,V={6}:R=G,S=1080,V={7}:R=I,S=1044,V={8}:R=J,S=1092,V={9}:\";Accueil!$D$13;Accueil!$D$14;Accueil!$D$15;Accueil!$D$16;Accueil!$D$17;Accueil!$D$43;#REF!;$A24;E$6;E$5)": 2273,_x000D_
    "=RIK_AC(\"INF04__;INF02@E=1,S=1022,G=0,T=0,P=0:@R=A,S=1257,V={0}:R=B,S=1137,V={1}:R=C,S=1005,V={2}:R=D,S=1007,V={3}:R=E,S=1081,V={4}:R=F,S=1010,V={5}:R=G,S=1092,V={6}:R=H,S=1092,V={7}:\";#REF!;#REF!;#REF!;#REF!;#REF!;$A$15;#REF!;F$4)": 2274,_x000D_
    "=RIK_AC(\"INF04__;INF02@E=1,S=1022,G=0,T=0,P=0:@R=A,S=1257,V={0}:R=B,S=1137,V={1}:R=C,S=1005,V={2}:R=D,S=1007,V={3}:R=E,S=1081,V={4}:R=F,S=1010,V={5}:R=G,S=1092,V={6}:R=H,S=1080,V={7}:R=I,S=1044,V={8}:R=J,S=1092,V={9}:\";Accueil!$D$13;Accueil!$D$14;Accueil!$D$15;Accueil!$D$16;Accueil!$D$17;Accueil!$D$46;#REF!;$A66;G$6;G$5)": 2275,_x000D_
    "=RIK_AC(\"INF04__;INF02@E=1,S=1022,G=0,T=0,P=0:@R=A,S=1257,V={0}:R=B,S=1137,V={1}:R=C,S=1005,V={2}:R=D,S=1007,V={3}:R=E,S=1081,V={4}:R=F,S=1010,V={5}:R=H,S=1092,V={6}:R=G,S=1080,V={7}:R=I,S=1044,V={8}:R=J,S=1092,V={9}:\";Accueil!$D$13;Accueil!$D$14;Accueil!$D$15;Accueil!$D$16;Accueil!$D$17;Accueil!$D$43;#REF!;$A45;F$6;F$5)": 2276,_x000D_
    "=RIK_AC(\"INF04__;INF02@E=1,S=1022,G=0,T=0,P=0:@R=A,S=1257,V={0}:R=B,S=1137,V={1}:R=C,S=1005,V={2}:R=D,S=1007,V={3}:R=E,S=1081,V={4}:R=F,S=1010,V={5}:R=G,S=1092,V={6}:R=H,S=1080,V={7}:R=I,S=1044,V={8}:R=J,S=1092,V={9}:\";Accueil!$D$13;Accueil!$D$14;Accueil!$D$15;Accueil!$D$16;Accueil!$D$17;Accueil!$D$46;#REF!;$A69;J$6;J$5)": 2277,_x000D_
    "=RIK_AC(\"INF04__;INF02@E=1,S=1022,G=0,T=0,P=0:@R=A,S=1257,V={0}:R=B,S=1137,V={1}:R=C,S=1005,V={2}:R=D,S=1007,V={3}:R=E,S=1081,V={4}:R=F,S=1010,V={5}:R=G,S=1092,V={6}:R=H,S=1092,V={7}:\";Accueil!$D$13;Accueil!$D$14;Accueil!$D$15;Accueil!$D$16;Accueil!$D$17;Accueil!$D$45;#REF!;G$4)": 2278,_x000D_
    "=RIK_AC(\"INF04__;INF02@E=1,S=1022,G=0,T=0,P=0:@R=A,S=1257,V={0}:R=B,S=1137,V={1}:R=C,S=1005,V={2}:R=D,S=1007,V={3}:R=E,S=1081,V={4}:R=F,S=1010,V={5}:R=H,S=1092,V={6}:R=G,S=1080,V={7}:R=I,S=1044,V={8}:R=J,S=1092,V={9}:\";Accueil!$D$13;Accueil!$D$14;Accueil!$D$15;Accueil!$D$16;Accueil!$D$17;Accueil!$D$43;#REF!;$A38;J$6;J$5)": 2279,_x000D_
    "=RIK_AC(\"INF04__;INF02@E=1,S=1022,G=0,T=0,P=0:@R=A,S=1257,V={0}:R=B,S=1137,V={1}:R=C,S=1005,V={2}:R=D,S=1007,V={3}:R=E,S=1081,V={4}:R=F,S=1010,V={5}:R=H,S=1092,V={6}:R=G,S=1080,V={7}:R=I,S=1044,V={8}:R=J,S=1092,V={9}:\";Accueil!$D$13;Accueil!$D$14;Accueil!$D$15;Accueil!$D$16;Accueil!$D$17;Accueil!$D$43;#REF!;$A38;E$6;E$5)": 2280,_x000D_
    "=RIK_AC(\"INF04__;INF02@E=1,S=1022,G=0,T=0,P=0:@R=A,S=1257,V={0}:R=B,S=1137,V={1}:R=C,S=1005,V={2}:R=D,S=1007,V={3}:R=E,S=1081,V={4}:R=F,S=1010,V={5}:R=G,S=1092,V={6}:R=H,S=1092,V={7}:\";Accueil!$D$13;Accueil!$D$14;Accueil!$D$15;Accueil!$D$16;Accueil!$D$17;Accueil!$D$47;#REF!;G$4)": 2281,_x000D_
    "=RIK_AC(\"INF04__;INF02@E=1,S=1022,G=0,T=0,P=0:@R=A,S=1257,V={0}:R=B,S=1137,V={1}:R=C,S=1005,V={2}:R=D,S=1007,V={3}:R=E,S=1081,V={4}:R=F,S=1010,V={5}:R=G,S=1092,V={6}:R=H,S=1080,V={7}:R=I,S=1044,V={8}:R=J,S=1092,V={9}:\";Accueil!$D$13;Accueil!$D$14;Accueil!$D$15;Accueil!$D$16;Accueil!$D$17;Accueil!$D$46;#REF!;$A67;F$6;F$5)": 2282,_x000D_
    "=RIK_AC(\"INF04__;INF02@E=1,S=1022,G=0,T=0,P=0:@R=A,S=1257,V={0}:R=B,S=1137,V={1}:R=C,S=1005,V={2}:R=D,S=1007,V={3}:R=E,S=1081,V={4}:R=F,S=1010,V={5}:R=G,S=1092,V={6}:R=H,S=1080,V={7}:R=I,S=1044,V={8}:R=J,S=1092,V={9}:\";Accueil!$D$13;Accueil!$D$14;Accueil!$D$15;Accueil!$D$16;Accueil!$D$17;Accueil!$D$46;#REF!;$A68;H$6;H$5)": 2283,_x000D_
    "=RIK_AC(\"INF04__;INF02@E=1,S=1022,G=0,T=0,P=0:@R=A,S=1257,V={0}:R=B,S=1137,V={1}:R=C,S=1005,V={2}:R=D,S=1007,V={3}:R=E,S=1081,V={4}:R=F,S=1010,V={5}:R=H,S=1092,V={6}:R=G,S=1080,V={7}:R=I,S=1044,V={8}:R=J,S=1092,V={9}:\";Accueil!$D$13;Accueil!$D$14;Accueil!$D$15;Accueil!$D$16;Accueil!$D$17;Accueil!$D$43;#REF!;$A45;I$6;I$5)": 2284,_x000D_
    "=RIK_AC(\"INF04__;INF02@E=1,S=1022,G=0,T=0,P=0:@R=A,S=1257,V={0}:R=B,S=1137,V={1}:R=C,S=1005,V={2}:R=D,S=1007,V={3}:R=E,S=1081,V={4}:R=F,S=1010,V={5}:R=H,S=1092,V={6}:R=G,S=1080,V={7}:R=I,S=1044,V={8}:R=J,S=1092,V={9}:\";Accueil!$D$13;Accueil!$D$14;Accueil!$D$15;Accueil!$D$16;Accueil!$D$17;Accueil!$D$43;#REF!;$A38;H$6;H$5)": 2285,_x000D_
    "=RIK_AC(\"INF04__;INF02@E=1,S=1022,G=0,T=0,P=0:@R=A,S=1257,V={0}:R=B,S=1137,V={1}:R=C,S=1005,V={2}:R=D,S=1007,V={3}:R=E,S=1081,V={4}:R=F,S=1010,V={5}:R=H,S=1092,V={6}:R=G,S=1080,V={7}:R=I,S=1044,V={8}:R=J,S=1092,V={9}:\";Accueil!$D$13;Accueil!$D$14;Accueil!$D$15;Accueil!$D$16;Accueil!$D$17;Accueil!$D$43;#REF!;$A38;F$6;F$5)": 2286,_x000D_
    "=RIK_AC(\"INF04__;INF02@E=1,S=1022,G=0,T=0,P=0:@R=A,S=1257,V={0}:R=B,S=1137,V={1}:R=C,S=1005,V={2}:R=D,S=1007,V={3}:R=E,S=1081,V={4}:R=F,S=1010,V={5}:R=G,S=1092,V={6}:R=H,S=1092,V={7}:\";Accueil!$D$13;Accueil!$D$14;Accueil!$D$15;Accueil!$D$16;Accueil!$D$17;Accueil!$D$49;#REF!;G$4)": 2287,_x000D_
    "=RIK_AC(\"INF04__;INF02@E=1,S=1022,G=0,T=0,P=0:@R=A,S=1257,V={0}:R=B,S=1137,V={1}:R=C,S=1005,V={2}:R=D,S=1007,V={3}:R=E,S=1081,V={4}:R=F,S=1010,V={5}:R=G,S=1092,V={6}:R=H,S=1080,V={7}:R=I,S=1044,V={8}:R=J,S=1092,V={9}:\";Accueil!$D$13;Accueil!$D$14;Accueil!$D$15;Accueil!$D$16;Accueil!$D$17;Accueil!$D$46;#REF!;$A69;H$6;H$5)": 2288,_x000D_
    "=RIK_AC(\"INF04__;INF02@E=1,S=1022,G=0,T=0,P=0:@R=A,S=1257,V={0}:R=B,S=1137,V={1}:R=C,S=1005,V={2}:R=D,S=1007,V={3}:R=E,S=1081,V={4}:R=F,S=1010,V={5}:R=G,S=1092,V={6}:R=H,S=1080,V={7}:R=I,S=1044,V={8}:R=J,S=1092,V={9}:\";Accueil!$D$13;Accueil!$D$14;Accueil!$D$15;Accueil!$D$16;Accueil!$D$17;Accueil!$D$46;#REF!;$A67;H$6;H$5)": 2289,_x000D_
    "=RIK_AC(\"INF04__;INF02@E=1,S=1022,G=0,T=0,P=0:@R=A,S=1257,V={0}:R=B,S=1137,V={1}:R=C,S=1005,V={2}:R=D,S=1007,V={3}:R=E,S=1081,V={4}:R=F,S=1010,V={5}:R=H,S=1092,V={6}:R=G,S=1080,V={7}:R=I,S=1044,V={8}:R=J,S=1092,V={9}:\";Accueil!$D$13;Accueil!$D$14;Accueil!$D$15;Accueil!$D$16;Accueil!$D$17;Accueil!$D$43;#REF!;$A45;J$6;J$5)": 2290,_x000D_
    "=RIK_AC(\"INF04__;INF02@E=2,S=1022,G=0,T=0,P=0:@R=A,S=1257,V={0}:R=B,S=1137,V={1}:R=C,S=1005,V={2}:R=D,S=1007,V={3}:R=E,S=1081,V={4}:R=F,S=1010,V={5}:R=G,S=1092,V={6}:R=H,S=1092,V={7}:R=I,S=1022,V=&gt;0:\";Accueil!$D$13;Accueil!$D$14;Accueil!$D$15;Accueil!$D$16;Accueil!$D$17;Accueil!$D$47;$B$6;E$10)": 2291,_x000D_
    "=RIK_AC(\"INF04__;INF02@E=2,S=1022,G=0,T=0,P=0:@R=A,S=1257,V={0}:R=B,S=1137,V={1}:R=C,S=1005,V={2}:R=D,S=1007,V={3}:R=E,S=1081,V={4}:R=F,S=1010,V={5}:R=G,S=1092,V={6}:R=H,S=1092,V={7}:R=I,S=1022,V=&gt;0:\";Accueil!$D$13;Accueil!$D$14;Accueil!$D$15;Accueil!$D$16;Accueil!$D$17;Accueil!$D$47;$B$6;F$10)": 2292,_x000D_
    "=RIK_AC(\"INF04__;INF02@E=2,S=1022,G=0,T=0,P=0:@R=A,S=1257,V={0}:R=B,S=1137,V={1}:R=C,S=1005,V={2}:R=D,S=1007,V={3}:R=E,S=1081,V={4}:R=F,S=1010,V={5}:R=G,S=1092,V={6}:R=H,S=1092,V={7}:R=I,S=1022,V=&gt;0:\";Accueil!$D$13;Accueil!$D$14;Accueil!$D$15;Accueil!$D$16;Accueil!$D$17;Accueil!$D$47;$B$6;G$10)": 2293,_x000D_
    "=RIK_AC(\"INF04__;INF02@E=8,S=1249,G=0,T=0,P=0:@R=A,S=1257,V={0}:R=B,S=1137,V={1}:R=C,S=1005,V={2}:R=D,S=1007,V={3}:R=E,S=1081,V={4}:R=F,S=1010,V={5}:R=G,S=1092,V={6}:R=H,S=1092,V={7}:R=I,S=1022,V=&gt;0:\";Accueil!$D$13;Accueil!$D$14;Accueil!$D$15;Accueil!$D$16;Accueil!$D$17;Accueil!$D$47;$B$6;E$10)": 2294,_x000D_
    "=RIK_AC(\"INF04__;INF02@E=8,S=1249,G=0,T=0,P=0:@R=A,S=1257,V={0}:R=B,S=1137,V={1}:R=C,S=1005,V={2}:R=D,S=1007,V={3}:R=E,S=1081,V={4}:R=F,S=1010,V={5}:R=G,S=1092,V={6}:R=H,S=1092,V={7}:R=I,S=1022,V=&gt;0:\";Accueil!$D$13;Accueil!$D$14;Accueil!$D$15;Accueil!$D$16;Accueil!$D$17;Accueil!$D$47;$B$6;F$10)": 2295,_x000D_
    "=RIK_AC(\"INF04__;INF02@E=8,S=1249,G=0,T=0,P=0:@R=A,S=1257,V={0}:R=B,S=1137,V={1}:R=C,S=1005,V={2}:R=D,S=1007,V={3}:R=E,S=1081,V={4}:R=F,S=1010,V={5}:R=G,S=1092,V={6}:R=H,S=1092,V={7}:R=I,S=1022,V=&gt;0:\";Accueil!$D$13;Accueil!$D$14;Accueil!$D$15;Accueil!$D$16;Accueil!$D$17;Accueil!$D$47;$B$6;G$10)": 2296,_x000D_
    "=RIK_AC(\"INF04__;INF02@E=1,S=1024,G=0,T=0,P=0:@R=A,S=1257,V={0}:R=B,S=1137,V={1}:R=C,S=1005,V={2}:R=D,S=1007,V={3}:R=E,S=1081,V={4}:R=F,S=1010,V={5}:R=G,S=1092,V={6}:R=H,S=1092,V={7}:\";Accueil!$D$13;Accueil!$D$14;Accueil!$D$15;Accueil!$D$16;Accueil!$D$17;Accueil!$D$49;$B$6;E$10)": 2297,_x000D_
    "=RIK_AC(\"INF04__;INF02@E=1,S=1024,G=0,T=0,P=0:@R=A,S=1257,V={0}:R=B,S=1137,V={1}:R=C,S=1005,V={2}:R=D,S=1007,V={3}:R=E,S=1081,V={4}:R=F,S=1010,V={5}:R=G,S=1092,V={6}:R=H,S=1092,V={7}:\";Accueil!$D$13;Accueil!$D$14;Accueil!$D$15;Accueil!$D$16;Accueil!$D$17;Accueil!$D$49;$B$6;F$10)": 2298,_x000D_
    "=RIK_AC(\"INF04__;INF02@E=1,S=1024,G=0,T=0,P=0:@R=A,S=1257,V={0}:R=B,S=1137,V={1}:R=C,S=1005,V={2}:R=D,S=1007,V={3}:R=E,S=1081,V={4}:R=F,S=1010,V={5}:R=G,S=1092,V={6}:R=H,S=1092,V={7}:\";Accueil!$D$13;Accueil!$D$14;Accueil!$D$15;Accueil!$D$16;Accueil!$D$17;Accueil!$D$49;$B$6;G$10)": 2299,_x000D_
    "=RIK_AC(\"INF04__;INF02@E=1,S=1022,G=0,T=0,P=0:@R=A,S=1257,V={0}:R=B,S=1137,V={1}:R=C,S=1005,V={2}:R=D,S=1007,V={3}:R=E,S=1081,V={4}:R=F,S=1010,V={5}:R=G,S=1092,V={6}:R=H,S=1092,V={7}:\";Accueil!$D$13;Accueil!$D$14;Accueil!$D$15;Accueil!$D$16;Accueil!$D$17;Accueil!$D$48;$B$6;E$10)": 2300,_x000D_
    "=RIK_AC(\"INF04__;INF02@E=1,S=1022,G=0,T=0,P=0:@R=A,S=1257,V={0}:R=B,S=1137,V={1}:R=C,S=1005,V={2}:R=D,S=1007,V={3}:R=E,S=1081,V={4}:R=F,S=1010,V={5}:R=G,S=1092,V={6}:R=H,S=1092,V={7}:\";Accueil!$D$13;Accueil!$D$14;Accueil!$D$15;Accueil!$D$16;Accueil!$D$17;Accueil!$D$48;$B$6;F$10)": 2301,_x000D_
    "=RIK_AC(\"INF04__;INF02@E=1,S=1022,G=0,T=0,P=0:@R=A,S=1257,V={0}:R=B,S=1137,V={1}:R=C,S=1005,V={2}:R=D,S=1007,V={3}:R=E,S=1081,V={4}:R=F,S=1010,V={5}:R=G,S=1092,V={6}:R=H,S=1092,V={7}:\";Accueil!$D$13;Accueil!$D$14;Accueil!$D$15;Accueil!$D$16;Accueil!$D$17;Accueil!$D$48;$B$6;G$10)": 2302,_x000D_
    "=RIK_AC(\"INF04__;INF02@E=2,S=1022,G=0,T=0,P=0:@R=A,S=1257,V={0}:R=B,S=1137,V={1}:R=C,S=1005,V={2}:R=D,S=1007,V={3}:R=E,S=1081,V={4}:R=F,S=1010,V={5}:R=G,S=1092,V={6}:R=H,S=1092,V={7}:\";Accueil!$D$13;Accueil!$D$14;Accueil!$D$15;Accueil!$D$16;Accueil!$D$17;Accueil!$D$48;$B$6;E$10)": 2303,_x000D_
    "=RIK_AC(\"INF04__;INF02@E=2,S=1022,G=0,T=0,P=0:@R=A,S=1257,V={0}:R=B,S=1137,V={1}:R=C,S=1005,V={2}:R=D,S=1007,V={3}:R=E,S=1081,V={4}:R=F,S=1010,V={5}:R=G,S=1092,V={6}:R=H,S=1092,V={7}:\";Accueil!$D$13;Accueil!$D$14;Accueil!$D$15;Accueil!$D$16;Accueil!$D$17;Accueil!$D$48;$B$6;F$10)": 2304,_x000D_
    "=RIK_AC(\"INF04__;INF02@E=2,S=1022,G=0,T=0,P=0:@R=A,S=1257,V={0}:R=B,S=1137,V={1}:R=C,S=1005,V={2}:R=D,S=1007,V={3}:R=E,S=1081,V={4}:R=F,S=1010,V={5}:R=G,S=1092,V={6}:R=H,S=1092,V={7}:\";Accueil!$D$13;Accueil!$D$14;Accueil!$D$15;Accueil!$D$16;Accueil!$D$17;Accueil!$D$48;$B$6;G$10)": 2305_x000D_
  },_x000D_
  "ItemPool": {_x000D_
    "Items": {_x000D_
      "1": {_x000D_
        "$type": "Inside.Core.Formula.Definition.DefinitionAC, Inside.Core.Formula",_x000D_
        "ID": 1,_x000D_
        "Results": [_x000D_
          [_x000D_
            0.0_x000D_
          ]_x000D_
        ],_x000D_
        "Statistics": {_x000D_
          "CreationDate": "2023-09-22T10:09:01.6105745+02:00",_x000D_
          "LastRefreshDate": "2019-12-20T10:03:32.5055395+01:00",_x000D_
          "TotalRefreshCount": 59,_x000D_
          "CustomInfo": {}_x000D_
        }_x000D_
      },_x000D_
      "2": {_x000D_
        "$type": "Inside.Core.Formula.Definition.DefinitionAC, Inside.Core.Formula",_x000D_
        "ID": 2,_x000D_
        "Results": [_x000D_
          [_x000D_
            0.0_x000D_
          ]_x000D_
        ],_x000D_
        "Statistics": {_x000D_
          "CreationDate": "2023-09-22T10:09:01.6105745+02:00",_x000D_
          "LastRefreshDate": "2019-12-20T10:03:32.2471964+01:00",_x000D_
          "TotalRefreshCount": 61,_x000D_
          "CustomInfo": {}_x000D_
        }_x000D_
      },_x000D_
      "3": {_x000D_
        "$type": "Inside.Core.Formula.Definition.DefinitionAC, Inside.Core.Formula",_x000D_
        "ID": 3,_x000D_
        "Results": [_x000D_
          [_x000D_
            0.0_x000D_
          ]_x000D_
        ],_x000D_
        "Statistics": {_x000D_
          "CreationDate": "2023-09-22T10:09:01.6105745+02:00",_x000D_
          "LastRefreshDate": "2019-12-20T10:03:34.6919832+01:00",_x000D_
          "TotalRefreshCount": 61,_x000D_
          "CustomInfo": {}_x000D_
        }_x000D_
      },_x000D_
      "4": {_x000D_
        "$type": "Inside.Core.Formula.Definition.DefinitionAC, Inside.Core.Formula",_x000D_
        "ID": 4,_x000D_
        "Results": [_x000D_
          [_x000D_
            0.0_x000D_
          ]_x000D_
        ],_x000D_
        "Statistics": {_x000D_
          "CreationDate": "2023-09-22T10:09:01.6105745+02:00",_x000D_
          "LastRefreshDate": "2019-12-20T10:14:18.0594192+01:00",_x000D_
          "TotalRefreshCount": 57,_x000D_
          "CustomInfo": {}_x000D_
        }_x000D_
      },_x000D_
      "5": {_x000D_
        "$type": "Inside.Core.Formula.Definition.DefinitionAC, Inside.Core.Formula",_x000D_
        "ID": 5,_x000D_
        "Results": [_x000D_
          [_x000D_
            0.0_x000D_
          ]_x000D_
        ],_x000D_
        "Statistics": {_x000D_
          "CreationDate": "2023-09-22T10:09:01.6105745+02:00",_x000D_
          "LastRefreshDate": "2019-12-20T10:14:18.0594192+01:00",_x000D_
          "TotalRefreshCount": 58,_x000D_
          "CustomInfo": {}_x000D_
        }_x000D_
      },_x000D_
      "6": {_x000D_
        "$type": "Inside.Core.Formula.Definition.DefinitionAC, Inside.Core.Formula",_x000D_
        "ID": 6,_x000D_
        "Results": [_x000D_
          [_x000D_
            0.0_x000D_
          ]_x000D_
        ],_x000D_
        "Statistics": {_x000D_
          "CreationDate": "2023-09-22T10:09:01.6105745+02:00",_x000D_
          "LastRefreshDate": "2019-12-20T10:03:36.9483954+01:00",_x000D_
          "TotalRefreshCount": 60,_x000D_
          "CustomInfo": {}_x000D_
        }_x000D_
      },_x000D_
      "7": {_x000D_
        "$type": "Inside.Core.Formula.Definition.DefinitionAC, Inside.Core.Formula",_x000D_
        "ID": 7,_x000D_
        "Results": [_x000D_
          [_x000D_
            0.0_x000D_
          ]_x000D_
        ],_x000D_
        "Statistics": {_x000D_
          "CreationDate": "2023-09-22T10:09:01.6105745+02:00",_x000D_
          "LastRefreshDate": "2019-12-20T10:03:09.563419+01:00",_x000D_
          "TotalRefreshCount": 55,_x000D_
          "CustomInfo": {}_x000D_
        }_x000D_
      },_x000D_
      "8": {_x000D_
        "$type": "Inside.Core.Formula.Definition.DefinitionAC, Inside.Core.Formula",_x000D_
        "ID": 8,_x000D_
        "Results": [_x000D_
          [_x000D_
            0.0_x000D_
          ]_x000D_
        ],_x000D_
        "Statistics": {_x000D_
          "CreationDate": "2023-09-22T10:09:01.6105745+02:00",_x000D_
          "LastRefreshDate": "2019-12-20T10:03:09.9952599+01:00",_x000D_
          "TotalRefreshCount": 59,_x000D_
          "CustomInfo": {}_x000D_
        }_x000D_
      },_x000D_
      "9": {_x000D_
        "$type": "Inside.Core.Formula.Definition.DefinitionAC, Inside.Core.Formula",_x000D_
        "ID": 9,_x000D_
        "Results": [_x000D_
          [_x000D_
            0.0_x000D_
          ]_x000D_
        ],_x000D_
        "Statistics": {_x000D_
          "CreationDate": "2023-09-22T10:09:01.6105745+02:00",_x000D_
          "LastRefreshDate": "2019-12-20T10:14:18.4766597+01:00",_x000D_
          "TotalRefreshCount": 57,_x000D_
          "CustomInfo": {}_x000D_
        }_x000D_
      },_x000D_
      "10": {_x000D_
        "$type": "Inside.Core.Formula.Definition.DefinitionAC, Inside.Core.Formula",_x000D_
        "ID": 10,_x000D_
        "Results": [_x000D_
          [_x000D_
            0.0_x000D_
          ]_x000D_
        ],_x000D_
        "Statistics": {_x000D_
          "CreationDate": "2023-09-22T10:09:01.6105745+02:00",_x000D_
          "LastRefreshDate": "2019-12-20T10:14:18.338186+01:00",_x000D_
          "TotalRefreshCount": 61,_x000D_
          "CustomInfo": {}_x000D_
        }_x000D_
      },_x000D_
      "11": {_x000D_
        "$type": "Inside.Core.Formula.Definition.DefinitionAC, Inside.Core.Formula",_x000D_
        "ID": 11,_x000D_
        "Results": [_x000D_
          [_x000D_
            0.0_x000D_
          ]_x000D_
        ],_x000D_
        "Statistics": {_x000D_
          "CreationDate": "2023-09-22T10:09:01.6105745+02:00",_x000D_
          "LastRefreshDate": "2019-12-20T10:03:36.9084705+01:00",_x000D_
          "TotalRefreshCount": 59,_x000D_
          "CustomInfo": {}_x000D_
        }_x000D_
      },_x000D_
      "12": {_x000D_
        "$type": "Inside.Core.Formula.Definition.DefinitionAC, Inside.Core.Formula",_x000D_
        "ID": 12,_x000D_
        "Results": [_x000D_
          [_x000D_
            0.0_x000D_
          ]_x000D_
        ],_x000D_
        "Statistics": {_x000D_
          "CreationDate": "2023-09-22T10:09:01.6105745+02:00",_x000D_
          "LastRefreshDate": "2019-12-20T10:03:34.6830063+01:00",_x000D_
          "TotalRefreshCount": 56,_x000D_
          "CustomInfo": {}_x000D_
        }_x000D_
      },_x000D_
      "13": {_x000D_
        "$type": "Inside.Core.Formula.Definition.DefinitionAC, Inside.Core.Formula",_x000D_
        "ID": 13,_x000D_
        "Results": [_x000D_
          [_x000D_
            0.0_x000D_
          ]_x000D_
        ],_x000D_
        "Statistics": {_x000D_
          "CreationDate": "2023-09-22T10:09:01.6105745+02:00",_x000D_
          "LastRefreshDate": "2019-12-20T10:14:18.2444175+01:00",_x000D_
          "TotalRefreshCount": 59,_x000D_
          "CustomInfo": {}_x000D_
        }_x000D_
      },_x000D_
      "14": {_x000D_
        "$type": "Inside.Core.Formula.Definition.DefinitionAC, Inside.Core.Formula",_x000D_
        "ID": 14,_x000D_
        "Results": [_x000D_
          [_x000D_
            0.0_x000D_
          ]_x000D_
        ],_x000D_
        "Statistics": {_x000D_
          "CreationDate": "2023-09-22T10:09:01.6105745+02:00",_x000D_
          "LastRefreshDate": "2019-12-20T10:14:18.5922452+01:00",_x000D_
          "TotalRefreshCount": 57,_x000D_
          "CustomInfo": {}_x000D_
        }_x000D_
      },_x000D_
      "15": {_x000D_
        "$type": "Inside.Core.Formula.Definition.DefinitionAC, Inside.Core.Formula",_x000D_
        "ID": 15,_x000D_
        "Results": [_x000D_
          [_x000D_
            0.0_x000D_
          ]_x000D_
        ],_x000D_
        "Statistics": {_x000D_
          "CreationDate": "2023-09-22T10:09:01.6115716+02:00",_x000D_
          "LastRefreshDate": "2019-12-20T10:03:10.4506846+01:00",_x000D_
          "TotalRefreshCount": 61,_x000D_
          "CustomInfo": {}_x000D_
        }_x000D_
      },_x000D_
      "16": {_x000D_
        "$type": "Inside.Core.Formula.Definition.DefinitionAC, Inside.Core.Formula",_x000D_
        "ID": 16,_x000D_
        "Results": [_x000D_
          [_x000D_
            546904.77_x000D_
          ]_x000D_
        ],_x000D_
        "Statistics": {_x000D_
          "CreationDate": "2023-09-22T10:09:01.6115716+02:00",_x000D_
          "LastRefreshDate": "2019-10-08T16:47:08.2973171+02:00",_x000D_
          "TotalRefreshCount": 43,_x000D_
          "CustomInfo": {}_x000D_
        }_x000D_
      },_x000D_
      "17": {_x000D_
        "$type": "Inside.Core.Formula.Definition.DefinitionAC, Inside.Core.Formula",_x000D_
        "ID": 17,_x000D_
        "Results": [_x000D_
          [_x000D_
            0.0_x000D_
          ]_x000D_
        ],_x000D_
        "Statistics": {_x000D_
          "CreationDate": "2023-09-22T10:09:01.6115716+02:00",_x000D_
          "LastRefreshDate": "2019-12-20T10:14:18.3225955+01:00",_x000D_
          "TotalRefreshCount": 58,_x000D_
          "CustomInfo": {}_x000D_
        }_x000D_
      },_x000D_
      "18": {_x000D_
        "$type": "Inside.Core.Formula.Definition.DefinitionAC, Inside.Core.Formula",_x000D_
        "ID": 18,_x000D_
        "Results": [_x000D_
          [_x000D_
            0.0_x000D_
          ]_x000D_
        ],_x000D_
        "Statistics": {_x000D_
          "CreationDate": "2023-09-22T10:09:01.6115716+02:00",_x000D_
          "LastRefreshDate": "2019-12-20T10:03:10.1638121+01:00",_x000D_
          "TotalRefreshCount": 56,_x000D_
          "CustomInfo": {}_x000D_
        }_x000D_
      },_x000D_
      "19": {_x000D_
        "$type": "Inside.Core.Formula.Definition.DefinitionAC, Inside.Core.Formula",_x000D_
        "ID": 19,_x000D_
        "Results": [_x000D_
          [_x000D_
            0.0_x000D_
          ]_x000D_
        ],_x000D_
        "Statistics": {_x000D_
          "CreationDate": "2023-09-22T10:09:01.6115716+02:00",_x000D_
          "LastRefreshDate": "2019-12-20T10:14:18.5453379+01:00",_x000D_
          "TotalRefreshCount": 59,_x000D_
          "CustomInfo": {}_x000D_
        }_x000D_
      },_x000D_
      "20": {_x000D_
        "$type": "Inside.Core.Formula.Definition.DefinitionAC, Inside.Core.Formula",_x000D_
        "ID": 20,_x000D_
        "Results": [_x000D_
          [_x000D_
            0.0_x000D_
          ]_x000D_
        ],_x000D_
        "Statistics": {_x000D_
          "CreationDate": "2023-09-22T10:09:01.6115716+02:00",_x000D_
          "LastRefreshDate": "2019-12-20T10:14:18.3446996+01:00",_x000D_
          "TotalRefreshCount": 59,_x000D_
          "CustomInfo": {}_x000D_
        }_x000D_
      },_x000D_
      "21": {_x000D_
        "$type": "Inside.Core.Formula.Definition.DefinitionAC, Inside.Core.Formula",_x000D_
        "ID": 21,_x000D_
        "Results": [_x000D_
          [_x000D_
            0.0_x000D_
          ]_x000D_
        ],_x000D_
        "Statistics": {_x000D_
          "CreationDate": "2023-09-22T10:09:01.6115716+02:00",_x000D_
          "LastRefreshDate": "2019-12-20T10:03:34.6999963+01:00",_x000D_
          "TotalRefreshCount": 62,_x000D_
          "CustomInfo": {}_x000D_
        }_x000D_
      },_x000D_
      "22": {_x000D_
        "$type": "Inside.Core.Formula.Definition.DefinitionAC, Inside.Core.Formula",_x000D_
        "ID": 22,_x000D_
        "Results": [_x000D_
          [_x000D_
            0.0_x000D_
          ]_x000D_
        ],_x000D_
        "Statistics": {_x000D_
          "CreationDate": "2023-09-22T10:09:01.6115716+02:00",_x000D_
          "LastRefreshDate": "2019-12-20T10:03:32.3788766+01:00",_x000D_
          "TotalRefreshCount": 63,_x000D_
          "CustomInfo": {}_x000D_
        }_x000D_
      },_x000D_
      "23": {_x000D_
        "$type": "Inside.Core.Formula.Definition.DefinitionAC, Inside.Core.Formula",_x000D_
        "ID": 23,_x000D_
        "Results": [_x000D_
          [_x000D_
            0.0_x000D_
          ]_x000D_
        ],_x000D_
        "Statistics": {_x000D_
          "CreationDate": "2023-09-22T10:09:01.6115716+02:00",_x000D_
          "LastRefreshDate": "2019-12-20T10:14:18.0059677+01:00",_x000D_
          "TotalRefreshCount": 58,_x000D_
          "CustomInfo": {}_x000D_
        }_x000D_
      },_x000D_
      "24": {_x000D_
        "$type": "Inside.Core.Formula.Definition.DefinitionAC, Inside.Core.Formula",_x000D_
        "ID": 24,_x000D_
        "Results": [_x000D_
          [_x000D_
            0.0_x000D_
          ]_x000D_
        ],_x000D_
        "Statistics": {_x000D_
          "CreationDate": "2023-09-22T10:09:01.6115716+02:00",_x000D_
          "LastRefreshDate": "2019-12-20T10:14:18.2600804+01:00",_x000D_
          "TotalRefreshCount": 57,_x000D_
          "CustomInfo": {}_x000D_
        }_x000D_
      },_x000D_
      "25": {_x000D_
        "$type": "Inside.Core.Formula.Definition.DefinitionAC, Inside.Core.Formula",_x000D_
        "ID": 25,_x000D_
        "Results": [_x000D_
          [_x000D_
            0.0_x000D_
          ]_x000D_
        ],_x000D_
        "Statistics": {_x000D_
          "CreationDate": "2023-09-22T10:09:01.6115716+02:00",_x000D_
          "LastRefreshDate": "2019-12-20T10:03:10.5614541+01:00",_x000D_
          "TotalRefreshCount": 58,_x000D_
          "CustomInfo": {}_x000D_
        }_x000D_
      },_x000D_
      "26": {_x000D_
        "$type": "Inside.Core.Formula.Definition.DefinitionAC, Inside.Core.Formula",_x000D_
        "ID": 26,_x000D_
        "Results": [_x000D_
          [_x000D_
            0.0_x000D_
          ]_x000D_
        ],_x000D_
        "Statistics": {_x000D_
          "CreationDate": "2023-09-22T10:09:01.6115716+02:00",_x000D_
          "LastRefreshDate": "2019-12-20T10:14:18.5453379+01:00",_x000D_
          "TotalRefreshCount": 58,_x000D_
          "CustomInfo": {}_x000D_
        }_x000D_
      },_x000D_
      "27": {_x000D_
        "$type": "Inside.Core.Formula.Definition.DefinitionAC, Inside.Core.Formula",_x000D_
        "ID": 27,_x000D_
        "Results": [_x000D_
          [_x000D_
            0.0_x000D_
          ]_x000D_
        ],_x000D_
        "Statistics": {_x000D_
          "CreationDate": "2023-09-22T10:09:01.6115716+02:00",_x000D_
          "LastRefreshDate": "2019-12-20T10:03:34.6770228+01:00",_x000D_
          "TotalRefreshCount": 58,_x000D_
          "CustomInfo": {}_x000D_
        }_x000D_
      },_x000D_
      "28": {_x000D_
        "$type": "Inside.Core.Formula.Definition.DefinitionAC, Inside.Core.Formula",_x000D_
        "ID": 28,_x000D_
        "Results": [_x000D_
          [_x000D_
            0.0_x000D_
          ]_x000D_
        ],_x000D_
        "Statistics": {_x000D_
          "CreationDate": "2023-09-22T10:09:01.6115716+02:00",_x000D_
          "LastRefreshDate": "2019-12-20T10:16:20.3735058+01:00",_x000D_
          "TotalRefreshCount": 61,_x000D_
          "CustomInfo": {}_x000D_
        }_x000D_
      },_x000D_
      "29": {_x000D_
        "$type": "Inside.Core.Formula.Definition.DefinitionAC, Inside.Core.Formula",_x000D_
        "ID": 29,_x000D_
        "Results": [_x000D_
          [_x000D_
            0.0_x000D_
          ]_x000D_
        ],_x000D_
        "Statistics": {_x000D_
          "CreationDate": "2023-09-22T10:09:01.6115716+02:00",_x000D_
          "LastRefreshDate": "2019-12-20T10:03:32.357932+01:00",_x000D_
          "TotalRefreshCount": 64,_x000D_
          "CustomInfo": {}_x000D_
        }_x000D_
      },_x000D_
      "30": {_x000D_
        "$type": "Inside.Core.Formula.Definition.DefinitionAC, Inside.Core.Formula",_x000D_
        "ID": 30,_x000D_
        "Results": [_x000D_
          [_x000D_
            0.0_x000D_
          ]_x000D_
        ],_x000D_
        "Statistics": {_x000D_
          "CreationDate": "2023-09-22T10:09:01.6115716+02:00",_x000D_
          "LastRefreshDate": "2019-12-20T10:14:18.4919278+01:00",_x000D_
          "TotalRefreshCount": 56,_x000D_
          "CustomInfo": {}_x000D_
        }_x000D_
      },_x000D_
      "31": {_x000D_
        "$type": "Inside.Core.Formula.Definition.DefinitionAC, Inside.Core.Formula",_x000D_
        "ID": 31,_x000D_
        "Results": [_x000D_
          [_x000D_
            0.0_x000D_
          ]_x000D_
        ],_x000D_
        "Statistics": {_x000D_
          "CreationDate": "2023-09-22T10:09:01.6115716+02:00",_x000D_
          "LastRefreshDate": "2019-12-20T10:14:18.5387926+01:00",_x000D_
          "TotalRefreshCount": 61,_x000D_
          "CustomInfo": {}_x000D_
        }_x000D_
      },_x000D_
      "32": {_x000D_
        "$type": "Inside.Core.Formula.Definition.DefinitionAC, Inside.Core.Formula",_x000D_
        "ID": 32,_x000D_
        "Results": [_x000D_
          [_x000D_
            0.0_x000D_
          ]_x000D_
        ],_x000D_
        "Statistics": {_x000D_
          "CreationDate": "2023-09-22T10:09:01.6115716+02:00",_x000D_
          "LastRefreshDate": "2019-12-20T10:03:34.7169606+01:00",_x000D_
          "TotalRefreshCount": 61,_x000D_
          "CustomInfo": {}_x000D_
        }_x000D_
      },_x000D_
      "33": {_x000D_
        "$type": "Inside.Core.Formula.Definition.DefinitionAC, Inside.Core.Formula",_x000D_
        "ID": 33,_x000D_
        "Results": [_x000D_
          [_x000D_
            0.0_x000D_
          ]_x000D_
        ],_x000D_
        "Statistics": {_x000D_
          "CreationDate": "2023-09-22T10:09:01.6115716+02:00",_x000D_
          "LastRefreshDate": "2019-12-20T10:03:34.6960041+01:00",_x000D_
          "TotalRefreshCount": 59,_x000D_
          "CustomInfo": {}_x000D_
        }_x000D_
      },_x000D_
      "34": {_x000D_
        "$type": "Inside.Core.Formula.Definition.DefinitionAC, Inside.Core.Formula",_x000D_
        "ID": 34,_x000D_
        "Results": [_x000D_
          [_x000D_
            0.0_x000D_
          ]_x000D_
        ],_x000D_
        "Statistics": {_x000D_
          "CreationDate": "2023-09-22T10:09:01.6115716+02:00",_x000D_
          "LastRefreshDate": "2019-12-20T10:14:18.4919278+01:00",_x000D_
          "TotalRefreshCount": 60,_x000D_
          "CustomInfo": {}_x000D_
        }_x000D_
      },_x000D_
      "35": {_x000D_
        "$type": "Inside.Core.Formula.Definition.DefinitionAC, Inside.Core.Formula",_x000D_
        "ID": 35,_x000D_
        "Results": [_x000D_
          [_x000D_
            0.0_x000D_
          ]_x000D_
        ],_x000D_
        "Statistics": {_x000D_
          "CreationDate": "2023-09-22T10:09:01.6115716+02:00",_x000D_
          "LastRefreshDate": "2019-12-20T10:14:17.774168+01:00",_x000D_
          "TotalRefreshCount": 56,_x000D_
          "CustomInfo": {}_x000D_
        }_x000D_
      },_x000D_
      "36": {_x000D_
        "$type": "Inside.Core.Formula.Definition.DefinitionAC, Inside.Core.Formula",_x000D_
        "ID": 36,_x000D_
        "Results": [_x000D_
          [_x000D_
            0.0_x000D_
          ]_x000D_
        ],_x000D_
        "Statistics": {_x000D_
          "CreationDate": "2023-09-22T10:09:01.6115716+02:00",_x000D_
          "LastRefreshDate": "2019-12-20T10:03:09.4405119+01:00",_x000D_
          "TotalRefreshCount": 55,_x000D_
          "CustomInfo": {}_x000D_
        }_x000D_
      },_x000D_
      "37": {_x000D_
        "$type": "Inside.Core.Formula.Definition.DefinitionAC, Inside.Core.Formula",_x000D_
        "ID": 37,_x000D_
        "Results": [_x000D_
          [_x000D_
            0.0_x000D_
          ]_x000D_
        ],_x000D_
        "Statistics": {_x000D_
          "CreationDate": "2023-09-22T10:09:01.6115716+02:00",_x000D_
          "LastRefreshDate": "2019-12-20T10:03:10.1854387+01:00",_x000D_
          "TotalRefreshCount": 56,_x000D_
          "CustomInfo": {}_x000D_
        }_x000D_
      },_x000D_
      "38": {_x000D_
        "$type": "Inside.Core.Formula.Definition.DefinitionAC, Inside.Core.Formula",_x000D_
        "ID": 38,_x000D_
        "Results": [_x000D_
          [_x000D_
            0.0_x000D_
          ]_x000D_
        ],_x000D_
        "Statistics": {_x000D_
          "CreationDate": "2023-09-22T10:09:01.6115716+02:00",_x000D_
          "LastRefreshDate": "2019-12-20T10:14:18.3225955+01:00",_x000D_
          "TotalRefreshCount": 58,_x000D_
          "CustomInfo": {}_x000D_
        }_x000D_
      },_x000D_
      "39": {_x000D_
        "$type": "Inside.Core.Formula.Definition.DefinitionAC, Inside.Core.Formula",_x000D_
        "ID": 39,_x000D_
        "Results": [_x000D_
          [_x000D_
            0.0_x000D_
          ]_x000D_
        ],_x000D_
        "Statistics": {_x000D_
          "CreationDate": "2023-09-22T10:09:01.6115716+02:00",_x000D_
          "LastRefreshDate": "2019-12-20T10:14:17.8210334+01:00",_x000D_
          "TotalRefreshCount": 61,_x000D_
          "CustomInfo": {}_x000D_
        }_x000D_
      },_x000D_
      "40": {_x000D_
        "$type": "Inside.Core.Formula.Definition.DefinitionAC, Inside.Core.Formula",_x000D_
        "ID": 40,_x000D_
        "Results": [_x000D_
          [_x000D_
            0.0_x000D_
          ]_x000D_
        ],_x000D_
        "Statistics": {_x000D_
          "CreationDate": "2023-09-22T10:09:01.6115716+02:00",_x000D_
          "LastRefreshDate": "2019-12-20T10:14:18.1063007+01:00",_x000D_
          "TotalRefreshCount": 61,_x000D_
          "CustomInfo": {}_x000D_
        }_x000D_
      },_x000D_
      "41": {_x000D_
        "$type": "Inside.Core.Formula.Definition.DefinitionAC, Inside.Core.Formula",_x000D_
        "ID": 41,_x000D_
        "Results": [_x000D_
          [_x000D_
            0.0_x000D_
          ]_x000D_
        ],_x000D_
        "Statistics": {_x000D_
          "CreationDate": "2023-09-22T10:09:01.6115716+02:00",_x000D_
          "LastRefreshDate": "2019-12-20T10:03:32.3250191+01:00",_x000D_
          "TotalRefreshCount": 59,_x000D_
          "CustomInfo": {}_x000D_
        }_x000D_
      },_x000D_
      "42": {_x000D_
        "$type": "Inside.Core.Formula.Definition.DefinitionAC, Inside.Core.Formula",_x000D_
        "ID": 42,_x000D_
        "Results": [_x000D_
          [_x000D_
            0.0_x000D_
          ]_x000D_
        ],_x000D_
        "Statistics": {_x000D_
          "CreationDate": "2023-09-22T10:09:01.6115716+02:00",_x000D_
          "LastRefreshDate": "2019-12-20T10:16:20.2236696+01:00",_x000D_
          "TotalRefreshCount": 61,_x000D_
          "CustomInfo": {}_x000D_
        }_x000D_
      },_x000D_
      "43": {_x000D_
        "$type": "Inside.Core.Formula.Definition.DefinitionAC, Inside.Core.Formula",_x000D_
        "ID": 43,_x000D_
        "Results": [_x000D_
          [_x000D_
            0.0_x000D_
          ]_x000D_
        ],_x000D_
        "Statistics": {_x000D_
          "CreationDate": "2023-09-22T10:09:01.6115716+02:00",_x000D_
          "LastRefreshDate": "2019-12-20T10:14:18.2756999+01:00",_x000D_
          "TotalRefreshCount": 62,_x000D_
          "CustomInfo": {}_x000D_
        }_x000D_
      },_x000D_
      "44": {_x000D_
        "$type": "Inside.Core.Formula.Definition.DefinitionAC, Inside.Core.Formula",_x000D_
        "ID": 44,_x000D_
        "Results": [_x000D_
          [_x000D_
            0.0_x000D_
          ]_x000D_
    </t>
  </si>
  <si>
    <t xml:space="preserve">    ],_x000D_
        "Statistics": {_x000D_
          "CreationDate": "2023-09-22T10:09:01.6115716+02:00",_x000D_
          "LastRefreshDate": "2019-12-20T10:03:10.3967992+01:00",_x000D_
          "TotalRefreshCount": 58,_x000D_
          "CustomInfo": {}_x000D_
        }_x000D_
      },_x000D_
      "45": {_x000D_
        "$type": "Inside.Core.Formula.Definition.DefinitionAC, Inside.Core.Formula",_x000D_
        "ID": 45,_x000D_
        "Results": [_x000D_
          [_x000D_
            0.0_x000D_
          ]_x000D_
        ],_x000D_
        "Statistics": {_x000D_
          "CreationDate": "2023-09-22T10:09:01.6115716+02:00",_x000D_
          "LastRefreshDate": "2019-12-20T10:03:36.9394185+01:00",_x000D_
          "TotalRefreshCount": 57,_x000D_
          "CustomInfo": {}_x000D_
        }_x000D_
      },_x000D_
      "46": {_x000D_
        "$type": "Inside.Core.Formula.Definition.DefinitionAC, Inside.Core.Formula",_x000D_
        "ID": 46,_x000D_
        "Results": [_x000D_
          [_x000D_
            0.0_x000D_
          ]_x000D_
        ],_x000D_
        "Statistics": {_x000D_
          "CreationDate": "2023-09-22T10:09:01.6115716+02:00",_x000D_
          "LastRefreshDate": "2019-12-20T10:14:18.4766597+01:00",_x000D_
          "TotalRefreshCount": 60,_x000D_
          "CustomInfo": {}_x000D_
        }_x000D_
      },_x000D_
      "47": {_x000D_
        "$type": "Inside.Core.Formula.Definition.DefinitionAC, Inside.Core.Formula",_x000D_
        "ID": 47,_x000D_
        "Results": [_x000D_
          [_x000D_
            0.0_x000D_
          ]_x000D_
        ],_x000D_
        "Statistics": {_x000D_
          "CreationDate": "2023-09-22T10:09:01.6115716+02:00",_x000D_
          "LastRefreshDate": "2019-12-20T10:03:10.4566386+01:00",_x000D_
          "TotalRefreshCount": 57,_x000D_
          "CustomInfo": {}_x000D_
        }_x000D_
      },_x000D_
      "48": {_x000D_
        "$type": "Inside.Core.Formula.Definition.DefinitionAC, Inside.Core.Formula",_x000D_
        "ID": 48,_x000D_
        "Results": [_x000D_
          [_x000D_
            0.0_x000D_
          ]_x000D_
        ],_x000D_
        "Statistics": {_x000D_
          "CreationDate": "2023-09-22T10:09:01.6115716+02:00",_x000D_
          "LastRefreshDate": "2019-12-20T10:16:20.3735058+01:00",_x000D_
          "TotalRefreshCount": 60,_x000D_
          "CustomInfo": {}_x000D_
        }_x000D_
      },_x000D_
      "49": {_x000D_
        "$type": "Inside.Core.Formula.Definition.DefinitionAC, Inside.Core.Formula",_x000D_
        "ID": 49,_x000D_
        "Results": [_x000D_
          [_x000D_
            0.0_x000D_
          ]_x000D_
        ],_x000D_
        "Statistics": {_x000D_
          "CreationDate": "2023-09-22T10:09:01.6115716+02:00",_x000D_
          "LastRefreshDate": "2019-12-20T10:16:20.3735058+01:00",_x000D_
          "TotalRefreshCount": 62,_x000D_
          "CustomInfo": {}_x000D_
        }_x000D_
      },_x000D_
      "50": {_x000D_
        "$type": "Inside.Core.Formula.Definition.DefinitionAC, Inside.Core.Formula",_x000D_
        "ID": 50,_x000D_
        "Results": [_x000D_
          [_x000D_
            0.0_x000D_
          ]_x000D_
        ],_x000D_
        "Statistics": {_x000D_
          "CreationDate": "2023-09-22T10:09:01.6115716+02:00",_x000D_
          "LastRefreshDate": "2019-12-20T10:14:18.2444175+01:00",_x000D_
          "TotalRefreshCount": 64,_x000D_
          "CustomInfo": {}_x000D_
        }_x000D_
      },_x000D_
      "51": {_x000D_
        "$type": "Inside.Core.Formula.Definition.DefinitionAC, Inside.Core.Formula",_x000D_
        "ID": 51,_x000D_
        "Results": [_x000D_
          [_x000D_
            0.0_x000D_
          ]_x000D_
        ],_x000D_
        "Statistics": {_x000D_
          "CreationDate": "2023-09-22T10:09:01.6115716+02:00",_x000D_
          "LastRefreshDate": "2019-12-20T10:03:34.7538544+01:00",_x000D_
          "TotalRefreshCount": 58,_x000D_
          "CustomInfo": {}_x000D_
        }_x000D_
      },_x000D_
      "52": {_x000D_
        "$type": "Inside.Core.Formula.Definition.DefinitionAC, Inside.Core.Formula",_x000D_
        "ID": 52,_x000D_
        "Results": [_x000D_
          [_x000D_
            0.0_x000D_
          ]_x000D_
        ],_x000D_
        "Statistics": {_x000D_
          "CreationDate": "2023-09-22T10:09:01.6115716+02:00",_x000D_
          "LastRefreshDate": "2018-04-06T14:24:10.0286+02:00",_x000D_
          "TotalRefreshCount": 7,_x000D_
          "CustomInfo": {}_x000D_
        }_x000D_
      },_x000D_
      "53": {_x000D_
        "$type": "Inside.Core.Formula.Definition.DefinitionAC, Inside.Core.Formula",_x000D_
        "ID": 53,_x000D_
        "Results": [_x000D_
          [_x000D_
            0.0_x000D_
          ]_x000D_
        ],_x000D_
        "Statistics": {_x000D_
          "CreationDate": "2023-09-22T10:09:01.6115716+02:00",_x000D_
          "LastRefreshDate": "2019-12-20T10:14:17.9213228+01:00",_x000D_
          "TotalRefreshCount": 60,_x000D_
          "CustomInfo": {}_x000D_
        }_x000D_
      },_x000D_
      "54": {_x000D_
        "$type": "Inside.Core.Formula.Definition.DefinitionAC, Inside.Core.Formula",_x000D_
        "ID": 54,_x000D_
        "Results": [_x000D_
          [_x000D_
            0.0_x000D_
          ]_x000D_
        ],_x000D_
        "Statistics": {_x000D_
          "CreationDate": "2023-09-22T10:09:01.6115716+02:00",_x000D_
          "LastRefreshDate": "2019-12-20T10:03:09.6949776+01:00",_x000D_
          "TotalRefreshCount": 56,_x000D_
          "CustomInfo": {}_x000D_
        }_x000D_
      },_x000D_
      "55": {_x000D_
        "$type": "Inside.Core.Formula.Definition.DefinitionAC, Inside.Core.Formula",_x000D_
        "ID": 55,_x000D_
        "Results": [_x000D_
          [_x000D_
            0.0_x000D_
          ]_x000D_
        ],_x000D_
        "Statistics": {_x000D_
          "CreationDate": "2023-09-22T10:09:01.6115716+02:00",_x000D_
          "LastRefreshDate": "2019-12-20T10:14:17.5201175+01:00",_x000D_
          "TotalRefreshCount": 63,_x000D_
          "CustomInfo": {}_x000D_
        }_x000D_
      },_x000D_
      "56": {_x000D_
        "$type": "Inside.Core.Formula.Definition.DefinitionAC, Inside.Core.Formula",_x000D_
        "ID": 56,_x000D_
        "Results": [_x000D_
          [_x000D_
            0.0_x000D_
          ]_x000D_
        ],_x000D_
        "Statistics": {_x000D_
          "CreationDate": "2023-09-22T10:09:01.6115716+02:00",_x000D_
          "LastRefreshDate": "2019-12-20T10:03:32.3289715+01:00",_x000D_
          "TotalRefreshCount": 61,_x000D_
          "CustomInfo": {}_x000D_
        }_x000D_
      },_x000D_
      "57": {_x000D_
        "$type": "Inside.Core.Formula.Definition.DefinitionAC, Inside.Core.Formula",_x000D_
        "ID": 57,_x000D_
        "Results": [_x000D_
          [_x000D_
            0.0_x000D_
          ]_x000D_
        ],_x000D_
        "Statistics": {_x000D_
          "CreationDate": "2023-09-22T10:09:01.6115716+02:00",_x000D_
          "LastRefreshDate": "2019-12-20T10:03:10.4247561+01:00",_x000D_
          "TotalRefreshCount": 59,_x000D_
          "CustomInfo": {}_x000D_
        }_x000D_
      },_x000D_
      "58": {_x000D_
        "$type": "Inside.Core.Formula.Definition.DefinitionAC, Inside.Core.Formula",_x000D_
        "ID": 58,_x000D_
        "Results": [_x000D_
          [_x000D_
            0.0_x000D_
          ]_x000D_
        ],_x000D_
        "Statistics": {_x000D_
          "CreationDate": "2023-09-22T10:09:01.6115716+02:00",_x000D_
          "LastRefreshDate": "2019-12-20T10:16:20.3068987+01:00",_x000D_
          "TotalRefreshCount": 59,_x000D_
          "CustomInfo": {}_x000D_
        }_x000D_
      },_x000D_
      "59": {_x000D_
        "$type": "Inside.Core.Formula.Definition.DefinitionAC, Inside.Core.Formula",_x000D_
        "ID": 59,_x000D_
        "Results": [_x000D_
          [_x000D_
            0.0_x000D_
          ]_x000D_
        ],_x000D_
        "Statistics": {_x000D_
          "CreationDate": "2023-09-22T10:09:01.6115716+02:00",_x000D_
          "LastRefreshDate": "2019-12-20T10:14:18.2444175+01:00",_x000D_
          "TotalRefreshCount": 62,_x000D_
          "CustomInfo": {}_x000D_
        }_x000D_
      },_x000D_
      "60": {_x000D_
        "$type": "Inside.Core.Formula.Definition.DefinitionAC, Inside.Core.Formula",_x000D_
        "ID": 60,_x000D_
        "Results": [_x000D_
          [_x000D_
            0.0_x000D_
          ]_x000D_
        ],_x000D_
        "Statistics": {_x000D_
          "CreationDate": "2023-09-22T10:09:01.6115716+02:00",_x000D_
          "LastRefreshDate": "2019-12-20T10:03:09.9796368+01:00",_x000D_
          "TotalRefreshCount": 60,_x000D_
          "CustomInfo": {}_x000D_
        }_x000D_
      },_x000D_
      "61": {_x000D_
        "$type": "Inside.Core.Formula.Definition.DefinitionAC, Inside.Core.Formula",_x000D_
        "ID": 61,_x000D_
        "Results": [_x000D_
          [_x000D_
            0.0_x000D_
          ]_x000D_
        ],_x000D_
        "Statistics": {_x000D_
          "CreationDate": "2023-09-22T10:09:01.6115716+02:00",_x000D_
          "LastRefreshDate": "2019-12-20T10:14:18.5766211+01:00",_x000D_
          "TotalRefreshCount": 57,_x000D_
          "CustomInfo": {}_x000D_
        }_x000D_
      },_x000D_
      "62": {_x000D_
        "$type": "Inside.Core.Formula.Definition.DefinitionAC, Inside.Core.Formula",_x000D_
        "ID": 62,_x000D_
        "Results": [_x000D_
          [_x000D_
            0.0_x000D_
          ]_x000D_
        ],_x000D_
        "Statistics": {_x000D_
          "CreationDate": "2023-09-22T10:09:01.6115716+02:00",_x000D_
          "LastRefreshDate": "2019-12-20T10:14:18.2756999+01:00",_x000D_
          "TotalRefreshCount": 57,_x000D_
          "CustomInfo": {}_x000D_
        }_x000D_
      },_x000D_
      "63": {_x000D_
        "$type": "Inside.Core.Formula.Definition.DefinitionAC, Inside.Core.Formula",_x000D_
        "ID": 63,_x000D_
        "Results": [_x000D_
          [_x000D_
            0.0_x000D_
          ]_x000D_
        ],_x000D_
        "Statistics": {_x000D_
          "CreationDate": "2023-09-22T10:09:01.6115716+02:00",_x000D_
          "LastRefreshDate": "2019-12-20T10:14:18.5610026+01:00",_x000D_
          "TotalRefreshCount": 59,_x000D_
          "CustomInfo": {}_x000D_
        }_x000D_
      },_x000D_
      "64": {_x000D_
        "$type": "Inside.Core.Formula.Definition.DefinitionAC, Inside.Core.Formula",_x000D_
        "ID": 64,_x000D_
        "Results": [_x000D_
          [_x000D_
            0.0_x000D_
          ]_x000D_
        ],_x000D_
        "Statistics": {_x000D_
          "CreationDate": "2023-09-22T10:09:01.6115716+02:00",_x000D_
          "LastRefreshDate": "2019-12-20T10:14:18.4384815+01:00",_x000D_
          "TotalRefreshCount": 61,_x000D_
          "CustomInfo": {}_x000D_
        }_x000D_
      },_x000D_
      "65": {_x000D_
        "$type": "Inside.Core.Formula.Definition.DefinitionAC, Inside.Core.Formula",_x000D_
        "ID": 65,_x000D_
        "Results": [_x000D_
          [_x000D_
            0.0_x000D_
          ]_x000D_
        ],_x000D_
        "Statistics": {_x000D_
          "CreationDate": "2023-09-22T10:09:01.6115716+02:00",_x000D_
          "LastRefreshDate": "2019-12-20T10:03:36.9035006+01:00",_x000D_
          "TotalRefreshCount": 57,_x000D_
          "CustomInfo": {}_x000D_
        }_x000D_
      },_x000D_
      "66": {_x000D_
        "$type": "Inside.Core.Formula.Definition.DefinitionAC, Inside.Core.Formula",_x000D_
        "ID": 66,_x000D_
        "Results": [_x000D_
          [_x000D_
            0.0_x000D_
          ]_x000D_
        ],_x000D_
        "Statistics": {_x000D_
          "CreationDate": "2023-09-22T10:09:01.6115716+02:00",_x000D_
          "LastRefreshDate": "2019-12-20T10:16:20.2903176+01:00",_x000D_
          "TotalRefreshCount": 61,_x000D_
          "CustomInfo": {}_x000D_
        }_x000D_
      },_x000D_
      "67": {_x000D_
        "$type": "Inside.Core.Formula.Definition.DefinitionAC, Inside.Core.Formula",_x000D_
        "ID": 67,_x000D_
        "Results": [_x000D_
          [_x000D_
            0.0_x000D_
          ]_x000D_
        ],_x000D_
        "Statistics": {_x000D_
          "CreationDate": "2023-09-22T10:09:01.6115716+02:00",_x000D_
          "LastRefreshDate": "2019-12-20T10:14:18.4919278+01:00",_x000D_
          "TotalRefreshCount": 57,_x000D_
          "CustomInfo": {}_x000D_
        }_x000D_
      },_x000D_
      "68": {_x000D_
        "$type": "Inside.Core.Formula.Definition.DefinitionAC, Inside.Core.Formula",_x000D_
        "ID": 68,_x000D_
        "Results": [_x000D_
          [_x000D_
            0.0_x000D_
          ]_x000D_
        ],_x000D_
        "Statistics": {_x000D_
          "CreationDate": "2023-09-22T10:09:01.6115716+02:00",_x000D_
          "LastRefreshDate": "2019-12-20T10:03:09.6480767+01:00",_x000D_
          "TotalRefreshCount": 62,_x000D_
          "CustomInfo": {}_x000D_
        }_x000D_
      },_x000D_
      "69": {_x000D_
        "$type": "Inside.Core.Formula.Definition.DefinitionAC, Inside.Core.Formula",_x000D_
        "ID": 69,_x000D_
        "Results": [_x000D_
          [_x000D_
            0.0_x000D_
          ]_x000D_
        ],_x000D_
        "Statistics": {_x000D_
          "CreationDate": "2023-09-22T10:09:01.6115716+02:00",_x000D_
          "LastRefreshDate": "2019-12-20T10:03:36.9962737+01:00",_x000D_
          "TotalRefreshCount": 56,_x000D_
          "CustomInfo": {}_x000D_
        }_x000D_
      },_x000D_
      "70": {_x000D_
        "$type": "Inside.Core.Formula.Definition.DefinitionAC, Inside.Core.Formula",_x000D_
        "ID": 70,_x000D_
        "Results": [_x000D_
          [_x000D_
            0.0_x000D_
          ]_x000D_
        ],_x000D_
        "Statistics": {_x000D_
          "CreationDate": "2023-09-22T10:09:01.6115716+02:00",_x000D_
          "LastRefreshDate": "2019-12-20T10:03:36.9613297+01:00",_x000D_
          "TotalRefreshCount": 62,_x000D_
          "CustomInfo": {}_x000D_
        }_x000D_
      },_x000D_
      "71": {_x000D_
        "$type": "Inside.Core.Formula.Definition.DefinitionAC, Inside.Core.Formula",_x000D_
        "ID": 71,_x000D_
        "Results": [_x000D_
          [_x000D_
            902845.0_x000D_
          ]_x000D_
        ],_x000D_
        "Statistics": {_x000D_
          "CreationDate": "2023-09-22T10:09:01.6115716+02:00",_x000D_
          "LastRefreshDate": "2019-10-08T16:47:08.3172885+02:00",_x000D_
          "TotalRefreshCount": 41,_x000D_
          "CustomInfo": {}_x000D_
        }_x000D_
      },_x000D_
      "72": {_x000D_
        "$type": "Inside.Core.Formula.Definition.DefinitionAC, Inside.Core.Formula",_x000D_
        "ID": 72,_x000D_
        "Results": [_x000D_
          [_x000D_
            0.0_x000D_
          ]_x000D_
        ],_x000D_
        "Statistics": {_x000D_
          "CreationDate": "2023-09-22T10:09:01.6115716+02:00",_x000D_
          "LastRefreshDate": "2019-12-20T10:14:18.1063007+01:00",_x000D_
          "TotalRefreshCount": 58,_x000D_
          "CustomInfo": {}_x000D_
        }_x000D_
      },_x000D_
      "73": {_x000D_
        "$type": "Inside.Core.Formula.Definition.DefinitionAC, Inside.Core.Formula",_x000D_
        "ID": 73,_x000D_
        "Results": [_x000D_
          [_x000D_
            0.0_x000D_
          ]_x000D_
        ],_x000D_
        "Statistics": {_x000D_
          "CreationDate": "2023-09-22T10:09:01.6115716+02:00",_x000D_
          "LastRefreshDate": "2019-12-20T10:03:36.9523836+01:00",_x000D_
          "TotalRefreshCount": 61,_x000D_
          "CustomInfo": {}_x000D_
        }_x000D_
      },_x000D_
      "74": {_x000D_
        "$type": "Inside.Core.Formula.Definition.DefinitionAC, Inside.Core.Formula",_x000D_
        "ID": 74,_x000D_
        "Results": [_x000D_
          [_x000D_
            0.0_x000D_
          ]_x000D_
        ],_x000D_
        "Statistics": {_x000D_
          "CreationDate": "2023-09-22T10:09:01.6115716+02:00",_x000D_
          "LastRefreshDate": "2018-04-06T14:24:10.0442285+02:00",_x000D_
          "TotalRefreshCount": 7,_x000D_
          "CustomInfo": {}_x000D_
        }_x000D_
      },_x000D_
      "75": {_x000D_
        "$type": "Inside.Core.Formula.Definition.DefinitionAC, Inside.Core.Formula",_x000D_
        "ID": 75,_x000D_
        "Results": [_x000D_
          [_x000D_
            0.0_x000D_
          ]_x000D_
        ],_x000D_
        "Statistics": {_x000D_
          "CreationDate": "2023-09-22T10:09:01.6115716+02:00",_x000D_
          "LastRefreshDate": "2019-12-20T10:16:20.2403052+01:00",_x000D_
          "TotalRefreshCount": 60,_x000D_
          "CustomInfo": {}_x000D_
        }_x000D_
      },_x000D_
      "76": {_x000D_
        "$type": "Inside.Core.Formula.Definition.DefinitionAC, Inside.Core.Formula",_x000D_
        "ID": 76,_x000D_
        "Results": [_x000D_
          [_x000D_
            0.0_x000D_
          ]_x000D_
        ],_x000D_
        "Statistics": {_x000D_
          "CreationDate": "2023-09-22T10:09:01.6115716+02:00",_x000D_
          "LastRefreshDate": "2019-12-20T10:03:10.6227711+01:00",_x000D_
          "TotalRefreshCount": 55,_x000D_
          "CustomInfo": {}_x000D_
        }_x000D_
      },_x000D_
      "77": {_x000D_
        "$type": "Inside.Core.Formula.Definition.DefinitionAC, Inside.Core.Formula",_x000D_
        "ID": 77,_x000D_
        "Results": [_x000D_
          [_x000D_
            0.0_x000D_
          ]_x000D_
        ],_x000D_
        "Statistics": {_x000D_
          "CreationDate": "2023-09-22T10:09:01.6115716+02:00",_x000D_
          "LastRefreshDate": "2019-12-20T10:14:17.8744583+01:00",_x000D_
          "TotalRefreshCount": 59,_x000D_
          "CustomInfo": {}_x000D_
        }_x000D_
      },_x000D_
      "78": {_x000D_
        "$type": "Inside.Core.Formula.Definition.DefinitionAC, Inside.Core.Formula",_x000D_
        "ID": 78,_x000D_
        "Results": [_x000D_
          [_x000D_
            0.0_x000D_
          ]_x000D_
        ],_x000D_
        "Statistics": {_x000D_
          "CreationDate": "2023-09-22T10:09:01.6115716+02:00",_x000D_
          "LastRefreshDate": "2018-04-06T14:24:10.0286+02:00",_x000D_
          "TotalRefreshCount": 7,_x000D_
          "CustomInfo": {}_x000D_
        }_x000D_
      },_x000D_
      "79": {_x000D_
        "$type": "Inside.Core.Formula.Definition.DefinitionAC, Inside.Core.Formula",_x000D_
        "ID": 79,_x000D_
        "Results": [_x000D_
          [_x000D_
            0.0_x000D_
          ]_x000D_
        ],_x000D_
        "Statistics": {_x000D_
          "CreationDate": "2023-09-22T10:09:01.6115716+02:00",_x000D_
          "LastRefreshDate": "2019-12-20T10:03:32.4516984+01:00",_x000D_
          "TotalRefreshCount": 60,_x000D_
          "CustomInfo": {}_x000D_
        }_x000D_
      },_x000D_
      "80": {_x000D_
        "$type": "Inside.Core.Formula.Definition.DefinitionAC, Inside.Core.Formula",_x000D_
        "ID": 80,_x000D_
        "Results": [_x000D_
          [_x000D_
            0.0_x000D_
          ]_x000D_
        ],_x000D_
        "Statistics": {_x000D_
          "CreationDate": "2023-09-22T10:09:01.6115716+02:00",_x000D_
          "LastRefreshDate": "2019-12-20T10:03:36.898498+01:00",_x000D_
          "TotalRefreshCount": 60,_x000D_
          "CustomInfo": {}_x000D_
        }_x000D_
      },_x000D_
      "81": {_x000D_
        "$type": "Inside.Core.Formula.Definition.DefinitionAC, Inside.Core.Formula",_x000D_
        "ID": 81,_x000D_
        "Results": [_x000D_
          [_x000D_
            0.0_x000D_
          ]_x000D_
        ],_x000D_
        "Statistics": {_x000D_
          "CreationDate": "2023-09-22T10:09:01.6115716+02:00",_x000D_
          "LastRefreshDate": "2019-12-20T10:03:32.4875998+01:00",_x000D_
          "TotalRefreshCount": 58,_x000D_
          "CustomInfo": {}_x000D_
        }_x000D_
      },_x000D_
      "82": {_x000D_
        "$type": "Inside.Core.Formula.Definition.DefinitionAC, Inside.Core.Formula",_x000D_
        "ID": 82,_x000D_
        "Results": [_x000D_
          [_x000D_
            0.0_x000D_
          ]_x000D_
        ],_x000D_
        "Statistics": {_x000D_
          "CreationDate": "2023-09-22T10:09:01.6115716+02:00",_x000D_
          "LastRefreshDate": "2019-12-20T10:14:18.4766597+01:00",_x000D_
          "TotalRefreshCount": 60,_x000D_
          "CustomInfo": {}_x000D_
        }_x000D_
      },_x000D_
      "83": {_x000D_
        "$type": "Inside.Core.Formula.Definition.DefinitionAC, Inside.Core.Formula",_x000D_
        "ID": 83,_x000D_
        "Results": [_x000D_
          [_x000D_
            0.0_x000D_
          ]_x000D_
        ],_x000D_
        "Statistics": {_x000D_
          "CreationDate": "2023-09-22T10:09:01.6115716+02:00",_x000D_
          "LastRefreshDate": "2019-12-20T10:14:17.7897777+01:00",_x000D_
          "TotalRefreshCount": 60,_x000D_
          "CustomInfo": {}_x000D_
        }_x000D_
      },_x000D_
      "84": {_x000D_
        "$type": "Inside.Core.Formula.Definition.DefinitionAC, Inside.Core.Formula",_x000D_
        "ID": 84,_x000D_
        "Results": [_x000D_
          [_x000D_
            0.0_x000D_
          ]_x000D_
        ],_x000D_
        "Statistics": {_x000D_
          "CreationDate": "2023-09-22T10:09:01.6115716+02:00",_x000D_
          "LastRefreshDate": "2019-12-20T10:03:32.4786214+01:00",_x000D_
          "TotalRefreshCount": 60,_x000D_
          "CustomInfo": {}_x000D_
        }_x000D_
      },_x000D_
      "85": {_x000D_
        "$type": "Inside.Core.Formula.Definition.DefinitionAC, Inside.Core.Formula",_x000D_
        "ID": 85,_x000D_
        "Results": [_x000D_
          [_x000D_
            531186.62_x000D_
          ]_x000D_
        ],_x000D_
        "Statistics": {_x000D_
          "CreationDate": "2023-09-22T10:09:01.6115716+02:00",_x000D_
          "LastRefreshDate": "2019-10-08T16:47:08.3212778+02:00",_x000D_
          "TotalRefreshCount": 42,_x000D_
          "CustomInfo": {}_x000D_
        }_x000D_
      },_x000D_
      "86": {_x000D_
        "$type": "Inside.Core.Formula.Definition.DefinitionAC, Inside.Core.Formula",_x000D_
        "ID": 86,_x000D_
        "Results": [_x000D_
          [_x000D_
            0.0_x000D_
          ]_x000D_
        ],_x000D_
        "Statistics": {_x000D_
          "CreationDate": "2023-09-22T10:09:01.6115716+02:00",_x000D_
          "LastRefreshDate": "2019-12-20T10:03:09.7155889+01:00",_x000D_
          "TotalRefreshCount": 59,_x000D_
          "CustomInfo": {}_x000D_
        }_x000D_
      },_x000D_
      "87": {_x000D_
        "$type": "Inside.Core.Formula.Definition.DefinitionAC, Inside.Core.Formula",_x000D_
        "ID": 87,_x000D_
        "Results": [_x000D_
          [_x000D_
            0.0_x000D_
          ]_x000D_
        ],_x000D_
        "Statistics": {_x000D_
          "CreationDate": "2023-09-22T10:09:01.6115716+02:00",_x000D_
          "LastRefreshDate": "2019-12-20T10:03:32.3180332+01:00",_x000D_
          "TotalRefreshCount": 57,_x000D_
          "CustomInfo": {}_x000D_
        }_x000D_
      },_x000D_
      "88": {_x000D_
        "$type": "Inside.Core.Formula.Definition.DefinitionAC, Inside.Core.Formula",_x000D_
        "ID": 88,_x000D_
        "Results": [_x000D_
          [_x000D_
            0.0_x000D_
          ]_x000D_
        ],_x000D_
        "Statistics": {_x000D_
          "CreationDate": "2023-09-22T10:09:01.6126004+02:00",_x000D_
          "LastRefreshDate": "2019-12-20T10:16:20.3735058+01:00",_x000D_
          "TotalRefreshCount": 58,_x000D_
          "CustomInfo": {}_x000D_
        }_x000D_
      },_x000D_
      "89": {_x000D_
        "$type": "Inside.Core.Formula.Definition.DefinitionAC, Inside.Core.Formula",_x000D_
        "ID": 89,_x000D_
        "Results": [_x000D_
          [_x000D_
            0.0_x000D_
          ]_x000D_
        ],_x000D_
        "Statistics": {_x000D_
          "CreationDate": "2023-09-22T10:09:01.6126004+02:00",_x000D_
          "LastRefreshDate": "2019-12-20T10:03:09.4561369+01:00",_x000D_
          "TotalRefreshCount": 61,_x000D_
          "CustomInfo": {}_x000D_
        }_x000D_
      },_x000D_
      "90": {_x000D_
        "$type": "Inside.Core.Formula.Definition.DefinitionAC, Inside.Core.Formula",_x000D_
        "ID": 90,_x000D_
        "Results": [_x000D_
          [_x000D_
            0.0_x000D_
          ]_x000D_
        ],_x000D_
        "Statistics": {_x000D_
          "CreationDate": "2023-09-22T10:09:01.6126004+02:00",_x000D_
          "LastRefreshDate": "2019-12-20T10:03:34.7468763+01:00",_x000D_
          "TotalRefreshCount": 59,_x000D_
          "CustomInfo": {}_x000D_
        }_x000D_
      },_x000D_
      "91": {_x000D_
        "$type": "Inside.Core.Formula.Definition.DefinitionAC, Inside.Core.Formula",_x000D_
        "ID": 91,_x000D_
        "Results": [_x000D_
          [_x000D_
            0.0_x000D_
          ]_x000D_
        ],_x000D_
        "Statistics": {_x000D_
          "CreationDate": "2023-09-22T10:09:01.6126004+02:00",_x000D_
          "LastRefreshDate": "2018-04-06T14:24:09.7435502+02:00",_x000D_
          "TotalRefreshCount": 7,_x000D_
          "CustomInfo": {}_x000D_
        }_x000D_
      },_x000D_
      "92": {_x000D_
        "$type": "Inside.Core.Formula.Definition.DefinitionAC, Inside.Core.Formula",_x000D_
        "ID": 92,_x000D_
        "Results": [_x000D_
          [_x000D_
            0.0_x000D_
          ]_x000D_
        ],_x000D_
        "Statistics": {_x000D_
          "CreationDate": "2023-09-22T10:09:01.6126004+02:00",_x000D_
          "LastRefreshDate": "2019-12-20T10:16:20.2403052+01:00",_x000D_
          "TotalRefreshCount": 57,_x000D_
          "CustomInfo": {}_x000D_
        }_x000D_
      },_x000D_
      "93": {_x000D_
        "$type": "Inside.Core.Formula.Definition.DefinitionAC, Inside.Core.Formula",_x000D_
        "ID": 93,_x000D_
        "Results": [_x000D_
          [_x000D_
            0.0_x000D_
          ]_x000D_
        ],_x000D_
        "Statistics": {_x000D_
          "CreationDate": "2023-09-22T10:09:01.6126004+02:00",_x000D_
          "LastRefreshDate": "2019-12-20T10:16:20.2403052+01:00",_x000D_
          "TotalRefreshCount": 61,_x000D_
          "CustomInfo": {}_x000D_
        }_x000D_
      },_x000D_
      "94": {_x000D_
        "$type": "Inside.Core.Formula.Definition.DefinitionAC, Inside.Core.Formula",_x000D_
        "ID": 94,_x000D_
        "Results": [_x000D_
          [_x000D_
            0.0_x000D_
          ]_x000D_
        ],_x000D_
        "Statistics": {_x000D_
          "CreationDate": "2023-09-22T10:09:01.6126004+02:00",_x000D_
          "LastRefreshDate": "2019-12-20T10:14:18.5453379+01:00",_x000D_
          "TotalRefreshCount": 59,_x000D_
          "CustomInfo": {}_x000D_
        }_x000D_
      },_x000D_
      "95": {_x000D_
        "$type": "Inside.Core.Formula.Definition.DefinitionAC, Inside.Core.Formula",_x000D_
        "ID": 95,_x000D_
        "Results": [_x000D_
          [_x000D_
            0.0_x000D_
          ]_x000D_
        ],_x000D_
        "Statistics": {_x000D_
          "CreationDate": "2023-09-22T10:09:01.6126004+02:00",_x000D_
          "LastRefreshDate": "2019-12-20T10:03:34.6690447+01:00",_x000D_
          "TotalRefreshCount": 59,_x000D_
          "CustomInfo": {}_x000D_
        }_x000D_
      },_x000D_
      "96": {_x000D_
        "$type": "Inside.Core.Formula.Definition.DefinitionAC, Inside.Core.Formula",_x000D_
        "ID": 96,_x000D_
        "Results": [_x000D_
          [_x000D_
            0.0_x000D_
          ]_x000D_
        ],_x000D_
        "Statistics": {_x000D_
          "CreationDate": "2023-09-22T10:09:01.6126004+02:00",_x000D_
          "LastRefreshDate": "2018-04-06T14:24:10.0286+02:00",_x000D_
          "TotalRefreshCount": 7,_x000D_
          "CustomInfo": {}_x000D_
        }_x000D_
      },_x000D_
      "97": {_x000D_
        "$type": "Inside.Core.Formula.Definition.DefinitionAC, Inside.Core.Formula",_x000D_
        "ID": 97,_x000D_
        "Results": [_x000D_
          [_x000D_
            0.0_x000D_
          ]_x000D_
        ],_x000D_
        "Statistics": {_x000D_
          "CreationDate": "2023-09-22T10:09:01.6126004+02:00",_x000D_
          "LastRefreshDate": "2019-12-20T10:16:20.3068987+01:00",_x000D_
          "TotalRefreshCount": 60,_x000D_
          "CustomInfo": {}_x000D_
        }_x000D_
      },_x000D_
      "98": {_x000D_
        "$type": "Inside.Core.Formula.Definition.DefinitionAC, Inside.Core.Formula",_x000D_
        "ID": 98,_x000D_
        "Results": [_x000D_
          [_x000D_
            0.0_x000D_
          ]_x000D_
        ],_x000D_
        "Statistics": {_x000D_
          "CreationDate": "2023-09-22T10:09:01.6126004+02:00",_x000D_
          "LastRefreshDate": "2019-12-20T10:03:10.491697+01:00",_x000D_
          "TotalRefreshCount": 56,_x000D_
          "CustomInfo": {}_x000D_
        }_x000D_
      },_x000D_
      "99": {_x000D_
        "$type": "Inside.Core.Formula.Definition.DefinitionAC, Inside.Core.Formula",_x000D_
        "ID": 99,_x000D_
        "Results": [_x000D_
          [_x000D_
            0.0_x000D_
          ]_x000D_
        ],_x000D_
        "Statistics": {_x000D_
          "CreationDate": "2023-09-22T10:09:01.6126004+02:00",_x000D_
          "LastRefreshDate": "2019-12-20T10:14:17.6425596+01:00",_x000D_
          "TotalRefreshCount": 56,_x000D_
          "CustomInfo": {}_x000D_
        }_x000D_
      },_x000D_
      "100": {_x000D_
        "$type": "Inside.Core.Formula.Definition.DefinitionAC, Inside.Core.Formula",_x000D_
        "ID": 100,_x000D_
        "Results": [_x000D_
          [_x000D_
            0.0_x000D_
          ]_x000D_
        ],_x000D_
        "Statistics": {_x000D_
          "CreationDate": "2023-09-22T10:09:01.6126004+02:00",_x000D_
          "LastRefreshDate": "2019-12-20T10:14:18.4766597+01:00",_x000D_
          "TotalRefreshCount": 58,_x000D_
          "CustomInfo": {}_x000D_
        }_x000D_
      },_x000D_
      "101": {_x000D_
        "$type": "Inside.Core.Formula.Definition.DefinitionAC, Inside.Core.Formula",_x000D_
        "ID": 101,_x000D_
        "Results": [_x000D_
          [_x000D_
            0.0_x000D_
          ]_x000D_
        ],_x000D_
        "Statistics": {_x000D_
          "CreationDate": "2023-09-22T10:09:01.6126004+02:00",_x000D_
          "LastRefreshDate": "2019-12-20T10:03:34.6571175+01:00",_x000D_
          "TotalRefreshCount": 61,_x000D_
          "CustomInfo": {}_x000D_
        }_x000D_
      },_x000D_
      "102": {_x000D_
        "$type": "Inside.Core.Formula.Definition.DefinitionAC, Inside.Core.Formula",_x000D_
        "ID": 102,_x000D_
        "Results": [_x000D_
          [_x000D_
            0.0_x000D_
          ]_x000D_
        ],_x000D_
        "Statistics": {_x000D_
          "CreationDate": "2023-09-22T10:09:01.6126004+02:00",_x000D_
          "LastRefreshDate": "2019-12-20T10:16:20.3568332+01:00",_x000D_
          "TotalRefreshCount": 62,_x000D_
          "CustomInfo": {}_x000D_
        }_x000D_
      },_x000D_
      "103": {_x000D_
        "$type": "Inside.Core.Formula.Definition.DefinitionAC, Inside.Core.Formula",_x000D_
        "ID": 103,_x000D_
        "Results": [_x000D_
          [_x000D_
            0.0_x000D_
          ]_x000D_
        ],_x000D_
        "Statistics": {_x000D_
          "CreationDate": "2023-09-22T10:09:01.6126004+02:00",_x000D_
          "LastRefreshDate": "2019-12-20T10:14:18.3446996+01:00",_x000D_
          "TotalRefreshCount": 60,_x000D_
          "CustomInfo": {}_x000D_
        }_x000D_
      },_x000D_
      "104": {_x000D_
        "$type": "Inside.Core.Formula.Definition.DefinitionAC, Inside.Core.Formula",_x000D_
        "ID": 104,_x000D_
        "Results": [_x000D_
          [_x000D_
            0.0_x000D_
          ]_x000D_
        ],_x000D_
        "Statistics": {_x000D_
          "CreationDate": "2023-09-22T10:09:01.6126004+02:00",_x000D_
          "LastRefreshDate": "2019-12-20T10:03:32.4666538+01:00",_x000D_
          "TotalRefreshCount": 62,_x000D_
          "CustomInfo": {}_x000D_
        }_x000D_
      },_x000D_
      "105": {_x000D_
        "$type": "Inside.Core.Formula.Definition.DefinitionAC, Inside.Core.Formula",_x000D_
        "ID": 105,_x000D_
        "Results": [_x000D_
          [_x000D_
            0.0_x000D_
          ]_x000D_
        ],_x000D_
        "Statistics": {_x000D_
          "CreationDate": "2023-09-22T10:09:01.6126004+02:00",_x000D_
          "LastRefreshDate": "2019-12-20T10:03:10.4127989+01:00",_x000D_
          "TotalRefreshCount": 58,_x000D_
          "CustomInfo": {}_x000D_
        }_x000D_
      },_x000D_
      "106": {_x000D_
        "$type": "Inside.Core.Formula.Definition.DefinitionAC, Inside.Core.Formula",_x000D_
        "ID": 106,_x000D_
        "Results": [_x000D_
          [_x000D_
            0.0_x000D_
          ]_x000D_
        ],_x000D_
        "Statistics": {_x000D_
          "CreationDate": "2023-09-22T10:09:01.6126004+02:00",_x000D_
          "LastRefreshDate": "2019-12-20T10:03:09.6480767+01:00",_x000D_
          "TotalRefreshCount": 58,_x000D_
          "CustomInfo": {}_x000D_
        }_x000D_
      },_x000D_
      "107": {_x000D_
        "$type": "Inside.Core.Formula.Definition.DefinitionAC, Inside.Core.Formula",_x000D_
        "ID": 107,_x000D_
        "Results": [_x000D_
          [_x000D_
            0.0_x000D_
          ]_x000D_
        ],_x000D_
        "Statistics": {_x000D_
          "CreationDate": "2023-09-22T10:09:01.6126004+02:00",_x000D_
          "LastRefreshDate": "2019-12-20T10:03:32.297091+01:00",_x000D_
          "TotalRefreshCount": 60,_x000D_
          "CustomInfo": {}_x000D_
        }_x000D_
      },_x000D_
      "108": {_x000D_
        "$type": "Inside.Core.Formula.Definition.DefinitionAC, Inside.Core.Formula",_x000D_
        "ID": 108,_x000D_
        "Results": [_x000D_
          [_x000D_
            0.0_x000D_
          ]_x000D_
        ],_x000D_
        "Statistics": {_x000D_
          "CreationDate": "2023-09-22T10:09:01.6126004+02:00",_x000D_
          "LastRefreshDate": "2019-12-20T10:14:17.7897777+01:00",_x000D_
          "TotalRefreshCount": 59,_x000D_
          "CustomInfo": {}_x000D_
        }_x000D_
      },_x000D_
      "109": {_x000D_
        "$type": "Inside.Core.Formula.Definition.DefinitionAC, Inside.Core.Formula",_x000D_
        "ID": 109,_x000D_
        "Results": [_x000D_
          [_x000D_
            0.0_x000D_
          ]_x000D_
        ],_x000D_
        "Statistics": {_x000D_
          "CreationDate": "2023-09-22T10:09:01.6126004+02:00",_x000D_
          "LastRefreshDate": "2019-12-20T10:14:18.3446996+01:00",_x000D_
          "TotalRefreshCount": 59,_x000D_
          "CustomInfo": {}_x000D_
        }_x000D_
      },_x000D_
      "110": {_x000D_
        "$type": "Inside.Core.Formula.Definition.DefinitionAC, Inside.Core.Formula",_x000D_
        "ID": 110,_x000D_
        "Results": [_x000D_
          [_x000D_
            0.0_x000D_
          ]_x000D_
        ],_x000D_
        "Statistics": {_x000D_
          "CreationDate": "2023-09-22T10:09:01.6126004+02:00",_x000D_
          "LastRefreshDate": "2019-12-20T10:14:18.5766211+01:00",_x000D_
          "TotalRefreshCount": 63,_x000D_
          "CustomInfo": {}_x000D_
        }_x000D_
      },_x000D_
      "111": {_x000D_
        "$type": "Inside.Core.Formula.Definition.DefinitionAC, Inside.Core.Formula",_x000D_
        "ID": 111,_x000D_
        "Results": [_x000D_
          [_x000D_
            0.0_x000D_
          ]_x000D_
        ],_x000D_
        "Statistics": {_x000D_
          "CreationDate": "2023-09-22T10:09:01.6126004+02:00",_x000D_
          "LastRefreshDate": "2019-12-20T10:03:32.4905897+01:00",_x000D_
          "TotalRefreshCount": 57,_x000D_
          "CustomInfo": {}_x000D_
        }_x000D_
      },_x000D_
      "112": {_x000D_
        "$type": "Inside.Core.Formula.Definition.DefinitionAC, Inside.Core.Formula",_x000D_
        "ID": 112,_x000D_
        "Results": [_x000D_
          [_x000D_
            0.0_x000D_
          ]_x000D_
        ],_x000D_
        "Statistics": {_x000D_
          "CreationDate": "2023-09-22T10:09:01.6126004+02:00",_x000D_
          "LastRefreshDate": "2019-12-20T10:16:20.2903176+01:00",_x000D_
          "TotalRefreshCount": 60,_x000D_
          "CustomInfo": {}_x000D_
        }_x000D_
      },_x000D_
      "113": {_x000D_
        "$type": "Inside.Core.Formula.Definition.DefinitionAC, Inside.Core.Formula",_x000D_
        "ID": 113,_x000D_
        "Results": [_x000D_
          [_x000D_
            0.0_x000D_
          ]_x000D_
        ],_x000D_
        "Statistics": {_x000D_
          "CreationDate": "2023-09-22T10:09:01.6126004+02:00",_x000D_
          "LastRefreshDate": "2019-12-20T10:14:18.1440808+01:00",_x000D_
          "TotalRefreshCount": 62,_x000D_
          "CustomInfo": {}_x000D_
        }_x000D_
      },_x000D_
      "114": {_x000D_
        "$type": "Inside.Core.Formula.Definition.DefinitionAC, Inside.Core.Formula",_x000D_
        "ID": 114,_x000D_
        "Results": [_x000D_
          [_x000D_
            0.0_x000D_
          ]_x000D_
        ],_x000D_
        "Statistics": {_x000D_
          "CreationDate": "2023-09-22T10:09:01.6126004+02:00",_x000D_
          "LastRefreshDate": "2019-12-20T10:14:17.97473+01:00",_x000D_
          "TotalRefreshCount": 56,_x000D_
          "CustomInfo": {}_x000D_
        }_x000D_
      },_x000D_
      "115": {_x000D_
        "$type": "Inside.Core.Formula.Definition.DefinitionAC, Inside.Core.Formula",_x000D_
        "ID": 115,_x000D_
        "Results": [_x000D_
          [_x000D_
            0.0_x000D_
          ]_x000D_
        ],_x000D_
        "Statistics": {_x000D_
          "CreationDate": "2023-09-22T10:09:01.6126004+02:00",_x000D_
          "LastRefreshDate": "2019-12-20T10:03:10.2926042+01:00",_x000D_
          "TotalRefreshCount": 61,_x000D_
          "CustomInfo": {}_x000D_
        }_x000D_
      },_x000D_
      "116": {_x000D_
        "$type": "Inside.Core.Formula.Definition.DefinitionAC, Inside.Core.Formula",_x000D_
        "ID": 116,_x000D_
        "Results": [_x000D_
          [_x000D_
            0.0_x000D_
          ]_x000D_
        ],_x000D_
        "Statistics": {_x000D_
          "CreationDate": "2023-09-22T10:09:01.6126004+02:00",_x000D_
          "LastRefreshDate": "2019-12-20T10:03:09.8638107+01:00",_x000D_
          "TotalRefreshCount": 60,_x000D_
          "CustomInfo": {}_x000D_
        }_x000D_
      },_x000D_
      "117": {_x000D_
        "$type": "Inside.Core.Formula.Definition.DefinitionAC, Inside.Core.Formula",_x000D_
        "ID": 117,_x000D_
        "Results": [_x000D_
          [_x000D_
            0.0_x000D_
          ]_x000D_
        ],_x000D_
        "Statistics": {_x000D_
          "CreationDate": "2023-09-22T10:09:01.6126004+02:00",_x000D_
          "LastRefreshDate": "2019-12-20T10:14:18.4919278+01:00",_x000D_
          "TotalRefreshCount": 60,_x000D_
          "CustomInfo": {}_x000D_
        }_x000D_
      },_x000D_
      "118": {_x000D_
        "$type": "Inside.Core.Formula.Definition.DefinitionAC, Inside.Core.Formula",_x000D_
        "ID": 118,_x000D_
        "Results": [_x000D_
          [_x000D_
            0.0_x000D_
          ]_x000D_
        ],_x000D_
        "Statistics": {_x000D_
          "CreationDate": "2023-09-22T10:09:01.6126004+02:00",_x000D_
          "LastRefreshDate": "2019-12-20T10:03:32.3948333+01:00",_x000D_
          "TotalRefreshCount": 57,_x000D_
          "CustomInfo": {}_x000D_
        }_x000D_
      },_x000D_
      "119": {_x000D_
        "$type": "Inside.Core.Formula.Definition.DefinitionA</t>
  </si>
  <si>
    <t>C, Inside.Core.Formula",_x000D_
        "ID": 119,_x000D_
        "Results": [_x000D_
          [_x000D_
            0.0_x000D_
          ]_x000D_
        ],_x000D_
        "Statistics": {_x000D_
          "CreationDate": "2023-09-22T10:09:01.6126004+02:00",_x000D_
          "LastRefreshDate": "2018-04-06T14:24:09.7435502+02:00",_x000D_
          "TotalRefreshCount": 7,_x000D_
          "CustomInfo": {}_x000D_
        }_x000D_
      },_x000D_
      "120": {_x000D_
        "$type": "Inside.Core.Formula.Definition.DefinitionAC, Inside.Core.Formula",_x000D_
        "ID": 120,_x000D_
        "Results": [_x000D_
          [_x000D_
            0.0_x000D_
          ]_x000D_
        ],_x000D_
        "Statistics": {_x000D_
          "CreationDate": "2023-09-22T10:09:01.6126004+02:00",_x000D_
          "LastRefreshDate": "2019-12-20T10:16:20.3028622+01:00",_x000D_
          "TotalRefreshCount": 60,_x000D_
          "CustomInfo": {}_x000D_
        }_x000D_
      },_x000D_
      "121": {_x000D_
        "$type": "Inside.Core.Formula.Definition.DefinitionAC, Inside.Core.Formula",_x000D_
        "ID": 121,_x000D_
        "Results": [_x000D_
          [_x000D_
            0.0_x000D_
          ]_x000D_
        ],_x000D_
        "Statistics": {_x000D_
          "CreationDate": "2023-09-22T10:09:01.6126004+02:00",_x000D_
          "LastRefreshDate": "2019-12-20T10:14:18.1063007+01:00",_x000D_
          "TotalRefreshCount": 57,_x000D_
          "CustomInfo": {}_x000D_
        }_x000D_
      },_x000D_
      "122": {_x000D_
        "$type": "Inside.Core.Formula.Definition.DefinitionAC, Inside.Core.Formula",_x000D_
        "ID": 122,_x000D_
        "Results": [_x000D_
          [_x000D_
            0.0_x000D_
          ]_x000D_
        ],_x000D_
        "Statistics": {_x000D_
          "CreationDate": "2023-09-22T10:09:01.6126004+02:00",_x000D_
          "LastRefreshDate": "2019-12-20T10:14:18.4919278+01:00",_x000D_
          "TotalRefreshCount": 58,_x000D_
          "CustomInfo": {}_x000D_
        }_x000D_
      },_x000D_
      "123": {_x000D_
        "$type": "Inside.Core.Formula.Definition.DefinitionAC, Inside.Core.Formula",_x000D_
        "ID": 123,_x000D_
        "Results": [_x000D_
          [_x000D_
            0.0_x000D_
          ]_x000D_
        ],_x000D_
        "Statistics": {_x000D_
          "CreationDate": "2023-09-22T10:09:01.6126004+02:00",_x000D_
          "LastRefreshDate": "2019-12-20T10:03:10.1558345+01:00",_x000D_
          "TotalRefreshCount": 56,_x000D_
          "CustomInfo": {}_x000D_
        }_x000D_
      },_x000D_
      "124": {_x000D_
        "$type": "Inside.Core.Formula.Definition.DefinitionAC, Inside.Core.Formula",_x000D_
        "ID": 124,_x000D_
        "Results": [_x000D_
          [_x000D_
            0.0_x000D_
          ]_x000D_
        ],_x000D_
        "Statistics": {_x000D_
          "CreationDate": "2023-09-22T10:09:01.6126004+02:00",_x000D_
          "LastRefreshDate": "2019-12-20T10:03:10.0897138+01:00",_x000D_
          "TotalRefreshCount": 17,_x000D_
          "CustomInfo": {}_x000D_
        }_x000D_
      },_x000D_
      "125": {_x000D_
        "$type": "Inside.Core.Formula.Definition.DefinitionAC, Inside.Core.Formula",_x000D_
        "ID": 125,_x000D_
        "Results": [_x000D_
          [_x000D_
            0.0_x000D_
          ]_x000D_
        ],_x000D_
        "Statistics": {_x000D_
          "CreationDate": "2023-09-22T10:09:01.6126004+02:00",_x000D_
          "LastRefreshDate": "2019-12-20T10:03:36.9862998+01:00",_x000D_
          "TotalRefreshCount": 19,_x000D_
          "CustomInfo": {}_x000D_
        }_x000D_
      },_x000D_
      "126": {_x000D_
        "$type": "Inside.Core.Formula.Definition.DefinitionAC, Inside.Core.Formula",_x000D_
        "ID": 126,_x000D_
        "Results": [_x000D_
          [_x000D_
            0.0_x000D_
          ]_x000D_
        ],_x000D_
        "Statistics": {_x000D_
          "CreationDate": "2023-09-22T10:09:01.6126004+02:00",_x000D_
          "LastRefreshDate": "2019-12-20T10:03:32.4856034+01:00",_x000D_
          "TotalRefreshCount": 18,_x000D_
          "CustomInfo": {}_x000D_
        }_x000D_
      },_x000D_
      "127": {_x000D_
        "$type": "Inside.Core.Formula.Definition.DefinitionAC, Inside.Core.Formula",_x000D_
        "ID": 127,_x000D_
        "Results": [_x000D_
          [_x000D_
            0.0_x000D_
          ]_x000D_
        ],_x000D_
        "Statistics": {_x000D_
          "CreationDate": "2023-09-22T10:09:01.6126004+02:00",_x000D_
          "LastRefreshDate": "2019-12-20T10:03:24.3357126+01:00",_x000D_
          "TotalRefreshCount": 1,_x000D_
          "CustomInfo": {}_x000D_
        }_x000D_
      },_x000D_
      "128": {_x000D_
        "$type": "Inside.Core.Formula.Definition.DefinitionAC, Inside.Core.Formula",_x000D_
        "ID": 128,_x000D_
        "Results": [_x000D_
          [_x000D_
            0.0_x000D_
          ]_x000D_
        ],_x000D_
        "Statistics": {_x000D_
          "CreationDate": "2023-09-22T10:09:01.6126004+02:00",_x000D_
          "LastRefreshDate": "2019-12-20T10:03:24.3417011+01:00",_x000D_
          "TotalRefreshCount": 1,_x000D_
          "CustomInfo": {}_x000D_
        }_x000D_
      },_x000D_
      "129": {_x000D_
        "$type": "Inside.Core.Formula.Definition.DefinitionAC, Inside.Core.Formula",_x000D_
        "ID": 129,_x000D_
        "Results": [_x000D_
          [_x000D_
            0.0_x000D_
          ]_x000D_
        ],_x000D_
        "Statistics": {_x000D_
          "CreationDate": "2023-09-22T10:09:01.6126004+02:00",_x000D_
          "LastRefreshDate": "2019-12-20T10:03:24.3476842+01:00",_x000D_
          "TotalRefreshCount": 1,_x000D_
          "CustomInfo": {}_x000D_
        }_x000D_
      },_x000D_
      "130": {_x000D_
        "$type": "Inside.Core.Formula.Definition.DefinitionAC, Inside.Core.Formula",_x000D_
        "ID": 130,_x000D_
        "Results": [_x000D_
          [_x000D_
            0.0_x000D_
          ]_x000D_
        ],_x000D_
        "Statistics": {_x000D_
          "CreationDate": "2023-09-22T10:09:01.6126004+02:00",_x000D_
          "LastRefreshDate": "2019-12-20T10:03:24.3526389+01:00",_x000D_
          "TotalRefreshCount": 1,_x000D_
          "CustomInfo": {}_x000D_
        }_x000D_
      },_x000D_
      "131": {_x000D_
        "$type": "Inside.Core.Formula.Definition.DefinitionAC, Inside.Core.Formula",_x000D_
        "ID": 131,_x000D_
        "Results": [_x000D_
          [_x000D_
            0.0_x000D_
          ]_x000D_
        ],_x000D_
        "Statistics": {_x000D_
          "CreationDate": "2023-09-22T10:09:01.6126004+02:00",_x000D_
          "LastRefreshDate": "2019-12-20T10:03:24.3612292+01:00",_x000D_
          "TotalRefreshCount": 1,_x000D_
          "CustomInfo": {}_x000D_
        }_x000D_
      },_x000D_
      "132": {_x000D_
        "$type": "Inside.Core.Formula.Definition.DefinitionAC, Inside.Core.Formula",_x000D_
        "ID": 132,_x000D_
        "Results": [_x000D_
          [_x000D_
            0.0_x000D_
          ]_x000D_
        ],_x000D_
        "Statistics": {_x000D_
          "CreationDate": "2023-09-22T10:09:01.6126004+02:00",_x000D_
          "LastRefreshDate": "2019-12-20T10:03:24.3761835+01:00",_x000D_
          "TotalRefreshCount": 1,_x000D_
          "CustomInfo": {}_x000D_
        }_x000D_
      },_x000D_
      "133": {_x000D_
        "$type": "Inside.Core.Formula.Definition.DefinitionAC, Inside.Core.Formula",_x000D_
        "ID": 133,_x000D_
        "Results": [_x000D_
          [_x000D_
            0.0_x000D_
          ]_x000D_
        ],_x000D_
        "Statistics": {_x000D_
          "CreationDate": "2023-09-22T10:09:01.6126004+02:00",_x000D_
          "LastRefreshDate": "2019-12-20T10:03:24.3951678+01:00",_x000D_
          "TotalRefreshCount": 1,_x000D_
          "CustomInfo": {}_x000D_
        }_x000D_
      },_x000D_
      "134": {_x000D_
        "$type": "Inside.Core.Formula.Definition.DefinitionAC, Inside.Core.Formula",_x000D_
        "ID": 134,_x000D_
        "Results": [_x000D_
          [_x000D_
            0.0_x000D_
          ]_x000D_
        ],_x000D_
        "Statistics": {_x000D_
          "CreationDate": "2023-09-22T10:09:01.6126004+02:00",_x000D_
          "LastRefreshDate": "2019-12-20T10:03:24.4001194+01:00",_x000D_
          "TotalRefreshCount": 1,_x000D_
          "CustomInfo": {}_x000D_
        }_x000D_
      },_x000D_
      "135": {_x000D_
        "$type": "Inside.Core.Formula.Definition.DefinitionAC, Inside.Core.Formula",_x000D_
        "ID": 135,_x000D_
        "Results": [_x000D_
          [_x000D_
            0.0_x000D_
          ]_x000D_
        ],_x000D_
        "Statistics": {_x000D_
          "CreationDate": "2023-09-22T10:09:01.6126004+02:00",_x000D_
          "LastRefreshDate": "2019-12-20T10:03:24.4051063+01:00",_x000D_
          "TotalRefreshCount": 1,_x000D_
          "CustomInfo": {}_x000D_
        }_x000D_
      },_x000D_
      "136": {_x000D_
        "$type": "Inside.Core.Formula.Definition.DefinitionAC, Inside.Core.Formula",_x000D_
        "ID": 136,_x000D_
        "Results": [_x000D_
          [_x000D_
            0.0_x000D_
          ]_x000D_
        ],_x000D_
        "Statistics": {_x000D_
          "CreationDate": "2023-09-22T10:09:01.6126004+02:00",_x000D_
          "LastRefreshDate": "2019-12-20T10:03:24.4101227+01:00",_x000D_
          "TotalRefreshCount": 1,_x000D_
          "CustomInfo": {}_x000D_
        }_x000D_
      },_x000D_
      "137": {_x000D_
        "$type": "Inside.Core.Formula.Definition.DefinitionAC, Inside.Core.Formula",_x000D_
        "ID": 137,_x000D_
        "Results": [_x000D_
          [_x000D_
            0.0_x000D_
          ]_x000D_
        ],_x000D_
        "Statistics": {_x000D_
          "CreationDate": "2023-09-22T10:09:01.6126004+02:00",_x000D_
          "LastRefreshDate": "2019-12-20T10:03:24.4150804+01:00",_x000D_
          "TotalRefreshCount": 1,_x000D_
          "CustomInfo": {}_x000D_
        }_x000D_
      },_x000D_
      "138": {_x000D_
        "$type": "Inside.Core.Formula.Definition.DefinitionAC, Inside.Core.Formula",_x000D_
        "ID": 138,_x000D_
        "Results": [_x000D_
          [_x000D_
            0.0_x000D_
          ]_x000D_
        ],_x000D_
        "Statistics": {_x000D_
          "CreationDate": "2023-09-22T10:09:01.6126004+02:00",_x000D_
          "LastRefreshDate": "2019-12-20T10:03:24.4190959+01:00",_x000D_
          "TotalRefreshCount": 1,_x000D_
          "CustomInfo": {}_x000D_
        }_x000D_
      },_x000D_
      "139": {_x000D_
        "$type": "Inside.Core.Formula.Definition.DefinitionAC, Inside.Core.Formula",_x000D_
        "ID": 139,_x000D_
        "Results": [_x000D_
          [_x000D_
            0.0_x000D_
          ]_x000D_
        ],_x000D_
        "Statistics": {_x000D_
          "CreationDate": "2023-09-22T10:09:01.6126004+02:00",_x000D_
          "LastRefreshDate": "2019-12-20T10:03:24.4250534+01:00",_x000D_
          "TotalRefreshCount": 1,_x000D_
          "CustomInfo": {}_x000D_
        }_x000D_
      },_x000D_
      "140": {_x000D_
        "$type": "Inside.Core.Formula.Definition.DefinitionAC, Inside.Core.Formula",_x000D_
        "ID": 140,_x000D_
        "Results": [_x000D_
          [_x000D_
            0.0_x000D_
          ]_x000D_
        ],_x000D_
        "Statistics": {_x000D_
          "CreationDate": "2023-09-22T10:09:01.6126004+02:00",_x000D_
          "LastRefreshDate": "2019-12-20T10:03:24.4290727+01:00",_x000D_
          "TotalRefreshCount": 1,_x000D_
          "CustomInfo": {}_x000D_
        }_x000D_
      },_x000D_
      "141": {_x000D_
        "$type": "Inside.Core.Formula.Definition.DefinitionAC, Inside.Core.Formula",_x000D_
        "ID": 141,_x000D_
        "Results": [_x000D_
          [_x000D_
            0.0_x000D_
          ]_x000D_
        ],_x000D_
        "Statistics": {_x000D_
          "CreationDate": "2023-09-22T10:09:01.6126004+02:00",_x000D_
          "LastRefreshDate": "2019-12-20T10:03:24.4340277+01:00",_x000D_
          "TotalRefreshCount": 1,_x000D_
          "CustomInfo": {}_x000D_
        }_x000D_
      },_x000D_
      "142": {_x000D_
        "$type": "Inside.Core.Formula.Definition.DefinitionAC, Inside.Core.Formula",_x000D_
        "ID": 142,_x000D_
        "Results": [_x000D_
          [_x000D_
            0.0_x000D_
          ]_x000D_
        ],_x000D_
        "Statistics": {_x000D_
          "CreationDate": "2023-09-22T10:09:01.6126004+02:00",_x000D_
          "LastRefreshDate": "2019-12-20T10:03:24.4380517+01:00",_x000D_
          "TotalRefreshCount": 1,_x000D_
          "CustomInfo": {}_x000D_
        }_x000D_
      },_x000D_
      "143": {_x000D_
        "$type": "Inside.Core.Formula.Definition.DefinitionAC, Inside.Core.Formula",_x000D_
        "ID": 143,_x000D_
        "Results": [_x000D_
          [_x000D_
            0.0_x000D_
          ]_x000D_
        ],_x000D_
        "Statistics": {_x000D_
          "CreationDate": "2023-09-22T10:09:01.6126004+02:00",_x000D_
          "LastRefreshDate": "2019-12-20T10:03:24.4420118+01:00",_x000D_
          "TotalRefreshCount": 1,_x000D_
          "CustomInfo": {}_x000D_
        }_x000D_
      },_x000D_
      "144": {_x000D_
        "$type": "Inside.Core.Formula.Definition.DefinitionAC, Inside.Core.Formula",_x000D_
        "ID": 144,_x000D_
        "Results": [_x000D_
          [_x000D_
            0.0_x000D_
          ]_x000D_
        ],_x000D_
        "Statistics": {_x000D_
          "CreationDate": "2023-09-22T10:09:01.6126004+02:00",_x000D_
          "LastRefreshDate": "2019-12-20T10:03:24.44703+01:00",_x000D_
          "TotalRefreshCount": 1,_x000D_
          "CustomInfo": {}_x000D_
        }_x000D_
      },_x000D_
      "145": {_x000D_
        "$type": "Inside.Core.Formula.Definition.DefinitionAC, Inside.Core.Formula",_x000D_
        "ID": 145,_x000D_
        "Results": [_x000D_
          [_x000D_
            0.0_x000D_
          ]_x000D_
        ],_x000D_
        "Statistics": {_x000D_
          "CreationDate": "2023-09-22T10:09:01.6126004+02:00",_x000D_
          "LastRefreshDate": "2019-12-20T10:03:24.4520171+01:00",_x000D_
          "TotalRefreshCount": 1,_x000D_
          "CustomInfo": {}_x000D_
        }_x000D_
      },_x000D_
      "146": {_x000D_
        "$type": "Inside.Core.Formula.Definition.DefinitionAC, Inside.Core.Formula",_x000D_
        "ID": 146,_x000D_
        "Results": [_x000D_
          [_x000D_
            0.0_x000D_
          ]_x000D_
        ],_x000D_
        "Statistics": {_x000D_
          "CreationDate": "2023-09-22T10:09:01.6126004+02:00",_x000D_
          "LastRefreshDate": "2019-12-20T10:03:24.4570065+01:00",_x000D_
          "TotalRefreshCount": 1,_x000D_
          "CustomInfo": {}_x000D_
        }_x000D_
      },_x000D_
      "147": {_x000D_
        "$type": "Inside.Core.Formula.Definition.DefinitionAC, Inside.Core.Formula",_x000D_
        "ID": 147,_x000D_
        "Results": [_x000D_
          [_x000D_
            0.0_x000D_
          ]_x000D_
        ],_x000D_
        "Statistics": {_x000D_
          "CreationDate": "2023-09-22T10:09:01.6126004+02:00",_x000D_
          "LastRefreshDate": "2019-12-20T10:03:24.47337+01:00",_x000D_
          "TotalRefreshCount": 1,_x000D_
          "CustomInfo": {}_x000D_
        }_x000D_
      },_x000D_
      "148": {_x000D_
        "$type": "Inside.Core.Formula.Definition.DefinitionAC, Inside.Core.Formula",_x000D_
        "ID": 148,_x000D_
        "Results": [_x000D_
          [_x000D_
            0.0_x000D_
          ]_x000D_
        ],_x000D_
        "Statistics": {_x000D_
          "CreationDate": "2023-09-22T10:09:01.6126004+02:00",_x000D_
          "LastRefreshDate": "2019-12-20T10:03:24.4773599+01:00",_x000D_
          "TotalRefreshCount": 1,_x000D_
          "CustomInfo": {}_x000D_
        }_x000D_
      },_x000D_
      "149": {_x000D_
        "$type": "Inside.Core.Formula.Definition.DefinitionAC, Inside.Core.Formula",_x000D_
        "ID": 149,_x000D_
        "Results": [_x000D_
          [_x000D_
            0.0_x000D_
          ]_x000D_
        ],_x000D_
        "Statistics": {_x000D_
          "CreationDate": "2023-09-22T10:09:01.6126004+02:00",_x000D_
          "LastRefreshDate": "2019-12-20T10:03:24.4813298+01:00",_x000D_
          "TotalRefreshCount": 1,_x000D_
          "CustomInfo": {}_x000D_
        }_x000D_
      },_x000D_
      "150": {_x000D_
        "$type": "Inside.Core.Formula.Definition.DefinitionAC, Inside.Core.Formula",_x000D_
        "ID": 150,_x000D_
        "Results": [_x000D_
          [_x000D_
            0.0_x000D_
          ]_x000D_
        ],_x000D_
        "Statistics": {_x000D_
          "CreationDate": "2023-09-22T10:09:01.6126004+02:00",_x000D_
          "LastRefreshDate": "2019-12-20T10:03:24.4862972+01:00",_x000D_
          "TotalRefreshCount": 1,_x000D_
          "CustomInfo": {}_x000D_
        }_x000D_
      },_x000D_
      "151": {_x000D_
        "$type": "Inside.Core.Formula.Definition.DefinitionAC, Inside.Core.Formula",_x000D_
        "ID": 151,_x000D_
        "Results": [_x000D_
          [_x000D_
            0.0_x000D_
          ]_x000D_
        ],_x000D_
        "Statistics": {_x000D_
          "CreationDate": "2023-09-22T10:09:01.6126004+02:00",_x000D_
          "LastRefreshDate": "2019-12-20T10:03:24.4912854+01:00",_x000D_
          "TotalRefreshCount": 1,_x000D_
          "CustomInfo": {}_x000D_
        }_x000D_
      },_x000D_
      "152": {_x000D_
        "$type": "Inside.Core.Formula.Definition.DefinitionAC, Inside.Core.Formula",_x000D_
        "ID": 152,_x000D_
        "Results": [_x000D_
          [_x000D_
            0.0_x000D_
          ]_x000D_
        ],_x000D_
        "Statistics": {_x000D_
          "CreationDate": "2023-09-22T10:09:01.6126004+02:00",_x000D_
          "LastRefreshDate": "2019-12-20T10:03:24.4953006+01:00",_x000D_
          "TotalRefreshCount": 1,_x000D_
          "CustomInfo": {}_x000D_
        }_x000D_
      },_x000D_
      "153": {_x000D_
        "$type": "Inside.Core.Formula.Definition.DefinitionAC, Inside.Core.Formula",_x000D_
        "ID": 153,_x000D_
        "Results": [_x000D_
          [_x000D_
            0.0_x000D_
          ]_x000D_
        ],_x000D_
        "Statistics": {_x000D_
          "CreationDate": "2023-09-22T10:09:01.6126004+02:00",_x000D_
          "LastRefreshDate": "2019-12-20T10:03:24.4992942+01:00",_x000D_
          "TotalRefreshCount": 1,_x000D_
          "CustomInfo": {}_x000D_
        }_x000D_
      },_x000D_
      "154": {_x000D_
        "$type": "Inside.Core.Formula.Definition.DefinitionAC, Inside.Core.Formula",_x000D_
        "ID": 154,_x000D_
        "Results": [_x000D_
          [_x000D_
            0.0_x000D_
          ]_x000D_
        ],_x000D_
        "Statistics": {_x000D_
          "CreationDate": "2023-09-22T10:09:01.6126004+02:00",_x000D_
          "LastRefreshDate": "2019-12-20T10:03:24.5042865+01:00",_x000D_
          "TotalRefreshCount": 1,_x000D_
          "CustomInfo": {}_x000D_
        }_x000D_
      },_x000D_
      "155": {_x000D_
        "$type": "Inside.Core.Formula.Definition.DefinitionAC, Inside.Core.Formula",_x000D_
        "ID": 155,_x000D_
        "Results": [_x000D_
          [_x000D_
            0.0_x000D_
          ]_x000D_
        ],_x000D_
        "Statistics": {_x000D_
          "CreationDate": "2023-09-22T10:09:01.6126004+02:00",_x000D_
          "LastRefreshDate": "2019-12-20T10:03:24.5082797+01:00",_x000D_
          "TotalRefreshCount": 1,_x000D_
          "CustomInfo": {}_x000D_
        }_x000D_
      },_x000D_
      "156": {_x000D_
        "$type": "Inside.Core.Formula.Definition.DefinitionAC, Inside.Core.Formula",_x000D_
        "ID": 156,_x000D_
        "Results": [_x000D_
          [_x000D_
            0.0_x000D_
          ]_x000D_
        ],_x000D_
        "Statistics": {_x000D_
          "CreationDate": "2023-09-22T10:09:01.6135917+02:00",_x000D_
          "LastRefreshDate": "2019-12-20T10:03:24.5122684+01:00",_x000D_
          "TotalRefreshCount": 1,_x000D_
          "CustomInfo": {}_x000D_
        }_x000D_
      },_x000D_
      "157": {_x000D_
        "$type": "Inside.Core.Formula.Definition.DefinitionAC, Inside.Core.Formula",_x000D_
        "ID": 157,_x000D_
        "Results": [_x000D_
          [_x000D_
            0.0_x000D_
          ]_x000D_
        ],_x000D_
        "Statistics": {_x000D_
          "CreationDate": "2023-09-22T10:09:01.6135917+02:00",_x000D_
          "LastRefreshDate": "2019-12-20T10:03:24.5162613+01:00",_x000D_
          "TotalRefreshCount": 1,_x000D_
          "CustomInfo": {}_x000D_
        }_x000D_
      },_x000D_
      "158": {_x000D_
        "$type": "Inside.Core.Formula.Definition.DefinitionAC, Inside.Core.Formula",_x000D_
        "ID": 158,_x000D_
        "Results": [_x000D_
          [_x000D_
            0.0_x000D_
          ]_x000D_
        ],_x000D_
        "Statistics": {_x000D_
          "CreationDate": "2023-09-22T10:09:01.6135917+02:00",_x000D_
          "LastRefreshDate": "2019-12-20T10:03:24.5222452+01:00",_x000D_
          "TotalRefreshCount": 1,_x000D_
          "CustomInfo": {}_x000D_
        }_x000D_
      },_x000D_
      "159": {_x000D_
        "$type": "Inside.Core.Formula.Definition.DefinitionAC, Inside.Core.Formula",_x000D_
        "ID": 159,_x000D_
        "Results": [_x000D_
          [_x000D_
            0.0_x000D_
          ]_x000D_
        ],_x000D_
        "Statistics": {_x000D_
          "CreationDate": "2023-09-22T10:09:01.6135917+02:00",_x000D_
          "LastRefreshDate": "2019-12-20T10:03:24.5361647+01:00",_x000D_
          "TotalRefreshCount": 1,_x000D_
          "CustomInfo": {}_x000D_
        }_x000D_
      },_x000D_
      "160": {_x000D_
        "$type": "Inside.Core.Formula.Definition.DefinitionAC, Inside.Core.Formula",_x000D_
        "ID": 160,_x000D_
        "Results": [_x000D_
          [_x000D_
            0.0_x000D_
          ]_x000D_
        ],_x000D_
        "Statistics": {_x000D_
          "CreationDate": "2023-09-22T10:09:01.6135917+02:00",_x000D_
          "LastRefreshDate": "2019-12-20T10:03:24.5401983+01:00",_x000D_
          "TotalRefreshCount": 1,_x000D_
          "CustomInfo": {}_x000D_
        }_x000D_
      },_x000D_
      "161": {_x000D_
        "$type": "Inside.Core.Formula.Definition.DefinitionAC, Inside.Core.Formula",_x000D_
        "ID": 161,_x000D_
        "Results": [_x000D_
          [_x000D_
            1142562.4800000002_x000D_
          ]_x000D_
        ],_x000D_
        "Statistics": {_x000D_
          "CreationDate": "2023-09-22T10:09:01.6135917+02:00",_x000D_
          "LastRefreshDate": "2019-12-20T10:03:24.5432297+01:00",_x000D_
          "TotalRefreshCount": 1,_x000D_
          "CustomInfo": {}_x000D_
        }_x000D_
      },_x000D_
      "162": {_x000D_
        "$type": "Inside.Core.Formula.Definition.DefinitionAC, Inside.Core.Formula",_x000D_
        "ID": 162,_x000D_
        "Results": [_x000D_
          [_x000D_
            0.0_x000D_
          ]_x000D_
        ],_x000D_
        "Statistics": {_x000D_
          "CreationDate": "2023-09-22T10:09:01.6135917+02:00",_x000D_
          "LastRefreshDate": "2019-12-20T10:03:24.5472274+01:00",_x000D_
          "TotalRefreshCount": 1,_x000D_
          "CustomInfo": {}_x000D_
        }_x000D_
      },_x000D_
      "163": {_x000D_
        "$type": "Inside.Core.Formula.Definition.DefinitionAC, Inside.Core.Formula",_x000D_
        "ID": 163,_x000D_
        "Results": [_x000D_
          [_x000D_
            0.0_x000D_
          ]_x000D_
        ],_x000D_
        "Statistics": {_x000D_
          "CreationDate": "2023-09-22T10:09:01.6135917+02:00",_x000D_
          "LastRefreshDate": "2019-12-20T10:03:24.5522143+01:00",_x000D_
          "TotalRefreshCount": 1,_x000D_
          "CustomInfo": {}_x000D_
        }_x000D_
      },_x000D_
      "164": {_x000D_
        "$type": "Inside.Core.Formula.Definition.DefinitionAC, Inside.Core.Formula",_x000D_
        "ID": 164,_x000D_
        "Results": [_x000D_
          [_x000D_
            0.0_x000D_
          ]_x000D_
        ],_x000D_
        "Statistics": {_x000D_
          "CreationDate": "2023-09-22T10:09:01.6135917+02:00",_x000D_
          "LastRefreshDate": "2019-12-20T10:03:24.5571548+01:00",_x000D_
          "TotalRefreshCount": 1,_x000D_
          "CustomInfo": {}_x000D_
        }_x000D_
      },_x000D_
      "165": {_x000D_
        "$type": "Inside.Core.Formula.Definition.DefinitionAC, Inside.Core.Formula",_x000D_
        "ID": 165,_x000D_
        "Results": [_x000D_
          [_x000D_
            0.0_x000D_
          ]_x000D_
        ],_x000D_
        "Statistics": {_x000D_
          "CreationDate": "2023-09-22T10:09:01.6135917+02:00",_x000D_
          "LastRefreshDate": "2019-12-20T10:03:24.561198+01:00",_x000D_
          "TotalRefreshCount": 1,_x000D_
          "CustomInfo": {}_x000D_
        }_x000D_
      },_x000D_
      "166": {_x000D_
        "$type": "Inside.Core.Formula.Definition.DefinitionAC, Inside.Core.Formula",_x000D_
        "ID": 166,_x000D_
        "Results": [_x000D_
          [_x000D_
            0.0_x000D_
          ]_x000D_
        ],_x000D_
        "Statistics": {_x000D_
          "CreationDate": "2023-09-22T10:09:01.6135917+02:00",_x000D_
          "LastRefreshDate": "2019-12-20T10:03:24.5651873+01:00",_x000D_
          "TotalRefreshCount": 1,_x000D_
          "CustomInfo": {}_x000D_
        }_x000D_
      },_x000D_
      "167": {_x000D_
        "$type": "Inside.Core.Formula.Definition.DefinitionAC, Inside.Core.Formula",_x000D_
        "ID": 167,_x000D_
        "Results": [_x000D_
          [_x000D_
            0.0_x000D_
          ]_x000D_
        ],_x000D_
        "Statistics": {_x000D_
          "CreationDate": "2023-09-22T10:09:01.6135917+02:00",_x000D_
          "LastRefreshDate": "2019-12-20T10:03:24.5701743+01:00",_x000D_
          "TotalRefreshCount": 1,_x000D_
          "CustomInfo": {}_x000D_
        }_x000D_
      },_x000D_
      "168": {_x000D_
        "$type": "Inside.Core.Formula.Definition.DefinitionAC, Inside.Core.Formula",_x000D_
        "ID": 168,_x000D_
        "Results": [_x000D_
          [_x000D_
            0.0_x000D_
          ]_x000D_
        ],_x000D_
        "Statistics": {_x000D_
          "CreationDate": "2023-09-22T10:09:01.6135917+02:00",_x000D_
          "LastRefreshDate": "2019-12-20T10:03:24.5741635+01:00",_x000D_
          "TotalRefreshCount": 1,_x000D_
          "CustomInfo": {}_x000D_
        }_x000D_
      },_x000D_
      "169": {_x000D_
        "$type": "Inside.Core.Formula.Definition.DefinitionAC, Inside.Core.Formula",_x000D_
        "ID": 169,_x000D_
        "Results": [_x000D_
          [_x000D_
            0.0_x000D_
          ]_x000D_
        ],_x000D_
        "Statistics": {_x000D_
          "CreationDate": "2023-09-22T10:09:01.6135917+02:00",_x000D_
          "LastRefreshDate": "2019-12-20T10:03:24.5791503+01:00",_x000D_
          "TotalRefreshCount": 1,_x000D_
          "CustomInfo": {}_x000D_
        }_x000D_
      },_x000D_
      "170": {_x000D_
        "$type": "Inside.Core.Formula.Definition.DefinitionAC, Inside.Core.Formula",_x000D_
        "ID": 170,_x000D_
        "Results": [_x000D_
          [_x000D_
            0.0_x000D_
          ]_x000D_
        ],_x000D_
        "Statistics": {_x000D_
          "CreationDate": "2023-09-22T10:09:01.6135917+02:00",_x000D_
          "LastRefreshDate": "2019-12-20T10:03:24.6011257+01:00",_x000D_
          "TotalRefreshCount": 2,_x000D_
          "CustomInfo": {}_x000D_
        }_x000D_
      },_x000D_
      "171": {_x000D_
        "$type": "Inside.Core.Formula.Definition.DefinitionAC, Inside.Core.Formula",_x000D_
        "ID": 171,_x000D_
        "Results": [_x000D_
          [_x000D_
            0.0_x000D_
          ]_x000D_
        ],_x000D_
        "Statistics": {_x000D_
          "CreationDate": "2023-09-22T10:09:01.6135917+02:00",_x000D_
          "LastRefreshDate": "2019-12-20T10:03:24.6051153+01:00",_x000D_
          "TotalRefreshCount": 1,_x000D_
          "CustomInfo": {}_x000D_
        }_x000D_
      },_x000D_
      "172": {_x000D_
        "$type": "Inside.Core.Formula.Definition.DefinitionAC, Inside.Core.Formula",_x000D_
        "ID": 172,_x000D_
        "Results": [_x000D_
          [_x000D_
            0.0_x000D_
          ]_x000D_
        ],_x000D_
        "Statistics": {_x000D_
          "CreationDate": "2023-09-22T10:09:01.6135917+02:00",_x000D_
          "LastRefreshDate": "2019-12-20T10:03:24.6101012+01:00",_x000D_
          "TotalRefreshCount": 1,_x000D_
          "CustomInfo": {}_x000D_
        }_x000D_
      },_x000D_
      "173": {_x000D_
        "$type": "Inside.Core.Formula.Definition.DefinitionAC, Inside.Core.Formula",_x000D_
        "ID": 173,_x000D_
        "Results": [_x000D_
          [_x000D_
            0.0_x000D_
          ]_x000D_
        ],_x000D_
        "Statistics": {_x000D_
          "CreationDate": "2023-09-22T10:09:01.6135917+02:00",_x000D_
          "LastRefreshDate": "2019-12-20T10:03:26.7175111+01:00",_x000D_
          "TotalRefreshCount": 1,_x000D_
          "CustomInfo": {}_x000D_
        }_x000D_
      },_x000D_
      "174": {_x000D_
        "$type": "Inside.Core.Formula.Definition.DefinitionAC, Inside.Core.Formula",_x000D_
        "ID": 174,_x000D_
        "Results": [_x000D_
          [_x000D_
            0.0_x000D_
          ]_x000D_
        ],_x000D_
        "Statistics": {_x000D_
          "CreationDate": "2023-09-22T10:09:01.6135917+02:00",_x000D_
          "LastRefreshDate": "2019-12-20T10:03:26.7214651+01:00",_x000D_
          "TotalRefreshCount": 1,_x000D_
          "CustomInfo": {}_x000D_
        }_x000D_
      },_x000D_
      "175": {_x000D_
        "$type": "Inside.Core.Formula.Definition.DefinitionAC, Inside.Core.Formula",_x000D_
        "ID": 175,_x000D_
        "Results": [_x000D_
          [_x000D_
            0.0_x000D_
          ]_x000D_
        ],_x000D_
        "Statistics": {_x000D_
          "CreationDate": "2023-09-22T10:09:01.6135917+02:00",_x000D_
          "LastRefreshDate": "2019-12-20T10:03:26.7274635+01:00",_x000D_
          "TotalRefreshCount": 1,_x000D_
          "CustomInfo": {}_x000D_
        }_x000D_
      },_x000D_
      "176": {_x000D_
        "$type": "Inside.Core.Formula.Definition.DefinitionAC, Inside.Core.Formula",_x000D_
        "ID": 176,_x000D_
        "Results": [_x000D_
          [_x000D_
            0.0_x000D_
          ]_x000D_
        ],_x000D_
        "Statistics": {_x000D_
          "CreationDate": "2023-09-22T10:09:01.6135917+02:00",_x000D_
          "LastRefreshDate": "2019-12-20T10:03:26.7394458+01:00",_x000D_
          "TotalRefreshCount": 1,_x000D_
          "CustomInfo": {}_x000D_
        }_x000D_
      },_x000D_
      "177": {_x000D_
        "$type": "Inside.Core.Formula.Definition.DefinitionAC, Inside.Core.Formula",_x000D_
        "ID": 177,_x000D_
        "Results": [_x000D_
          [_x000D_
            0.0_x000D_
          ]_x000D_
        ],_x000D_
        "Statistics": {_x000D_
          "CreationDate": "2023-09-22T10:09:01.6135917+02:00",_x000D_
          "LastRefreshDate": "2019-12-20T10:03:26.7434058+01:00",_x000D_
          "TotalRefreshCount": 1,_x000D_
          "CustomInfo": {}_x000D_
        }_x000D_
      },_x000D_
      "178": {_x000D_
        "$type": "Inside.Core.Formula.Definition.DefinitionAC, Inside.Core.Formula",_x000D_
        "ID": 178,_x000D_
        "Results": [_x000D_
          [_x000D_
            0.0_x000D_
          ]_x000D_
        ],_x000D_
        "Statistics": {_x000D_
          "CreationDate": "2023-09-22T10:09:01.6135917+02:00",_x000D_
          "LastRefreshDate": "2019-12-20T10:03:26.7494223+01:00",_x000D_
          "TotalRefreshCount": 1,_x000D_
          "CustomInfo": {}_x000D_
        }_x000D_
      },_x000D_
      "179": {_x000D_
        "$type": "Inside.Core.Formula.Definition.DefinitionAC, Inside.Core.Formula",_x000D_
        "ID": 179,_x000D_
        "Results": [_x000D_
          [_x000D_
            0.0_x000D_
          ]_x000D_
        ],_x000D_
        "Statistics": {_x000D_
          "CreationDate": "2023-09-22T10:09:01.6135917+02:00",_x000D_
          "LastRefreshDate": "2019-12-20T10:03:26.7543759+01:00",_x000D_
          "TotalRefreshCount": 1,_x000D_
          "CustomInfo": {}_x000D_
        }_x000D_
      },_x000D_
      "180": {_x000D_
        "$type": "Inside.Core.Formula.Definition.DefinitionAC, Inside.Core.Formula",_x000D_
        "ID": 180,_x000D_
        "Results": [_x000D_
          [_x000D_
            0.0_x000D_
          ]_x000D_
        ],_x000D_
        "Statistics": {_x000D_
          "CreationDate": "2023-09-22T10:09:01.6135917+02:00",_x000D_
          "LastRefreshDate": "2019-12-20T10:03:26.7593619+01:00",_x000D_
          "TotalRefreshCount": 1,_x000D_
          "CustomInfo": {}_x000D_
        }_x000D_
      },_x000D_
      "181": {_x000D_
        "$type": "Inside.Core.Formula.Definition.DefinitionAC, Inside.Core.Formula",_x000D_
        "ID": 181,_x000D_
        "Results": [_x000D_
          [_x000D_
            0.0_x000D_
          ]_x000D_
        ],_x000D_
        "Statistics": {_x000D_
          "CreationDate": "2023-09-22T10:09:01.6135917+02:00",_x000D_
          "LastRefreshDate": "2019-12-20T10:03:26.7643486+01:00",_x000D_
          "TotalRefreshCount": 1,_x000D_
          "CustomInfo": {}_x000D_
        }_x000D_
      },_x000D_
      "182": {_x000D_
        "$type": "Inside.Core.Formula.Definition.DefinitionAC, Inside.Core.Formula",_x000D_
        "ID": 182,_x000D_
        "Results": [_x000D_
          [_x000D_
            0.0_x000D_
          ]_x000D_
        ],_x000D_
        "Statistics": {_x000D_
          "CreationDate": "2023-09-22T10:09:01.6135917+02:00",_x000D_
          "LastRefreshDate": "2019-12-20T10:03:26.7683378+01:00",_x000D_
          "TotalRefreshCount": 1,_x000D_
          "CustomInfo": {}_x000D_
        }_x000D_
      },_x000D_
      "183": {_x000D_
        "$type": "Inside.Core.Formula.Definition.DefinitionAC, Inside.Core.Formula",_x000D_
        "ID": 183,_x000D_
        "Results": [_x000D_
          [_x000D_
            0.0_x000D_
          ]_x000D_
        ],_x000D_
        "Statistics": {_x000D_
          "CreationDate": "2023-09-22T10:09:01.6135917+02:00",_x000D_
          "LastRefreshDate": "2019-12-20T10:03:26.7723275+01:00",_x000D_
          "TotalRefreshCount": 1,_x000D_
          "CustomInfo": {}_x000D_
        }_x000D_
      },_x000D_
      "184": {_x000D_
        "$type": "Inside.Core.Formula.Definition.DefinitionAC, Inside.Core.Formula",_x000D_
        "ID": 184,_x000D_
        "Results": [_x000D_
          [_x000D_
            0.0_x000D_
          ]_x000D_
        ],_x000D_
        "Statistics": {_x000D_
          "CreationDate": "2023-09-22T10:09:01.6135917+02:00",_x000D_
          "LastRefreshDate": "2019-12-20T10:03:26.7773136+01:00",_x000D_
          "TotalRefreshCount": 1,_x000D_
          "CustomInfo": {}_x000D_
        }_x000D_
      },_x000D_
      "185": {_x000D_
        "$type": "Inside.Core.Formula.Definition.DefinitionAC, Inside.Core.Formula",_x000D_
        "ID": 185,_x000D_
        "Results": [_x000D_
          [_x000D_
            0.0_x000D_
          ]_x000D_
        ],_x000D_
        "Statistics": {_x000D_
          "CreationDate": "2023-09-22T10:09:01.6135917+02:00",_x000D_
          "LastRefreshDate": "2019-12-20T10:03:26.7873249+01:00",_x000D_
          "TotalRefreshCount": 1,_x000D_
          "CustomInfo": {}_x000D_
        }_x000D_
      },_x000D_
      "186": {_x000D_
        "$type": "Inside.Core.Formula.Definition.DefinitionAC, Inside.Core.Formula",_x000D_
        "ID": 186,_x000D_
        "Results": [_x000D_
          [_x000D_
            0.0_x000D_
          ]_x000D_
        ],_x000D_
        "Statistics": {_x000D_
          "CreationDate": "2023-09-22T10:09:01.6135917+02:00",_x000D_
          "LastRefreshDate": "2019-12-20T10:03:26.7912762+01:00",_x000D_
          "TotalRefreshCount": 1,_x000D_
          "CustomInfo": {}_x000D_
        }_x000D_
      },_x000D_
      "187": {_x000D_
        "$type": "Inside.Core.Formula.Definition.DefinitionAC, Inside.Core.Formula",_x000D_
        "ID": 187,_x000D_
        "Results": [_x000D_
          [_x000D_
            0.0_x000D_
          ]_x000D_
        ],_x000D_
        "Statistics": {_x000D_
          "CreationDate": "2023-09-22T10:09:01.6135917+02:00",_x000D_
          "LastRefreshDate": "2019-12-20T10:03:26.7953103+01:00",_x000D_
          "TotalRefreshCount": 1,_x000D_
          "CustomInfo": {}_x000D_
        }_x000D_
      },_x000D_
      "188": {_x000D_
        "$type": "Inside.Core.Formula.Definition.DefinitionAC, Inside.Core.Formula",_x000D_
        "ID": 188,_x000D_
        "Results": [_x000D_
          [_x000D_
            0.0_x000D_
          ]_x000D_
        ],_x000D_
        "Statistics": {_x000D_
          "CreationDate": "2023-09-22T10:09:01.6135917+02:00",_x000D_
          "LastRefreshDate": "2019-12-20T10:03:26.799299+01:00",_x000D_
          "TotalRefreshCount": 1,_x000D_
          "CustomInfo": {}_x000D_
        }_x000D_
      },_x000D_
      "189": {_x000D_
        "$type": "Inside.Core.Formula.Definition.DefinitionAC, Inside.Core.Formula",_x000D_
        "ID": 189,_x000D_
        "Results": [_x000D_
          [_x000D_
            0.0_x000D_
          ]_x000D_
        ],_x000D_
        "Statistics": {_x000D_
          "CreationDate": "2023-09-22T10:09:01.6135917+02:00",_x000D_
          "LastRefreshDate": "2019-12-20T10:03:26.8042792+01:00",_x000D_
          "TotalRefreshCount": 1,_x000D_
          "CustomInfo": {}_x000D_
        }_x000D_
      },_x000D_
      "190": {_x000D_
        "$type": "Inside.Core.Formula.Definition.DefinitionAC, Inside.Core.Formula",_x000D_
        "ID": 190,_x000D_
        "Results": [_x000D_
          [_x000D_
            0.0_x000D_
          ]_x000D_
        ],_x000D_
        "Statistics": {_x000D_
          "CreationDate": "2023-09-22T10:09:01.6135917+02:00",_x000D_
          "LastRefreshDate": "2019-12-20T10:03:26.8082679+01:00",_x000D_
          "TotalRefreshCount": 1,_x000D_
          "CustomInfo": {}_x000D_
        }_x000D_
      },_x000D_
      "191": {_x000D_
        "$type": "Inside.Core.Formula.Definition.DefinitionAC, Inside.Core.Formula",_x000D_
        "ID": 191,_x000D_
        "Results": [_x000D_
          [_x000D_
            0.0_x000D_
          ]_x000D_
        ],_x000D_
        "Statistics": {_x000D_
          "CreationDate": "2023-09-22T10:09:01.6135917+02:00",_x000D_
          "LastRefreshDate": "2019-12-20T10:03:26.8132566+01:00",_x000D_
          "TotalRefreshCount": 1,_x000D_
          "CustomInfo": {}_x000D_
        }_x000D_
      },_x000D_
      "192": {_x000D_
        "$type": "Inside.Core.Formula.Definition.DefinitionAC, Inside.Core.Formula",_x000D_
        "ID": 192,_x000D_
        "Results": [_x000D_
          [_x000D_
            0.0_x000D_
          ]_x000D_
        ],_x000D_
        "Statistics": {_x000D_
          "CreationDate": "2023-09-22T10:09:01.6135917+02:00",_x000D_
          "LastRefreshDate": "2019-12-20T10:03:26.8332164+01:00",_x000D_
          "TotalRefreshCount": 1,_x000D_
          "CustomInfo": {}_x000D_
        }_x000D_
      },_x000D_
      "193": {_x000D_
        "$type": "Inside.Core.Formula.Definition.DefinitionAC, Inside.Core.Formula",_x000D_
        "ID": 193,_x000D_
        "Results": [_x000D_
          [_x000D_
            0.0_x000D_
          ]_x000D_
        ],_x000D_
        "Statistics": {_x000D_
          "CreationDate": "2023-09-22T10:09:01.6135917+02:00",_x000D_
          "LastRefreshDate": "2019-12-20T10:03:26.837</t>
  </si>
  <si>
    <t xml:space="preserve">1976+01:00",_x000D_
          "TotalRefreshCount": 1,_x000D_
          "CustomInfo": {}_x000D_
        }_x000D_
      },_x000D_
      "194": {_x000D_
        "$type": "Inside.Core.Formula.Definition.DefinitionAC, Inside.Core.Formula",_x000D_
        "ID": 194,_x000D_
        "Results": [_x000D_
          [_x000D_
            0.0_x000D_
          ]_x000D_
        ],_x000D_
        "Statistics": {_x000D_
          "CreationDate": "2023-09-22T10:09:01.6135917+02:00",_x000D_
          "LastRefreshDate": "2019-12-20T10:03:26.8421839+01:00",_x000D_
          "TotalRefreshCount": 1,_x000D_
          "CustomInfo": {}_x000D_
        }_x000D_
      },_x000D_
      "195": {_x000D_
        "$type": "Inside.Core.Formula.Definition.DefinitionAC, Inside.Core.Formula",_x000D_
        "ID": 195,_x000D_
        "Results": [_x000D_
          [_x000D_
            0.0_x000D_
          ]_x000D_
        ],_x000D_
        "Statistics": {_x000D_
          "CreationDate": "2023-09-22T10:09:01.6135917+02:00",_x000D_
          "LastRefreshDate": "2019-12-20T10:03:26.8451757+01:00",_x000D_
          "TotalRefreshCount": 1,_x000D_
          "CustomInfo": {}_x000D_
        }_x000D_
      },_x000D_
      "196": {_x000D_
        "$type": "Inside.Core.Formula.Definition.DefinitionAC, Inside.Core.Formula",_x000D_
        "ID": 196,_x000D_
        "Results": [_x000D_
          [_x000D_
            0.0_x000D_
          ]_x000D_
        ],_x000D_
        "Statistics": {_x000D_
          "CreationDate": "2023-09-22T10:09:01.6135917+02:00",_x000D_
          "LastRefreshDate": "2019-12-20T10:03:26.8491771+01:00",_x000D_
          "TotalRefreshCount": 1,_x000D_
          "CustomInfo": {}_x000D_
        }_x000D_
      },_x000D_
      "197": {_x000D_
        "$type": "Inside.Core.Formula.Definition.DefinitionAC, Inside.Core.Formula",_x000D_
        "ID": 197,_x000D_
        "Results": [_x000D_
          [_x000D_
            0.0_x000D_
          ]_x000D_
        ],_x000D_
        "Statistics": {_x000D_
          "CreationDate": "2023-09-22T10:09:01.6135917+02:00",_x000D_
          "LastRefreshDate": "2019-12-20T10:03:26.854158+01:00",_x000D_
          "TotalRefreshCount": 1,_x000D_
          "CustomInfo": {}_x000D_
        }_x000D_
      },_x000D_
      "198": {_x000D_
        "$type": "Inside.Core.Formula.Definition.DefinitionAC, Inside.Core.Formula",_x000D_
        "ID": 198,_x000D_
        "Results": [_x000D_
          [_x000D_
            0.0_x000D_
          ]_x000D_
        ],_x000D_
        "Statistics": {_x000D_
          "CreationDate": "2023-09-22T10:09:01.6135917+02:00",_x000D_
          "LastRefreshDate": "2019-12-20T10:03:26.8580962+01:00",_x000D_
          "TotalRefreshCount": 1,_x000D_
          "CustomInfo": {}_x000D_
        }_x000D_
      },_x000D_
      "199": {_x000D_
        "$type": "Inside.Core.Formula.Definition.DefinitionAC, Inside.Core.Formula",_x000D_
        "ID": 199,_x000D_
        "Results": [_x000D_
          [_x000D_
            0.0_x000D_
          ]_x000D_
        ],_x000D_
        "Statistics": {_x000D_
          "CreationDate": "2023-09-22T10:09:01.6135917+02:00",_x000D_
          "LastRefreshDate": "2019-12-20T10:03:26.8631317+01:00",_x000D_
          "TotalRefreshCount": 1,_x000D_
          "CustomInfo": {}_x000D_
        }_x000D_
      },_x000D_
      "200": {_x000D_
        "$type": "Inside.Core.Formula.Definition.DefinitionAC, Inside.Core.Formula",_x000D_
        "ID": 200,_x000D_
        "Results": [_x000D_
          [_x000D_
            0.0_x000D_
          ]_x000D_
        ],_x000D_
        "Statistics": {_x000D_
          "CreationDate": "2023-09-22T10:09:01.6135917+02:00",_x000D_
          "LastRefreshDate": "2019-12-20T10:03:26.8680694+01:00",_x000D_
          "TotalRefreshCount": 1,_x000D_
          "CustomInfo": {}_x000D_
        }_x000D_
      },_x000D_
      "201": {_x000D_
        "$type": "Inside.Core.Formula.Definition.DefinitionAC, Inside.Core.Formula",_x000D_
        "ID": 201,_x000D_
        "Results": [_x000D_
          [_x000D_
            0.0_x000D_
          ]_x000D_
        ],_x000D_
        "Statistics": {_x000D_
          "CreationDate": "2023-09-22T10:09:01.6135917+02:00",_x000D_
          "LastRefreshDate": "2019-12-20T10:03:26.8800882+01:00",_x000D_
          "TotalRefreshCount": 1,_x000D_
          "CustomInfo": {}_x000D_
        }_x000D_
      },_x000D_
      "202": {_x000D_
        "$type": "Inside.Core.Formula.Definition.DefinitionAC, Inside.Core.Formula",_x000D_
        "ID": 202,_x000D_
        "Results": [_x000D_
          [_x000D_
            0.0_x000D_
          ]_x000D_
        ],_x000D_
        "Statistics": {_x000D_
          "CreationDate": "2023-09-22T10:09:01.6135917+02:00",_x000D_
          "LastRefreshDate": "2019-12-20T10:03:26.8840738+01:00",_x000D_
          "TotalRefreshCount": 1,_x000D_
          "CustomInfo": {}_x000D_
        }_x000D_
      },_x000D_
      "203": {_x000D_
        "$type": "Inside.Core.Formula.Definition.DefinitionAC, Inside.Core.Formula",_x000D_
        "ID": 203,_x000D_
        "Results": [_x000D_
          [_x000D_
            0.0_x000D_
          ]_x000D_
        ],_x000D_
        "Statistics": {_x000D_
          "CreationDate": "2023-09-22T10:09:01.6135917+02:00",_x000D_
          "LastRefreshDate": "2019-12-20T10:03:26.8880671+01:00",_x000D_
          "TotalRefreshCount": 1,_x000D_
          "CustomInfo": {}_x000D_
        }_x000D_
      },_x000D_
      "204": {_x000D_
        "$type": "Inside.Core.Formula.Definition.DefinitionAC, Inside.Core.Formula",_x000D_
        "ID": 204,_x000D_
        "Results": [_x000D_
          [_x000D_
            0.0_x000D_
          ]_x000D_
        ],_x000D_
        "Statistics": {_x000D_
          "CreationDate": "2023-09-22T10:09:01.6135917+02:00",_x000D_
          "LastRefreshDate": "2019-12-20T10:03:29.4899994+01:00",_x000D_
          "TotalRefreshCount": 1,_x000D_
          "CustomInfo": {}_x000D_
        }_x000D_
      },_x000D_
      "205": {_x000D_
        "$type": "Inside.Core.Formula.Definition.DefinitionAC, Inside.Core.Formula",_x000D_
        "ID": 205,_x000D_
        "Results": [_x000D_
          [_x000D_
            0.0_x000D_
          ]_x000D_
        ],_x000D_
        "Statistics": {_x000D_
          "CreationDate": "2023-09-22T10:09:01.6135917+02:00",_x000D_
          "LastRefreshDate": "2019-12-20T10:03:29.4949917+01:00",_x000D_
          "TotalRefreshCount": 1,_x000D_
          "CustomInfo": {}_x000D_
        }_x000D_
      },_x000D_
      "206": {_x000D_
        "$type": "Inside.Core.Formula.Definition.DefinitionAC, Inside.Core.Formula",_x000D_
        "ID": 206,_x000D_
        "Results": [_x000D_
          [_x000D_
            0.0_x000D_
          ]_x000D_
        ],_x000D_
        "Statistics": {_x000D_
          "CreationDate": "2023-09-22T10:09:01.6135917+02:00",_x000D_
          "LastRefreshDate": "2019-12-20T10:03:29.4999434+01:00",_x000D_
          "TotalRefreshCount": 1,_x000D_
          "CustomInfo": {}_x000D_
        }_x000D_
      },_x000D_
      "207": {_x000D_
        "$type": "Inside.Core.Formula.Definition.DefinitionAC, Inside.Core.Formula",_x000D_
        "ID": 207,_x000D_
        "Results": [_x000D_
          [_x000D_
            0.0_x000D_
          ]_x000D_
        ],_x000D_
        "Statistics": {_x000D_
          "CreationDate": "2023-09-22T10:09:01.6135917+02:00",_x000D_
          "LastRefreshDate": "2019-12-20T10:03:29.5069205+01:00",_x000D_
          "TotalRefreshCount": 1,_x000D_
          "CustomInfo": {}_x000D_
        }_x000D_
      },_x000D_
      "208": {_x000D_
        "$type": "Inside.Core.Formula.Definition.DefinitionAC, Inside.Core.Formula",_x000D_
        "ID": 208,_x000D_
        "Results": [_x000D_
          [_x000D_
            0.0_x000D_
          ]_x000D_
        ],_x000D_
        "Statistics": {_x000D_
          "CreationDate": "2023-09-22T10:09:01.6135917+02:00",_x000D_
          "LastRefreshDate": "2019-12-20T10:03:29.5208837+01:00",_x000D_
          "TotalRefreshCount": 1,_x000D_
          "CustomInfo": {}_x000D_
        }_x000D_
      },_x000D_
      "209": {_x000D_
        "$type": "Inside.Core.Formula.Definition.DefinitionAC, Inside.Core.Formula",_x000D_
        "ID": 209,_x000D_
        "Results": [_x000D_
          [_x000D_
            0.0_x000D_
          ]_x000D_
        ],_x000D_
        "Statistics": {_x000D_
          "CreationDate": "2023-09-22T10:09:01.6135917+02:00",_x000D_
          "LastRefreshDate": "2019-12-20T10:03:29.5249039+01:00",_x000D_
          "TotalRefreshCount": 1,_x000D_
          "CustomInfo": {}_x000D_
        }_x000D_
      },_x000D_
      "210": {_x000D_
        "$type": "Inside.Core.Formula.Definition.DefinitionAC, Inside.Core.Formula",_x000D_
        "ID": 210,_x000D_
        "Results": [_x000D_
          [_x000D_
            0.0_x000D_
          ]_x000D_
        ],_x000D_
        "Statistics": {_x000D_
          "CreationDate": "2023-09-22T10:09:01.6135917+02:00",_x000D_
          "LastRefreshDate": "2019-12-20T10:03:29.5298899+01:00",_x000D_
          "TotalRefreshCount": 1,_x000D_
          "CustomInfo": {}_x000D_
        }_x000D_
      },_x000D_
      "211": {_x000D_
        "$type": "Inside.Core.Formula.Definition.DefinitionAC, Inside.Core.Formula",_x000D_
        "ID": 211,_x000D_
        "Results": [_x000D_
          [_x000D_
            0.0_x000D_
          ]_x000D_
        ],_x000D_
        "Statistics": {_x000D_
          "CreationDate": "2023-09-22T10:09:01.6135917+02:00",_x000D_
          "LastRefreshDate": "2019-12-20T10:03:29.5358451+01:00",_x000D_
          "TotalRefreshCount": 1,_x000D_
          "CustomInfo": {}_x000D_
        }_x000D_
      },_x000D_
      "212": {_x000D_
        "$type": "Inside.Core.Formula.Definition.DefinitionAC, Inside.Core.Formula",_x000D_
        "ID": 212,_x000D_
        "Results": [_x000D_
          [_x000D_
            0.0_x000D_
          ]_x000D_
        ],_x000D_
        "Statistics": {_x000D_
          "CreationDate": "2023-09-22T10:09:01.6135917+02:00",_x000D_
          "LastRefreshDate": "2019-12-20T10:03:29.5408312+01:00",_x000D_
          "TotalRefreshCount": 1,_x000D_
          "CustomInfo": {}_x000D_
        }_x000D_
      },_x000D_
      "213": {_x000D_
        "$type": "Inside.Core.Formula.Definition.DefinitionAC, Inside.Core.Formula",_x000D_
        "ID": 213,_x000D_
        "Results": [_x000D_
          [_x000D_
            0.0_x000D_
          ]_x000D_
        ],_x000D_
        "Statistics": {_x000D_
          "CreationDate": "2023-09-22T10:09:01.6135917+02:00",_x000D_
          "LastRefreshDate": "2019-12-20T10:03:29.5448514+01:00",_x000D_
          "TotalRefreshCount": 1,_x000D_
          "CustomInfo": {}_x000D_
        }_x000D_
      },_x000D_
      "214": {_x000D_
        "$type": "Inside.Core.Formula.Definition.DefinitionAC, Inside.Core.Formula",_x000D_
        "ID": 214,_x000D_
        "Results": [_x000D_
          [_x000D_
            0.0_x000D_
          ]_x000D_
        ],_x000D_
        "Statistics": {_x000D_
          "CreationDate": "2023-09-22T10:09:01.6135917+02:00",_x000D_
          "LastRefreshDate": "2019-12-20T10:03:29.5488443+01:00",_x000D_
          "TotalRefreshCount": 1,_x000D_
          "CustomInfo": {}_x000D_
        }_x000D_
      },_x000D_
      "215": {_x000D_
        "$type": "Inside.Core.Formula.Definition.DefinitionAC, Inside.Core.Formula",_x000D_
        "ID": 215,_x000D_
        "Results": [_x000D_
          [_x000D_
            0.0_x000D_
          ]_x000D_
        ],_x000D_
        "Statistics": {_x000D_
          "CreationDate": "2023-09-22T10:09:01.6135917+02:00",_x000D_
          "LastRefreshDate": "2019-12-20T10:03:29.5658003+01:00",_x000D_
          "TotalRefreshCount": 1,_x000D_
          "CustomInfo": {}_x000D_
        }_x000D_
      },_x000D_
      "216": {_x000D_
        "$type": "Inside.Core.Formula.Definition.DefinitionAC, Inside.Core.Formula",_x000D_
        "ID": 216,_x000D_
        "Results": [_x000D_
          [_x000D_
            0.0_x000D_
          ]_x000D_
        ],_x000D_
        "Statistics": {_x000D_
          "CreationDate": "2023-09-22T10:09:01.6135917+02:00",_x000D_
          "LastRefreshDate": "2019-12-20T10:03:29.570787+01:00",_x000D_
          "TotalRefreshCount": 1,_x000D_
          "CustomInfo": {}_x000D_
        }_x000D_
      },_x000D_
      "217": {_x000D_
        "$type": "Inside.Core.Formula.Definition.DefinitionAC, Inside.Core.Formula",_x000D_
        "ID": 217,_x000D_
        "Results": [_x000D_
          [_x000D_
            0.0_x000D_
          ]_x000D_
        ],_x000D_
        "Statistics": {_x000D_
          "CreationDate": "2023-09-22T10:09:01.6135917+02:00",_x000D_
          "LastRefreshDate": "2019-12-20T10:03:29.574785+01:00",_x000D_
          "TotalRefreshCount": 1,_x000D_
          "CustomInfo": {}_x000D_
        }_x000D_
      },_x000D_
      "218": {_x000D_
        "$type": "Inside.Core.Formula.Definition.DefinitionAC, Inside.Core.Formula",_x000D_
        "ID": 218,_x000D_
        "Results": [_x000D_
          [_x000D_
            0.0_x000D_
          ]_x000D_
        ],_x000D_
        "Statistics": {_x000D_
          "CreationDate": "2023-09-22T10:09:01.6135917+02:00",_x000D_
          "LastRefreshDate": "2019-12-20T10:03:29.5797644+01:00",_x000D_
          "TotalRefreshCount": 1,_x000D_
          "CustomInfo": {}_x000D_
        }_x000D_
      },_x000D_
      "219": {_x000D_
        "$type": "Inside.Core.Formula.Definition.DefinitionAC, Inside.Core.Formula",_x000D_
        "ID": 219,_x000D_
        "Results": [_x000D_
          [_x000D_
            0.0_x000D_
          ]_x000D_
        ],_x000D_
        "Statistics": {_x000D_
          "CreationDate": "2023-09-22T10:09:01.6135917+02:00",_x000D_
          "LastRefreshDate": "2019-12-20T10:03:29.5847135+01:00",_x000D_
          "TotalRefreshCount": 1,_x000D_
          "CustomInfo": {}_x000D_
        }_x000D_
      },_x000D_
      "220": {_x000D_
        "$type": "Inside.Core.Formula.Definition.DefinitionAC, Inside.Core.Formula",_x000D_
        "ID": 220,_x000D_
        "Results": [_x000D_
          [_x000D_
            0.0_x000D_
          ]_x000D_
        ],_x000D_
        "Statistics": {_x000D_
          "CreationDate": "2023-09-22T10:09:01.6135917+02:00",_x000D_
          "LastRefreshDate": "2019-12-20T10:03:29.5887018+01:00",_x000D_
          "TotalRefreshCount": 1,_x000D_
          "CustomInfo": {}_x000D_
        }_x000D_
      },_x000D_
      "221": {_x000D_
        "$type": "Inside.Core.Formula.Definition.DefinitionAC, Inside.Core.Formula",_x000D_
        "ID": 221,_x000D_
        "Results": [_x000D_
          [_x000D_
            0.0_x000D_
          ]_x000D_
        ],_x000D_
        "Statistics": {_x000D_
          "CreationDate": "2023-09-22T10:09:01.6135917+02:00",_x000D_
          "LastRefreshDate": "2019-12-20T10:03:29.5937216+01:00",_x000D_
          "TotalRefreshCount": 1,_x000D_
          "CustomInfo": {}_x000D_
        }_x000D_
      },_x000D_
      "222": {_x000D_
        "$type": "Inside.Core.Formula.Definition.DefinitionAC, Inside.Core.Formula",_x000D_
        "ID": 222,_x000D_
        "Results": [_x000D_
          [_x000D_
            0.0_x000D_
          ]_x000D_
        ],_x000D_
        "Statistics": {_x000D_
          "CreationDate": "2023-09-22T10:09:01.6135917+02:00",_x000D_
          "LastRefreshDate": "2019-12-20T10:03:29.5977125+01:00",_x000D_
          "TotalRefreshCount": 1,_x000D_
          "CustomInfo": {}_x000D_
        }_x000D_
      },_x000D_
      "223": {_x000D_
        "$type": "Inside.Core.Formula.Definition.DefinitionAC, Inside.Core.Formula",_x000D_
        "ID": 223,_x000D_
        "Results": [_x000D_
          [_x000D_
            0.0_x000D_
          ]_x000D_
        ],_x000D_
        "Statistics": {_x000D_
          "CreationDate": "2023-09-22T10:09:01.6135917+02:00",_x000D_
          "LastRefreshDate": "2019-12-20T10:03:29.6016687+01:00",_x000D_
          "TotalRefreshCount": 1,_x000D_
          "CustomInfo": {}_x000D_
        }_x000D_
      },_x000D_
      "224": {_x000D_
        "$type": "Inside.Core.Formula.Definition.DefinitionAC, Inside.Core.Formula",_x000D_
        "ID": 224,_x000D_
        "Results": [_x000D_
          [_x000D_
            0.0_x000D_
          ]_x000D_
        ],_x000D_
        "Statistics": {_x000D_
          "CreationDate": "2023-09-22T10:09:01.6135917+02:00",_x000D_
          "LastRefreshDate": "2019-12-20T10:03:29.6066965+01:00",_x000D_
          "TotalRefreshCount": 1,_x000D_
          "CustomInfo": {}_x000D_
        }_x000D_
      },_x000D_
      "225": {_x000D_
        "$type": "Inside.Core.Formula.Definition.DefinitionAC, Inside.Core.Formula",_x000D_
        "ID": 225,_x000D_
        "Results": [_x000D_
          [_x000D_
            0.0_x000D_
          ]_x000D_
        ],_x000D_
        "Statistics": {_x000D_
          "CreationDate": "2023-09-22T10:09:01.6135917+02:00",_x000D_
          "LastRefreshDate": "2019-12-20T10:03:29.6106816+01:00",_x000D_
          "TotalRefreshCount": 1,_x000D_
          "CustomInfo": {}_x000D_
        }_x000D_
      },_x000D_
      "226": {_x000D_
        "$type": "Inside.Core.Formula.Definition.DefinitionAC, Inside.Core.Formula",_x000D_
        "ID": 226,_x000D_
        "Results": [_x000D_
          [_x000D_
            0.0_x000D_
          ]_x000D_
        ],_x000D_
        "Statistics": {_x000D_
          "CreationDate": "2023-09-22T10:09:01.6135917+02:00",_x000D_
          "LastRefreshDate": "2019-12-20T10:03:29.6156307+01:00",_x000D_
          "TotalRefreshCount": 1,_x000D_
          "CustomInfo": {}_x000D_
        }_x000D_
      },_x000D_
      "227": {_x000D_
        "$type": "Inside.Core.Formula.Definition.DefinitionAC, Inside.Core.Formula",_x000D_
        "ID": 227,_x000D_
        "Results": [_x000D_
          [_x000D_
            0.0_x000D_
          ]_x000D_
        ],_x000D_
        "Statistics": {_x000D_
          "CreationDate": "2023-09-22T10:09:01.6145905+02:00",_x000D_
          "LastRefreshDate": "2019-12-20T10:03:29.6216288+01:00",_x000D_
          "TotalRefreshCount": 1,_x000D_
          "CustomInfo": {}_x000D_
        }_x000D_
      },_x000D_
      "228": {_x000D_
        "$type": "Inside.Core.Formula.Definition.DefinitionAC, Inside.Core.Formula",_x000D_
        "ID": 228,_x000D_
        "Results": [_x000D_
          [_x000D_
            0.0_x000D_
          ]_x000D_
        ],_x000D_
        "Statistics": {_x000D_
          "CreationDate": "2023-09-22T10:09:01.6145905+02:00",_x000D_
          "LastRefreshDate": "2019-12-20T10:03:29.6266001+01:00",_x000D_
          "TotalRefreshCount": 1,_x000D_
          "CustomInfo": {}_x000D_
        }_x000D_
      },_x000D_
      "229": {_x000D_
        "$type": "Inside.Core.Formula.Definition.DefinitionAC, Inside.Core.Formula",_x000D_
        "ID": 229,_x000D_
        "Results": [_x000D_
          [_x000D_
            0.0_x000D_
          ]_x000D_
        ],_x000D_
        "Statistics": {_x000D_
          "CreationDate": "2023-09-22T10:09:01.6145905+02:00",_x000D_
          "LastRefreshDate": "2019-12-20T10:03:29.6325844+01:00",_x000D_
          "TotalRefreshCount": 1,_x000D_
          "CustomInfo": {}_x000D_
        }_x000D_
      },_x000D_
      "230": {_x000D_
        "$type": "Inside.Core.Formula.Definition.DefinitionAC, Inside.Core.Formula",_x000D_
        "ID": 230,_x000D_
        "Results": [_x000D_
          [_x000D_
            0.0_x000D_
          ]_x000D_
        ],_x000D_
        "Statistics": {_x000D_
          "CreationDate": "2023-09-22T10:09:01.6145905+02:00",_x000D_
          "LastRefreshDate": "2019-12-20T10:03:29.6385684+01:00",_x000D_
          "TotalRefreshCount": 1,_x000D_
          "CustomInfo": {}_x000D_
        }_x000D_
      },_x000D_
      "231": {_x000D_
        "$type": "Inside.Core.Formula.Definition.DefinitionAC, Inside.Core.Formula",_x000D_
        "ID": 231,_x000D_
        "Results": [_x000D_
          [_x000D_
            0.0_x000D_
          ]_x000D_
        ],_x000D_
        "Statistics": {_x000D_
          "CreationDate": "2023-09-22T10:09:01.6145905+02:00",_x000D_
          "LastRefreshDate": "2019-12-20T10:03:29.6465467+01:00",_x000D_
          "TotalRefreshCount": 1,_x000D_
          "CustomInfo": {}_x000D_
        }_x000D_
      },_x000D_
      "232": {_x000D_
        "$type": "Inside.Core.Formula.Definition.DefinitionAC, Inside.Core.Formula",_x000D_
        "ID": 232,_x000D_
        "Results": [_x000D_
          [_x000D_
            0.0_x000D_
          ]_x000D_
        ],_x000D_
        "Statistics": {_x000D_
          "CreationDate": "2023-09-22T10:09:01.6145905+02:00",_x000D_
          "LastRefreshDate": "2019-12-20T10:03:29.6505678+01:00",_x000D_
          "TotalRefreshCount": 1,_x000D_
          "CustomInfo": {}_x000D_
        }_x000D_
      },_x000D_
      "233": {_x000D_
        "$type": "Inside.Core.Formula.Definition.DefinitionAC, Inside.Core.Formula",_x000D_
        "ID": 233,_x000D_
        "Results": [_x000D_
          [_x000D_
            0.0_x000D_
          ]_x000D_
        ],_x000D_
        "Statistics": {_x000D_
          "CreationDate": "2023-09-22T10:09:01.6145905+02:00",_x000D_
          "LastRefreshDate": "2019-12-20T10:03:29.6555616+01:00",_x000D_
          "TotalRefreshCount": 1,_x000D_
          "CustomInfo": {}_x000D_
        }_x000D_
      },_x000D_
      "234": {_x000D_
        "$type": "Inside.Core.Formula.Definition.DefinitionAC, Inside.Core.Formula",_x000D_
        "ID": 234,_x000D_
        "Results": [_x000D_
          [_x000D_
            0.0_x000D_
          ]_x000D_
        ],_x000D_
        "Statistics": {_x000D_
          "CreationDate": "2023-09-22T10:09:01.6145905+02:00",_x000D_
          "LastRefreshDate": "2019-12-20T10:03:29.6605477+01:00",_x000D_
          "TotalRefreshCount": 1,_x000D_
          "CustomInfo": {}_x000D_
        }_x000D_
      },_x000D_
      "235": {_x000D_
        "$type": "Inside.Core.Formula.Definition.DefinitionAC, Inside.Core.Formula",_x000D_
        "ID": 235,_x000D_
        "Results": [_x000D_
          [_x000D_
            0.0_x000D_
          ]_x000D_
        ],_x000D_
        "Statistics": {_x000D_
          "CreationDate": "2023-09-22T10:09:01.6145905+02:00",_x000D_
          "LastRefreshDate": "2019-12-20T10:03:29.6645361+01:00",_x000D_
          "TotalRefreshCount": 1,_x000D_
          "CustomInfo": {}_x000D_
        }_x000D_
      },_x000D_
      "236": {_x000D_
        "$type": "Inside.Core.Formula.Definition.DefinitionAC, Inside.Core.Formula",_x000D_
        "ID": 236,_x000D_
        "Results": [_x000D_
          [_x000D_
            0.0_x000D_
          ]_x000D_
        ],_x000D_
        "Statistics": {_x000D_
          "CreationDate": "2023-09-22T10:09:01.6145905+02:00",_x000D_
          "LastRefreshDate": "2019-12-20T10:03:29.6684877+01:00",_x000D_
          "TotalRefreshCount": 1,_x000D_
          "CustomInfo": {}_x000D_
        }_x000D_
      },_x000D_
      "237": {_x000D_
        "$type": "Inside.Core.Formula.Definition.DefinitionAC, Inside.Core.Formula",_x000D_
        "ID": 237,_x000D_
        "Results": [_x000D_
          [_x000D_
            0.0_x000D_
          ]_x000D_
        ],_x000D_
        "Statistics": {_x000D_
          "CreationDate": "2023-09-22T10:09:01.6145905+02:00",_x000D_
          "LastRefreshDate": "2019-12-20T10:03:29.6735092+01:00",_x000D_
          "TotalRefreshCount": 1,_x000D_
          "CustomInfo": {}_x000D_
        }_x000D_
      },_x000D_
      "238": {_x000D_
        "$type": "Inside.Core.Formula.Definition.DefinitionAC, Inside.Core.Formula",_x000D_
        "ID": 238,_x000D_
        "Results": [_x000D_
          [_x000D_
            0.0_x000D_
          ]_x000D_
        ],_x000D_
        "Statistics": {_x000D_
          "CreationDate": "2023-09-22T10:09:01.6145905+02:00",_x000D_
          "LastRefreshDate": "2019-12-20T10:03:29.6784728+01:00",_x000D_
          "TotalRefreshCount": 1,_x000D_
          "CustomInfo": {}_x000D_
        }_x000D_
      },_x000D_
      "239": {_x000D_
        "$type": "Inside.Core.Formula.Definition.DefinitionAC, Inside.Core.Formula",_x000D_
        "ID": 239,_x000D_
        "Results": [_x000D_
          [_x000D_
            0.0_x000D_
          ]_x000D_
        ],_x000D_
        "Statistics": {_x000D_
          "CreationDate": "2023-09-22T10:09:01.6145905+02:00",_x000D_
          "LastRefreshDate": "2019-12-20T10:03:29.6825291+01:00",_x000D_
          "TotalRefreshCount": 1,_x000D_
          "CustomInfo": {}_x000D_
        }_x000D_
      },_x000D_
      "240": {_x000D_
        "$type": "Inside.Core.Formula.Definition.DefinitionAC, Inside.Core.Formula",_x000D_
        "ID": 240,_x000D_
        "Results": [_x000D_
          [_x000D_
            0.0_x000D_
          ]_x000D_
        ],_x000D_
        "Statistics": {_x000D_
          "CreationDate": "2023-09-22T10:09:01.6145905+02:00",_x000D_
          "LastRefreshDate": "2019-12-20T10:03:29.6864951+01:00",_x000D_
          "TotalRefreshCount": 1,_x000D_
          "CustomInfo": {}_x000D_
        }_x000D_
      },_x000D_
      "241": {_x000D_
        "$type": "Inside.Core.Formula.Definition.DefinitionAC, Inside.Core.Formula",_x000D_
        "ID": 241,_x000D_
        "Results": [_x000D_
          [_x000D_
            0.0_x000D_
          ]_x000D_
        ],_x000D_
        "Statistics": {_x000D_
          "CreationDate": "2023-09-22T10:09:01.6145905+02:00",_x000D_
          "LastRefreshDate": "2019-12-20T10:03:29.6905081+01:00",_x000D_
          "TotalRefreshCount": 1,_x000D_
          "CustomInfo": {}_x000D_
        }_x000D_
      },_x000D_
      "242": {_x000D_
        "$type": "Inside.Core.Formula.Definition.DefinitionAC, Inside.Core.Formula",_x000D_
        "ID": 242,_x000D_
        "Results": [_x000D_
          [_x000D_
            0.0_x000D_
          ]_x000D_
        ],_x000D_
        "Statistics": {_x000D_
          "CreationDate": "2023-09-22T10:09:01.6145905+02:00",_x000D_
          "LastRefreshDate": "2019-12-20T10:03:29.6964927+01:00",_x000D_
          "TotalRefreshCount": 1,_x000D_
          "CustomInfo": {}_x000D_
        }_x000D_
      },_x000D_
      "243": {_x000D_
        "$type": "Inside.Core.Formula.Definition.DefinitionAC, Inside.Core.Formula",_x000D_
        "ID": 243,_x000D_
        "Results": [_x000D_
          [_x000D_
            0.0_x000D_
          ]_x000D_
        ],_x000D_
        "Statistics": {_x000D_
          "CreationDate": "2023-09-22T10:09:01.6145905+02:00",_x000D_
          "LastRefreshDate": "2019-12-20T10:03:29.7084235+01:00",_x000D_
          "TotalRefreshCount": 1,_x000D_
          "CustomInfo": {}_x000D_
        }_x000D_
      },_x000D_
      "244": {_x000D_
        "$type": "Inside.Core.Formula.Definition.DefinitionAC, Inside.Core.Formula",_x000D_
        "ID": 244,_x000D_
        "Results": [_x000D_
          [_x000D_
            0.0_x000D_
          ]_x000D_
        ],_x000D_
        "Statistics": {_x000D_
          "CreationDate": "2023-09-22T10:09:01.6145905+02:00",_x000D_
          "LastRefreshDate": "2019-12-20T10:14:17.5578716+01:00",_x000D_
          "TotalRefreshCount": 2,_x000D_
          "CustomInfo": {}_x000D_
        }_x000D_
      },_x000D_
      "245": {_x000D_
        "$type": "Inside.Core.Formula.Definition.DefinitionAC, Inside.Core.Formula",_x000D_
        "ID": 245,_x000D_
        "Results": [_x000D_
          [_x000D_
            0.0_x000D_
          ]_x000D_
        ],_x000D_
        "Statistics": {_x000D_
          "CreationDate": "2023-09-22T10:09:01.6145905+02:00",_x000D_
          "LastRefreshDate": "2019-12-20T10:16:20.3901816+01:00",_x000D_
          "TotalRefreshCount": 3,_x000D_
          "CustomInfo": {}_x000D_
        }_x000D_
      },_x000D_
      "246": {_x000D_
        "$type": "Inside.Core.Formula.Definition.DefinitionAC, Inside.Core.Formula",_x000D_
        "ID": 246,_x000D_
        "Results": [_x000D_
          [_x000D_
            0.0_x000D_
          ]_x000D_
        ],_x000D_
        "Statistics": {_x000D_
          "CreationDate": "2023-09-22T10:09:01.6145905+02:00",_x000D_
          "LastRefreshDate": "2019-12-20T10:14:17.742886+01:00",_x000D_
          "TotalRefreshCount": 2,_x000D_
          "CustomInfo": {}_x000D_
        }_x000D_
      },_x000D_
      "247": {_x000D_
        "$type": "Inside.Core.Formula.Definition.DefinitionAC, Inside.Core.Formula",_x000D_
        "ID": 247,_x000D_
        "Results": [_x000D_
          [_x000D_
            0.0_x000D_
          ]_x000D_
        ],_x000D_
        "Statistics": {_x000D_
          "CreationDate": "2023-09-22T10:09:01.6145905+02:00",_x000D_
          "LastRefreshDate": "2019-12-20T10:14:17.8744583+01:00",_x000D_
          "TotalRefreshCount": 2,_x000D_
          "CustomInfo": {}_x000D_
        }_x000D_
      },_x000D_
      "248": {_x000D_
        "$type": "Inside.Core.Formula.Definition.DefinitionAC, Inside.Core.Formula",_x000D_
        "ID": 248,_x000D_
        "Results": [_x000D_
          [_x000D_
            0.0_x000D_
          ]_x000D_
        ],_x000D_
        "Statistics": {_x000D_
          "CreationDate": "2023-09-22T10:09:01.6145905+02:00",_x000D_
          "LastRefreshDate": "2019-12-20T10:03:32.3060693+01:00",_x000D_
          "TotalRefreshCount": 1,_x000D_
          "CustomInfo": {}_x000D_
        }_x000D_
      },_x000D_
      "249": {_x000D_
        "$type": "Inside.Core.Formula.Definition.DefinitionAC, Inside.Core.Formula",_x000D_
        "ID": 249,_x000D_
        "Results": [_x000D_
          [_x000D_
            0.0_x000D_
          ]_x000D_
        ],_x000D_
        "Statistics": {_x000D_
          "CreationDate": "2023-09-22T10:09:01.6145905+02:00",_x000D_
          "LastRefreshDate": "2019-12-20T10:14:17.97473+01:00",_x000D_
          "TotalRefreshCount": 2,_x000D_
          "CustomInfo": {}_x000D_
        }_x000D_
      },_x000D_
      "250": {_x000D_
        "$type": "Inside.Core.Formula.Definition.DefinitionAC, Inside.Core.Formula",_x000D_
        "ID": 250,_x000D_
        "Results": [_x000D_
          [_x000D_
            0.0_x000D_
          ]_x000D_
        ],_x000D_
        "Statistics": {_x000D_
          "CreationDate": "2023-09-22T10:09:01.6145905+02:00",_x000D_
          "LastRefreshDate": "2019-12-20T10:14:18.0594192+01:00",_x000D_
          "TotalRefreshCount": 2,_x000D_
          "CustomInfo": {}_x000D_
        }_x000D_
      },_x000D_
      "251": {_x000D_
        "$type": "Inside.Core.Formula.Definition.DefinitionAC, Inside.Core.Formula",_x000D_
        "ID": 251,_x000D_
        "Results": [_x000D_
          [_x000D_
            1142562.4800000002_x000D_
          ]_x000D_
        ],_x000D_
        "Statistics": {_x000D_
          "CreationDate": "2023-09-22T10:09:01.6145905+02:00",_x000D_
          "LastRefreshDate": "2019-12-20T10:03:32.3868545+01:00",_x000D_
          "TotalRefreshCount": 1,_x000D_
          "CustomInfo": {}_x000D_
        }_x000D_
      },_x000D_
      "252": {_x000D_
        "$type": "Inside.Core.Formula.Definition.DefinitionAC, Inside.Core.Formula",_x000D_
        "ID": 252,_x000D_
        "Results": [_x000D_
          [_x000D_
            0.0_x000D_
          ]_x000D_
        ],_x000D_
        "Statistics": {_x000D_
          "CreationDate": "2023-09-22T10:09:01.6145905+02:00",_x000D_
          "LastRefreshDate": "2019-12-20T10:03:32.3908067+01:00",_x000D_
          "TotalRefreshCount": 1,_x000D_
          "CustomInfo": {}_x000D_
        }_x000D_
      },_x000D_
      "253": {_x000D_
        "$type": "Inside.Core.Formula.Definition.DefinitionAC, Inside.Core.Formula",_x000D_
        "ID": 253,_x000D_
        "Results": [_x000D_
          [_x000D_
            0.0_x000D_
          ]_x000D_
        ],_x000D_
        "Statistics": {_x000D_
          "CreationDate": "2023-09-22T10:09:01.6145905+02:00",_x000D_
          "LastRefreshDate": "2019-12-20T10:14:18.2444175+01:00",_x000D_
          "TotalRefreshCount": 2,_x000D_
          "CustomInfo": {}_x000D_
        }_x000D_
      },_x000D_
      "254": {_x000D_
        "$type": "Inside.Core.Formula.Definition.DefinitionAC, Inside.Core.Formula",_x000D_
        "ID": 254,_x000D_
        "Results": [_x000D_
          [_x000D_
            0.0_x000D_
          ]_x000D_
        ],_x000D_
        "Statistics": {_x000D_
          "CreationDate": "2023-09-22T10:09:01.6145905+02:00",_x000D_
          "LastRefreshDate": "2019-12-20T10:03:32.4177721+01:00",_x000D_
          "TotalRefreshCount": 1,_x000D_
          "CustomInfo": {}_x000D_
        }_x000D_
      },_x000D_
      "255": {_x000D_
        "$type": "Inside.Core.Formula.Definition.DefinitionAC, Inside.Core.Formula",_x000D_
        "ID": 255,_x000D_
        "Results": [_x000D_
          [_x000D_
            0.0_x000D_
          ]_x000D_
        ],_x000D_
        "Statistics": {_x000D_
          "CreationDate": "2023-09-22T10:09:01.6145905+02:00",_x000D_
          "LastRefreshDate": "2019-12-20T10:03:32.4626647+01:00",_x000D_
          "TotalRefreshCount": 1,_x000D_
          "CustomInfo": {}_x000D_
        }_x000D_
      },_x000D_
      "256": {_x000D_
        "$type": "Inside.Core.Formula.Definition.DefinitionAC, Inside.Core.Formula",_x000D_
        "ID": 256,_x000D_
        "Results": [_x000D_
          [_x000D_
            0.0_x000D_
          ]_x000D_
        ],_x000D_
        "Statistics": {_x000D_
          "CreationDate": "2023-09-22T10:09:01.6145905+02:00",_x000D_
          "LastRefreshDate": "2019-12-20T10:14:18.3446996+01:00",_x000D_
          "TotalRefreshCount": 2,_x000D_
          "CustomInfo": {}_x000D_
        }_x000D_
      },_x000D_
      "257": {_x000D_
        "$type": "Inside.Core.Formula.Definition.DefinitionAC, Inside.Core.Formula",_x000D_
        "ID": 257,_x000D_
        "Results": [_x000D_
          [_x000D_
            0.0_x000D_
          ]_x000D_
        ],_x000D_
        "Statistics": {_x000D_
          "CreationDate": "2023-09-22T10:09:01.6145905+02:00",_x000D_
          "LastRefreshDate": "2019-12-20T10:14:18.3759485+01:00",_x000D_
          "TotalRefreshCount": 2,_x000D_
          "CustomInfo": {}_x000D_
        }_x000D_
      },_x000D_
      "258": {_x000D_
        "$type": "Inside.Core.Formula.Definition.DefinitionAC, Inside.Core.Formula",_x000D_
        "ID": 258,_x000D_
        "Results": [_x000D_
          [_x000D_
            0.0_x000D_
          ]_x000D_
        ],_x000D_
        "Statistics": {_x000D_
          "CreationDate": "2023-09-22T10:09:01.6145905+02:00",_x000D_
          "LastRefreshDate": "2019-12-20T10:16:20.3234294+01:00",_x000D_
          "TotalRefreshCount": 3,_x000D_
          "CustomInfo": {}_x000D_
        }_x000D_
      },_x000D_
      "259": {_x000D_
        "$type": "Inside.Core.Formula.Definition.DefinitionAC, Inside.Core.Formula",_x000D_
        "ID": 259,_x000D_
        "Results": [_x000D_
          [_x000D_
            0.0_x000D_
          ]_x000D_
        ],_x000D_
        "Statistics": {_x000D_
          "CreationDate": "2023-09-22T10:09:01.6145905+02:00",_x000D_
          "LastRefreshDate": "2019-12-20T10:13:43.9069271+01:00",_x000D_
          "TotalRefreshCount": 2,_x000D_
          "CustomInfo": {}_x000D_
        }_x000D_
      },_x000D_
      "260": {_x000D_
        "$type": "Inside.Core.Formula.Definition.DefinitionAC, Inside.Core.Formula",_x000D_
        "ID": 260,_x000D_
        "Results": [_x000D_
          [_x000D_
            0.0_x000D_
          ]_x000D_
        ],_x000D_
        "Statistics": {_x000D_
          "CreationDate": "2023-09-22T10:09:01.6145905+02:00",_x000D_
          "LastRefreshDate": "2019-12-20T10:03:34.7498636+01:00",_x000D_
          "TotalRefreshCount": 1,_x000D_
          "CustomInfo": {}_x000D_
        }_x000D_
      },_x000D_
      "261": {_x000D_
        "$type": "Inside.Core.Formula.Definition.DefinitionAC, Inside.Core.Formula",_x000D_
        "ID": 261,_x000D_
        "Results": [_x000D_
          [_x000D_
            0.0_x000D_
          ]_x000D_
        ],_x000D_
        "Statistics": {_x000D_
          "CreationDate": "2023-09-22T10:09:01.6145905+02:00",_x000D_
          "LastRefreshDate": "2019-12-20T10:03:36.914487+01:00",_x000D_
          "TotalRefreshCount": 1,_x000D_
          "CustomInfo": {}_x000D_
        }_x000D_
      },_x000D_
      "262": {_x000D_
        "$type": "Inside.Core.Formula.Definition.DefinitionAC, Inside.Core.Formula",_x000D_
        "ID": 262,_x000D_
        "Results": [_x000D_
          [_x000D_
            0.0_x000D_
          ]_x000D_
        ],_x000D_
        "Statistics": {_x000D_
          "CreationDate": "2023-09-22T10:09:01.6145905+02:00",_x000D_
          "LastRefreshDate": "2019-12-20T10:14:18.5387926+01:00",_x000D_
          "TotalRefreshCount": 2,_x000D_
          "CustomInfo": {}_x000D_
        }_x000D_
      },_x000D_
      "263": {_x000D_
        "$type": "Inside.Core.Formula.Definition.DefinitionAC, Inside.Core.Formula",_x000D_
        "ID": 263,_x000D_
        "Results": [_x000D_
          [_x000D_
            0.0_x000D_
          ]_x000D_
        ],_x000D_
        "Statistics": {_x000D_
          "CreationDate": "2023-09-22T10:09:01.6145905+02:00",_x000D_
          "LastRefreshDate": "2019-12-20T10:03:36.9653542+01:00",_x000D_
          "TotalRefreshCount": 1,_x000D_
          "CustomInfo": {}_x000D_
        }_x000D_
      },_x000D_
      "264": {_x000D_
        "$type": "Inside.Core.Formula.Definition.DefinitionAC, Inside.Core.Formula",_x000D_
        "ID": 264,_x000D_
        "Results": [_x000D_
          [_x000D_
            0.0_x000D_
          ]_x000D_
        ],_x000D_
        "Statistics": {_x000D_
          "CreationDate": "2023-09-22T10:09:01.6145905+02:00",_x000D_
          "LastRefreshDate": "2019-12-20T10:03:36.9742923+01:00",_x000D_
          "TotalRefreshCount": 1,_x000D_
          "CustomInfo": {}_x000D_
        }_x000D_
      },_x000D_
      "265": {_x000D_
        "$type": "Inside.Core.Formula.Definition.DefinitionAC, Inside.Core.Formula",_x000D_
        "ID": 265,_x000D_
        "Results": [_x000D_
          [_x000D_
            0.0_x000D_
          ]_x000D_
        ],_x000D_
        "Statistics": {_x000D_
          "CreationDate": "2023-09-22T10:09:01.6145905+02:00",_x000D_
          "LastRefreshDate": "2019-12-20T10:16:20.2569374+01:00",_x000D_
          "TotalRefreshCount": 3,_x000D_
          "CustomInfo": {}_x000D_
        }_x000D_
      },_x000D_
      "266": {_x000D_
        "$type": "Inside.Core.Formula.Definition.DefinitionAC, Inside.Core.Formula",_x000D_
        "ID": 266,_x000D_
        "Results": [_x000D_
          [_x000D_
            0.0_x000D_
          ]_x000D_
        ],_x000D_
        "Statistics": {_x000D_
          "CreationDate": "2023-09-22T10:09:01.6145905+02:00",_x000D_
          "LastRefreshDate": "2019-12-20T10:03:36.991248+01:00",_x000D_
          "TotalRefreshCount": 1,_x000D_
          "CustomInfo": {}_x000D_
        }_x000D_
      },_x000D_
      "267": {_x000D_
        "$type": "Inside.Core.Formula.Definition.DefinitionAC, Inside.Core.Formula",_x000D_
        "ID": 267,_x000D_
        "Results": [_x000D_
          [_x000D_
            0.0_x000D_
          ]_x000D_
        ],_x000D_
        "Statistics": {_x000D_
          "CreationDate": "2023-09-22T10:09:01.6145905+02:00",_x000D_
          "LastRefreshDate": "2019-12-20T10:04:00.077758+01:00",_x000D_
          "TotalRefreshCount": 1,_x000D_
          "CustomInfo": {}_x000D_
        }_x000D_
      },_x000D_
      "268": {_x000D_
        "$type": "Inside.Core.Formula.Definition.DefinitionAC, Inside.Core.Formula",_x000D_
        "ID": 268,_x000D_
        "Results": [_x000D_
          [_x000D_
            0.0_x000D_
   </t>
  </si>
  <si>
    <t xml:space="preserve">       ]_x000D_
        ],_x000D_
        "Statistics": {_x000D_
          "CreationDate": "2023-09-22T10:09:01.6145905+02:00",_x000D_
          "LastRefreshDate": "2019-12-20T10:04:03.0299016+01:00",_x000D_
          "TotalRefreshCount": 1,_x000D_
          "CustomInfo": {}_x000D_
        }_x000D_
      },_x000D_
      "269": {_x000D_
        "$type": "Inside.Core.Formula.Definition.DefinitionAC, Inside.Core.Formula",_x000D_
        "ID": 269,_x000D_
        "Results": [_x000D_
          [_x000D_
            0.0_x000D_
          ]_x000D_
        ],_x000D_
        "Statistics": {_x000D_
          "CreationDate": "2023-09-22T10:09:01.6145905+02:00",_x000D_
          "LastRefreshDate": "2019-12-20T10:04:05.7599211+01:00",_x000D_
          "TotalRefreshCount": 1,_x000D_
          "CustomInfo": {}_x000D_
        }_x000D_
      },_x000D_
      "270": {_x000D_
        "$type": "Inside.Core.Formula.Definition.DefinitionAC, Inside.Core.Formula",_x000D_
        "ID": 270,_x000D_
        "Results": [_x000D_
          [_x000D_
            0.0_x000D_
          ]_x000D_
        ],_x000D_
        "Statistics": {_x000D_
          "CreationDate": "2023-09-22T10:09:01.6145905+02:00",_x000D_
          "LastRefreshDate": "2019-12-20T10:08:56.3566415+01:00",_x000D_
          "TotalRefreshCount": 1,_x000D_
          "CustomInfo": {}_x000D_
        }_x000D_
      },_x000D_
      "271": {_x000D_
        "$type": "Inside.Core.Formula.Definition.DefinitionAC, Inside.Core.Formula",_x000D_
        "ID": 271,_x000D_
        "Results": [_x000D_
          [_x000D_
            0.0_x000D_
          ]_x000D_
        ],_x000D_
        "Statistics": {_x000D_
          "CreationDate": "2023-09-22T10:09:01.6145905+02:00",_x000D_
          "LastRefreshDate": "2019-12-20T10:09:32.9902174+01:00",_x000D_
          "TotalRefreshCount": 1,_x000D_
          "CustomInfo": {}_x000D_
        }_x000D_
      },_x000D_
      "272": {_x000D_
        "$type": "Inside.Core.Formula.Definition.DefinitionAC, Inside.Core.Formula",_x000D_
        "ID": 272,_x000D_
        "Results": [_x000D_
          [_x000D_
            0.0_x000D_
          ]_x000D_
        ],_x000D_
        "Statistics": {_x000D_
          "CreationDate": "2023-09-22T10:09:01.6145905+02:00",_x000D_
          "LastRefreshDate": "2019-12-20T10:10:35.1256064+01:00",_x000D_
          "TotalRefreshCount": 2,_x000D_
          "CustomInfo": {}_x000D_
        }_x000D_
      },_x000D_
      "273": {_x000D_
        "$type": "Inside.Core.Formula.Definition.DefinitionAC, Inside.Core.Formula",_x000D_
        "ID": 273,_x000D_
        "Results": [_x000D_
          [_x000D_
            0.0_x000D_
          ]_x000D_
        ],_x000D_
        "Statistics": {_x000D_
          "CreationDate": "2023-09-22T10:09:01.6145905+02:00",_x000D_
          "LastRefreshDate": "2019-12-20T10:11:11.556936+01:00",_x000D_
          "TotalRefreshCount": 2,_x000D_
          "CustomInfo": {}_x000D_
        }_x000D_
      },_x000D_
      "274": {_x000D_
        "$type": "Inside.Core.Formula.Definition.DefinitionAC, Inside.Core.Formula",_x000D_
        "ID": 274,_x000D_
        "Results": [_x000D_
          [_x000D_
            0.0_x000D_
          ]_x000D_
        ],_x000D_
        "Statistics": {_x000D_
          "CreationDate": "2023-09-22T10:09:01.6145905+02:00",_x000D_
          "LastRefreshDate": "2019-12-20T10:11:20.9234941+01:00",_x000D_
          "TotalRefreshCount": 2,_x000D_
          "CustomInfo": {}_x000D_
        }_x000D_
      },_x000D_
      "275": {_x000D_
        "$type": "Inside.Core.Formula.Definition.DefinitionAC, Inside.Core.Formula",_x000D_
        "ID": 275,_x000D_
        "Results": [_x000D_
          [_x000D_
            0.0_x000D_
          ]_x000D_
        ],_x000D_
        "Statistics": {_x000D_
          "CreationDate": "2023-09-22T10:09:01.6145905+02:00",_x000D_
          "LastRefreshDate": "2019-12-20T10:11:20.940128+01:00",_x000D_
          "TotalRefreshCount": 2,_x000D_
          "CustomInfo": {}_x000D_
        }_x000D_
      },_x000D_
      "276": {_x000D_
        "$type": "Inside.Core.Formula.Definition.DefinitionAC, Inside.Core.Formula",_x000D_
        "ID": 276,_x000D_
        "Results": [_x000D_
          [_x000D_
            0.0_x000D_
          ]_x000D_
        ],_x000D_
        "Statistics": {_x000D_
          "CreationDate": "2023-09-22T10:09:01.6145905+02:00",_x000D_
          "LastRefreshDate": "2019-12-20T10:11:20.940128+01:00",_x000D_
          "TotalRefreshCount": 2,_x000D_
          "CustomInfo": {}_x000D_
        }_x000D_
      },_x000D_
      "277": {_x000D_
        "$type": "Inside.Core.Formula.Definition.DefinitionAC, Inside.Core.Formula",_x000D_
        "ID": 277,_x000D_
        "Results": [_x000D_
          [_x000D_
            0.0_x000D_
          ]_x000D_
        ],_x000D_
        "Statistics": {_x000D_
          "CreationDate": "2023-09-22T10:09:01.6145905+02:00",_x000D_
          "LastRefreshDate": "2019-12-20T10:11:20.940128+01:00",_x000D_
          "TotalRefreshCount": 2,_x000D_
          "CustomInfo": {}_x000D_
        }_x000D_
      },_x000D_
      "278": {_x000D_
        "$type": "Inside.Core.Formula.Definition.DefinitionAC, Inside.Core.Formula",_x000D_
        "ID": 278,_x000D_
        "Results": [_x000D_
          [_x000D_
            0.0_x000D_
          ]_x000D_
        ],_x000D_
        "Statistics": {_x000D_
          "CreationDate": "2023-09-22T10:09:01.6145905+02:00",_x000D_
          "LastRefreshDate": "2019-12-20T10:11:20.9234941+01:00",_x000D_
          "TotalRefreshCount": 2,_x000D_
          "CustomInfo": {}_x000D_
        }_x000D_
      },_x000D_
      "279": {_x000D_
        "$type": "Inside.Core.Formula.Definition.DefinitionAC, Inside.Core.Formula",_x000D_
        "ID": 279,_x000D_
        "Results": [_x000D_
          [_x000D_
            0.0_x000D_
          ]_x000D_
        ],_x000D_
        "Statistics": {_x000D_
          "CreationDate": "2023-09-22T10:09:01.6145905+02:00",_x000D_
          "LastRefreshDate": "2019-12-20T10:11:41.573584+01:00",_x000D_
          "TotalRefreshCount": 1,_x000D_
          "CustomInfo": {}_x000D_
        }_x000D_
      },_x000D_
      "280": {_x000D_
        "$type": "Inside.Core.Formula.Definition.DefinitionAC, Inside.Core.Formula",_x000D_
        "ID": 280,_x000D_
        "Results": [_x000D_
          [_x000D_
            0.0_x000D_
          ]_x000D_
        ],_x000D_
        "Statistics": {_x000D_
          "CreationDate": "2023-09-22T10:09:01.6145905+02:00",_x000D_
          "LastRefreshDate": "2019-12-20T10:11:41.573584+01:00",_x000D_
          "TotalRefreshCount": 1,_x000D_
          "CustomInfo": {}_x000D_
        }_x000D_
      },_x000D_
      "281": {_x000D_
        "$type": "Inside.Core.Formula.Definition.DefinitionAC, Inside.Core.Formula",_x000D_
        "ID": 281,_x000D_
        "Results": [_x000D_
          [_x000D_
            0.0_x000D_
          ]_x000D_
        ],_x000D_
        "Statistics": {_x000D_
          "CreationDate": "2023-09-22T10:09:01.6145905+02:00",_x000D_
          "LastRefreshDate": "2019-12-20T10:11:41.5902281+01:00",_x000D_
          "TotalRefreshCount": 1,_x000D_
          "CustomInfo": {}_x000D_
        }_x000D_
      },_x000D_
      "282": {_x000D_
        "$type": "Inside.Core.Formula.Definition.DefinitionAC, Inside.Core.Formula",_x000D_
        "ID": 282,_x000D_
        "Results": [_x000D_
          [_x000D_
            20531153.327769764_x000D_
          ]_x000D_
        ],_x000D_
        "Statistics": {_x000D_
          "CreationDate": "2023-09-22T10:09:01.6145905+02:00",_x000D_
          "LastRefreshDate": "2019-12-20T10:14:17.4888388+01:00",_x000D_
          "TotalRefreshCount": 4,_x000D_
          "CustomInfo": {}_x000D_
        }_x000D_
      },_x000D_
      "283": {_x000D_
        "$type": "Inside.Core.Formula.Definition.DefinitionAC, Inside.Core.Formula",_x000D_
        "ID": 283,_x000D_
        "Results": [_x000D_
          [_x000D_
            0.0_x000D_
          ]_x000D_
        ],_x000D_
        "Statistics": {_x000D_
          "CreationDate": "2023-09-22T10:09:01.6145905+02:00",_x000D_
          "LastRefreshDate": "2019-12-20T10:14:17.4575932+01:00",_x000D_
          "TotalRefreshCount": 4,_x000D_
          "CustomInfo": {}_x000D_
        }_x000D_
      },_x000D_
      "284": {_x000D_
        "$type": "Inside.Core.Formula.Definition.DefinitionAC, Inside.Core.Formula",_x000D_
        "ID": 284,_x000D_
        "Results": [_x000D_
          [_x000D_
            0.0_x000D_
          ]_x000D_
        ],_x000D_
        "Statistics": {_x000D_
          "CreationDate": "2023-09-22T10:09:01.6145905+02:00",_x000D_
          "LastRefreshDate": "2019-12-20T10:14:17.4732526+01:00",_x000D_
          "TotalRefreshCount": 4,_x000D_
          "CustomInfo": {}_x000D_
        }_x000D_
      },_x000D_
      "285": {_x000D_
        "$type": "Inside.Core.Formula.Definition.DefinitionAC, Inside.Core.Formula",_x000D_
        "ID": 285,_x000D_
        "Results": [_x000D_
          [_x000D_
            0.0_x000D_
          ]_x000D_
        ],_x000D_
        "Statistics": {_x000D_
          "CreationDate": "2023-09-22T10:09:01.6145905+02:00",_x000D_
          "LastRefreshDate": "2019-12-20T10:14:17.4732526+01:00",_x000D_
          "TotalRefreshCount": 4,_x000D_
          "CustomInfo": {}_x000D_
        }_x000D_
      },_x000D_
      "286": {_x000D_
        "$type": "Inside.Core.Formula.Definition.DefinitionAC, Inside.Core.Formula",_x000D_
        "ID": 286,_x000D_
        "Results": [_x000D_
          [_x000D_
            0.0_x000D_
          ]_x000D_
        ],_x000D_
        "Statistics": {_x000D_
          "CreationDate": "2023-09-22T10:09:01.6145905+02:00",_x000D_
          "LastRefreshDate": "2019-12-20T10:14:17.4575932+01:00",_x000D_
          "TotalRefreshCount": 4,_x000D_
          "CustomInfo": {}_x000D_
        }_x000D_
      },_x000D_
      "287": {_x000D_
        "$type": "Inside.Core.Formula.Definition.DefinitionAC, Inside.Core.Formula",_x000D_
        "ID": 287,_x000D_
        "Results": [_x000D_
          [_x000D_
            0.0_x000D_
          ]_x000D_
        ],_x000D_
        "Statistics": {_x000D_
          "CreationDate": "2023-09-22T10:09:01.6145905+02:00",_x000D_
          "LastRefreshDate": "2019-12-20T10:15:35.9013518+01:00",_x000D_
          "TotalRefreshCount": 5,_x000D_
          "CustomInfo": {}_x000D_
        }_x000D_
      },_x000D_
      "288": {_x000D_
        "$type": "Inside.Core.Formula.Definition.DefinitionAC, Inside.Core.Formula",_x000D_
        "ID": 288,_x000D_
        "Results": [_x000D_
          [_x000D_
            0.0_x000D_
          ]_x000D_
        ],_x000D_
        "Statistics": {_x000D_
          "CreationDate": "2023-09-22T10:09:01.6145905+02:00",_x000D_
          "LastRefreshDate": "2020-09-18T16:17:47.5692606+02:00",_x000D_
          "TotalRefreshCount": 13,_x000D_
          "CustomInfo": {}_x000D_
        }_x000D_
      },_x000D_
      "289": {_x000D_
        "$type": "Inside.Core.Formula.Definition.DefinitionAC, Inside.Core.Formula",_x000D_
        "ID": 289,_x000D_
        "Results": [_x000D_
          [_x000D_
            0.0_x000D_
          ]_x000D_
        ],_x000D_
        "Statistics": {_x000D_
          "CreationDate": "2023-09-22T10:09:01.6145905+02:00",_x000D_
          "LastRefreshDate": "2020-09-18T16:17:49.6486878+02:00",_x000D_
          "TotalRefreshCount": 13,_x000D_
          "CustomInfo": {}_x000D_
        }_x000D_
      },_x000D_
      "290": {_x000D_
        "$type": "Inside.Core.Formula.Definition.DefinitionAC, Inside.Core.Formula",_x000D_
        "ID": 290,_x000D_
        "Results": [_x000D_
          [_x000D_
            1142562.4800000002_x000D_
          ]_x000D_
        ],_x000D_
        "Statistics": {_x000D_
          "CreationDate": "2023-09-22T10:09:01.6145905+02:00",_x000D_
          "LastRefreshDate": "2020-09-18T16:17:47.5829031+02:00",_x000D_
          "TotalRefreshCount": 13,_x000D_
          "CustomInfo": {}_x000D_
        }_x000D_
      },_x000D_
      "291": {_x000D_
        "$type": "Inside.Core.Formula.Definition.DefinitionAC, Inside.Core.Formula",_x000D_
        "ID": 291,_x000D_
        "Results": [_x000D_
          [_x000D_
            0.0_x000D_
          ]_x000D_
        ],_x000D_
        "Statistics": {_x000D_
          "CreationDate": "2023-09-22T10:09:01.6145905+02:00",_x000D_
          "LastRefreshDate": "2019-12-20T10:13:39.5732507+01:00",_x000D_
          "TotalRefreshCount": 1,_x000D_
          "CustomInfo": {}_x000D_
        }_x000D_
      },_x000D_
      "292": {_x000D_
        "$type": "Inside.Core.Formula.Definition.DefinitionAC, Inside.Core.Formula",_x000D_
        "ID": 292,_x000D_
        "Results": [_x000D_
          [_x000D_
            0.0_x000D_
          ]_x000D_
        ],_x000D_
        "Statistics": {_x000D_
          "CreationDate": "2023-09-22T10:09:01.6145905+02:00",_x000D_
          "LastRefreshDate": "2019-12-20T10:13:43.9568492+01:00",_x000D_
          "TotalRefreshCount": 1,_x000D_
          "CustomInfo": {}_x000D_
        }_x000D_
      },_x000D_
      "293": {_x000D_
        "$type": "Inside.Core.Formula.Definition.DefinitionAC, Inside.Core.Formula",_x000D_
        "ID": 293,_x000D_
        "Results": [_x000D_
          [_x000D_
            0.0_x000D_
          ]_x000D_
        ],_x000D_
        "Statistics": {_x000D_
          "CreationDate": "2023-09-22T10:09:01.6145905+02:00",_x000D_
          "LastRefreshDate": "2019-12-20T10:13:45.7735371+01:00",_x000D_
          "TotalRefreshCount": 1,_x000D_
          "CustomInfo": {}_x000D_
        }_x000D_
      },_x000D_
      "294": {_x000D_
        "$type": "Inside.Core.Formula.Definition.DefinitionAC, Inside.Core.Formula",_x000D_
        "ID": 294,_x000D_
        "Results": [_x000D_
          [_x000D_
            0.0_x000D_
          ]_x000D_
        ],_x000D_
        "Statistics": {_x000D_
          "CreationDate": "2023-09-22T10:09:01.6145905+02:00",_x000D_
          "LastRefreshDate": "2019-12-20T10:13:51.9577956+01:00",_x000D_
          "TotalRefreshCount": 1,_x000D_
          "CustomInfo": {}_x000D_
        }_x000D_
      },_x000D_
      "295": {_x000D_
        "$type": "Inside.Core.Formula.Definition.DefinitionAC, Inside.Core.Formula",_x000D_
        "ID": 295,_x000D_
        "Results": [_x000D_
          [_x000D_
            0.0_x000D_
          ]_x000D_
        ],_x000D_
        "Statistics": {_x000D_
          "CreationDate": "2023-09-22T10:09:01.6145905+02:00",_x000D_
          "LastRefreshDate": "2019-12-20T10:13:56.9568298+01:00",_x000D_
          "TotalRefreshCount": 1,_x000D_
          "CustomInfo": {}_x000D_
        }_x000D_
      },_x000D_
      "296": {_x000D_
        "$type": "Inside.Core.Formula.Definition.DefinitionAC, Inside.Core.Formula",_x000D_
        "ID": 296,_x000D_
        "Results": [_x000D_
          [_x000D_
            0.0_x000D_
          ]_x000D_
        ],_x000D_
        "Statistics": {_x000D_
          "CreationDate": "2023-09-22T10:09:01.6145905+02:00",_x000D_
          "LastRefreshDate": "2019-12-20T10:13:56.9734633+01:00",_x000D_
          "TotalRefreshCount": 1,_x000D_
          "CustomInfo": {}_x000D_
        }_x000D_
      },_x000D_
      "297": {_x000D_
        "$type": "Inside.Core.Formula.Definition.DefinitionAC, Inside.Core.Formula",_x000D_
        "ID": 297,_x000D_
        "Results": [_x000D_
          [_x000D_
            0.0_x000D_
          ]_x000D_
        ],_x000D_
        "Statistics": {_x000D_
          "CreationDate": "2023-09-22T10:09:01.6145905+02:00",_x000D_
          "LastRefreshDate": "2019-12-20T10:14:17.4732526+01:00",_x000D_
          "TotalRefreshCount": 3,_x000D_
          "CustomInfo": {}_x000D_
        }_x000D_
      },_x000D_
      "298": {_x000D_
        "$type": "Inside.Core.Formula.Definition.DefinitionAC, Inside.Core.Formula",_x000D_
        "ID": 298,_x000D_
        "Results": [_x000D_
          [_x000D_
            0.0_x000D_
          ]_x000D_
        ],_x000D_
        "Statistics": {_x000D_
          "CreationDate": "2023-09-22T10:09:01.6155876+02:00",_x000D_
          "LastRefreshDate": "2019-12-20T10:14:17.4575932+01:00",_x000D_
          "TotalRefreshCount": 3,_x000D_
          "CustomInfo": {}_x000D_
        }_x000D_
      },_x000D_
      "299": {_x000D_
        "$type": "Inside.Core.Formula.Definition.DefinitionAC, Inside.Core.Formula",_x000D_
        "ID": 299,_x000D_
        "Results": [_x000D_
          [_x000D_
            0.0_x000D_
          ]_x000D_
        ],_x000D_
        "Statistics": {_x000D_
          "CreationDate": "2023-09-22T10:09:01.6155876+02:00",_x000D_
          "LastRefreshDate": "2019-12-20T10:14:17.4732526+01:00",_x000D_
          "TotalRefreshCount": 3,_x000D_
          "CustomInfo": {}_x000D_
        }_x000D_
      },_x000D_
      "300": {_x000D_
        "$type": "Inside.Core.Formula.Definition.DefinitionAC, Inside.Core.Formula",_x000D_
        "ID": 300,_x000D_
        "Results": [_x000D_
          [_x000D_
            0.0_x000D_
          ]_x000D_
        ],_x000D_
        "Statistics": {_x000D_
          "CreationDate": "2023-09-22T10:09:01.6155876+02:00",_x000D_
          "LastRefreshDate": "2019-12-20T10:14:17.4732526+01:00",_x000D_
          "TotalRefreshCount": 3,_x000D_
          "CustomInfo": {}_x000D_
        }_x000D_
      },_x000D_
      "301": {_x000D_
        "$type": "Inside.Core.Formula.Definition.DefinitionAC, Inside.Core.Formula",_x000D_
        "ID": 301,_x000D_
        "Results": [_x000D_
          [_x000D_
            0.0_x000D_
          ]_x000D_
        ],_x000D_
        "Statistics": {_x000D_
          "CreationDate": "2023-09-22T10:09:01.6155876+02:00",_x000D_
          "LastRefreshDate": "2019-12-20T10:14:17.4888388+01:00",_x000D_
          "TotalRefreshCount": 3,_x000D_
          "CustomInfo": {}_x000D_
        }_x000D_
      },_x000D_
      "302": {_x000D_
        "$type": "Inside.Core.Formula.Definition.DefinitionAC, Inside.Core.Formula",_x000D_
        "ID": 302,_x000D_
        "Results": [_x000D_
          [_x000D_
            0.0_x000D_
          ]_x000D_
        ],_x000D_
        "Statistics": {_x000D_
          "CreationDate": "2023-09-22T10:09:01.6155876+02:00",_x000D_
          "LastRefreshDate": "2019-12-20T10:14:17.4575932+01:00",_x000D_
          "TotalRefreshCount": 3,_x000D_
          "CustomInfo": {}_x000D_
        }_x000D_
      },_x000D_
      "303": {_x000D_
        "$type": "Inside.Core.Formula.Definition.DefinitionAC, Inside.Core.Formula",_x000D_
        "ID": 303,_x000D_
        "Results": [_x000D_
          [_x000D_
            0.0_x000D_
          ]_x000D_
        ],_x000D_
        "Statistics": {_x000D_
          "CreationDate": "2023-09-22T10:09:01.6155876+02:00",_x000D_
          "LastRefreshDate": "2019-12-20T10:18:40.2245367+01:00",_x000D_
          "TotalRefreshCount": 2,_x000D_
          "CustomInfo": {}_x000D_
        }_x000D_
      },_x000D_
      "304": {_x000D_
        "$type": "Inside.Core.Formula.Definition.DefinitionAC, Inside.Core.Formula",_x000D_
        "ID": 304,_x000D_
        "Results": [_x000D_
          [_x000D_
            0.0_x000D_
          ]_x000D_
        ],_x000D_
        "Statistics": {_x000D_
          "CreationDate": "2023-09-22T10:09:01.6155876+02:00",_x000D_
          "LastRefreshDate": "2019-12-20T10:18:40.4945884+01:00",_x000D_
          "TotalRefreshCount": 2,_x000D_
          "CustomInfo": {}_x000D_
        }_x000D_
      },_x000D_
      "305": {_x000D_
        "$type": "Inside.Core.Formula.Definition.DefinitionAC, Inside.Core.Formula",_x000D_
        "ID": 305,_x000D_
        "Results": [_x000D_
          [_x000D_
            0.0_x000D_
          ]_x000D_
        ],_x000D_
        "Statistics": {_x000D_
          "CreationDate": "2023-09-22T10:09:01.6155876+02:00",_x000D_
          "LastRefreshDate": "2019-12-20T10:14:18.0059677+01:00",_x000D_
          "TotalRefreshCount": 1,_x000D_
          "CustomInfo": {}_x000D_
        }_x000D_
      },_x000D_
      "306": {_x000D_
        "$type": "Inside.Core.Formula.Definition.DefinitionAC, Inside.Core.Formula",_x000D_
        "ID": 306,_x000D_
        "Results": [_x000D_
          [_x000D_
            0.0_x000D_
          ]_x000D_
        ],_x000D_
        "Statistics": {_x000D_
          "CreationDate": "2023-09-22T10:09:01.6155876+02:00",_x000D_
          "LastRefreshDate": "2019-12-20T10:18:40.3941988+01:00",_x000D_
          "TotalRefreshCount": 2,_x000D_
          "CustomInfo": {}_x000D_
        }_x000D_
      },_x000D_
      "307": {_x000D_
        "$type": "Inside.Core.Formula.Definition.DefinitionAC, Inside.Core.Formula",_x000D_
        "ID": 307,_x000D_
        "Results": [_x000D_
          [_x000D_
            0.0_x000D_
          ]_x000D_
        ],_x000D_
        "Statistics": {_x000D_
          "CreationDate": "2023-09-22T10:09:01.6155876+02:00",_x000D_
          "LastRefreshDate": "2019-12-20T10:14:18.0594192+01:00",_x000D_
          "TotalRefreshCount": 1,_x000D_
          "CustomInfo": {}_x000D_
        }_x000D_
      },_x000D_
      "308": {_x000D_
        "$type": "Inside.Core.Formula.Definition.DefinitionAC, Inside.Core.Formula",_x000D_
        "ID": 308,_x000D_
        "Results": [_x000D_
          [_x000D_
            0.0_x000D_
          ]_x000D_
        ],_x000D_
        "Statistics": {_x000D_
          "CreationDate": "2023-09-22T10:09:01.6155876+02:00",_x000D_
          "LastRefreshDate": "2019-12-20T10:14:18.1753669+01:00",_x000D_
          "TotalRefreshCount": 1,_x000D_
          "CustomInfo": {}_x000D_
        }_x000D_
      },_x000D_
      "309": {_x000D_
        "$type": "Inside.Core.Formula.Definition.DefinitionAC, Inside.Core.Formula",_x000D_
        "ID": 309,_x000D_
        "Results": [_x000D_
          [_x000D_
            0.0_x000D_
          ]_x000D_
        ],_x000D_
        "Statistics": {_x000D_
          "CreationDate": "2023-09-22T10:09:01.6155876+02:00",_x000D_
          "LastRefreshDate": "2019-12-20T10:14:18.1909792+01:00",_x000D_
          "TotalRefreshCount": 1,_x000D_
          "CustomInfo": {}_x000D_
        }_x000D_
      },_x000D_
      "310": {_x000D_
        "$type": "Inside.Core.Formula.Definition.DefinitionAC, Inside.Core.Formula",_x000D_
        "ID": 310,_x000D_
        "Results": [_x000D_
          [_x000D_
            0.0_x000D_
          ]_x000D_
        ],_x000D_
        "Statistics": {_x000D_
          "CreationDate": "2023-09-22T10:09:01.6155876+02:00",_x000D_
          "LastRefreshDate": "2019-12-20T10:18:40.4077407+01:00",_x000D_
          "TotalRefreshCount": 2,_x000D_
          "CustomInfo": {}_x000D_
        }_x000D_
      },_x000D_
      "311": {_x000D_
        "$type": "Inside.Core.Formula.Definition.DefinitionAC, Inside.Core.Formula",_x000D_
        "ID": 311,_x000D_
        "Results": [_x000D_
          [_x000D_
            0.0_x000D_
          ]_x000D_
        ],_x000D_
        "Statistics": {_x000D_
          "CreationDate": "2023-09-22T10:09:01.6155876+02:00",_x000D_
          "LastRefreshDate": "2019-12-20T10:18:40.4077407+01:00",_x000D_
          "TotalRefreshCount": 2,_x000D_
          "CustomInfo": {}_x000D_
        }_x000D_
      },_x000D_
      "312": {_x000D_
        "$type": "Inside.Core.Formula.Definition.DefinitionAC, Inside.Core.Formula",_x000D_
        "ID": 312,_x000D_
        "Results": [_x000D_
          [_x000D_
            0.0_x000D_
          ]_x000D_
        ],_x000D_
        "Statistics": {_x000D_
          "CreationDate": "2023-09-22T10:09:01.6155876+02:00",_x000D_
          "LastRefreshDate": "2019-12-20T10:14:18.2600804+01:00",_x000D_
          "TotalRefreshCount": 1,_x000D_
          "CustomInfo": {}_x000D_
        }_x000D_
      },_x000D_
      "313": {_x000D_
        "$type": "Inside.Core.Formula.Definition.DefinitionAC, Inside.Core.Formula",_x000D_
        "ID": 313,_x000D_
        "Results": [_x000D_
          [_x000D_
            0.0_x000D_
          ]_x000D_
        ],_x000D_
        "Statistics": {_x000D_
          "CreationDate": "2023-09-22T10:09:01.6155876+02:00",_x000D_
          "LastRefreshDate": "2019-12-20T10:18:40.2245367+01:00",_x000D_
          "TotalRefreshCount": 2,_x000D_
          "CustomInfo": {}_x000D_
        }_x000D_
      },_x000D_
      "314": {_x000D_
        "$type": "Inside.Core.Formula.Definition.DefinitionAC, Inside.Core.Formula",_x000D_
        "ID": 314,_x000D_
        "Results": [_x000D_
          [_x000D_
            0.0_x000D_
          ]_x000D_
        ],_x000D_
        "Statistics": {_x000D_
          "CreationDate": "2023-09-22T10:09:01.6155876+02:00",_x000D_
          "LastRefreshDate": "2019-12-20T10:18:40.4743441+01:00",_x000D_
          "TotalRefreshCount": 2,_x000D_
          "CustomInfo": {}_x000D_
        }_x000D_
      },_x000D_
      "315": {_x000D_
        "$type": "Inside.Core.Formula.Definition.DefinitionAC, Inside.Core.Formula",_x000D_
        "ID": 315,_x000D_
        "Results": [_x000D_
          [_x000D_
            0.0_x000D_
          ]_x000D_
        ],_x000D_
        "Statistics": {_x000D_
          "CreationDate": "2023-09-22T10:09:01.6155876+02:00",_x000D_
          "LastRefreshDate": "2019-12-20T10:14:18.3225955+01:00",_x000D_
          "TotalRefreshCount": 1,_x000D_
          "CustomInfo": {}_x000D_
        }_x000D_
      },_x000D_
      "316": {_x000D_
        "$type": "Inside.Core.Formula.Definition.DefinitionAC, Inside.Core.Formula",_x000D_
        "ID": 316,_x000D_
        "Results": [_x000D_
          [_x000D_
            0.0_x000D_
          ]_x000D_
        ],_x000D_
        "Statistics": {_x000D_
          "CreationDate": "2023-09-22T10:09:01.6155876+02:00",_x000D_
          "LastRefreshDate": "2019-12-20T10:18:40.2412006+01:00",_x000D_
          "TotalRefreshCount": 2,_x000D_
          "CustomInfo": {}_x000D_
        }_x000D_
      },_x000D_
      "317": {_x000D_
        "$type": "Inside.Core.Formula.Definition.DefinitionAC, Inside.Core.Formula",_x000D_
        "ID": 317,_x000D_
        "Results": [_x000D_
          [_x000D_
            0.0_x000D_
          ]_x000D_
        ],_x000D_
        "Statistics": {_x000D_
          "CreationDate": "2023-09-22T10:09:01.6155876+02:00",_x000D_
          "LastRefreshDate": "2019-12-20T10:14:18.3759485+01:00",_x000D_
          "TotalRefreshCount": 1,_x000D_
          "CustomInfo": {}_x000D_
        }_x000D_
      },_x000D_
      "318": {_x000D_
        "$type": "Inside.Core.Formula.Definition.DefinitionAC, Inside.Core.Formula",_x000D_
        "ID": 318,_x000D_
        "Results": [_x000D_
          [_x000D_
            0.0_x000D_
          ]_x000D_
        ],_x000D_
        "Statistics": {_x000D_
          "CreationDate": "2023-09-22T10:09:01.6155876+02:00",_x000D_
          "LastRefreshDate": "2019-12-20T10:18:40.3079645+01:00",_x000D_
          "TotalRefreshCount": 2,_x000D_
          "CustomInfo": {}_x000D_
        }_x000D_
      },_x000D_
      "319": {_x000D_
        "$type": "Inside.Core.Formula.Definition.DefinitionAC, Inside.Core.Formula",_x000D_
        "ID": 319,_x000D_
        "Results": [_x000D_
          [_x000D_
            0.0_x000D_
          ]_x000D_
        ],_x000D_
        "Statistics": {_x000D_
          "CreationDate": "2023-09-22T10:09:01.6155876+02:00",_x000D_
          "LastRefreshDate": "2019-12-20T10:14:18.4384815+01:00",_x000D_
          "TotalRefreshCount": 1,_x000D_
          "CustomInfo": {}_x000D_
        }_x000D_
      },_x000D_
      "320": {_x000D_
        "$type": "Inside.Core.Formula.Definition.DefinitionAC, Inside.Core.Formula",_x000D_
        "ID": 320,_x000D_
        "Results": [_x000D_
          [_x000D_
            0.0_x000D_
          ]_x000D_
        ],_x000D_
        "Statistics": {_x000D_
          "CreationDate": "2023-09-22T10:09:01.6155876+02:00",_x000D_
          "LastRefreshDate": "2019-12-20T10:14:18.4450234+01:00",_x000D_
          "TotalRefreshCount": 1,_x000D_
          "CustomInfo": {}_x000D_
        }_x000D_
      },_x000D_
      "321": {_x000D_
        "$type": "Inside.Core.Formula.Definition.DefinitionAC, Inside.Core.Formula",_x000D_
        "ID": 321,_x000D_
        "Results": [_x000D_
          [_x000D_
            0.0_x000D_
          ]_x000D_
        ],_x000D_
        "Statistics": {_x000D_
          "CreationDate": "2023-09-22T10:09:01.6155876+02:00",_x000D_
          "LastRefreshDate": "2019-12-20T10:14:18.4450234+01:00",_x000D_
          "TotalRefreshCount": 1,_x000D_
          "CustomInfo": {}_x000D_
        }_x000D_
      },_x000D_
      "322": {_x000D_
        "$type": "Inside.Core.Formula.Definition.DefinitionAC, Inside.Core.Formula",_x000D_
        "ID": 322,_x000D_
        "Results": [_x000D_
          [_x000D_
            0.0_x000D_
          ]_x000D_
        ],_x000D_
        "Statistics": {_x000D_
          "CreationDate": "2023-09-22T10:09:01.6155876+02:00",_x000D_
          "LastRefreshDate": "2019-12-20T10:14:18.4450234+01:00",_x000D_
          "TotalRefreshCount": 1,_x000D_
          "CustomInfo": {}_x000D_
        }_x000D_
      },_x000D_
      "323": {_x000D_
        "$type": "Inside.Core.Formula.Definition.DefinitionAC, Inside.Core.Formula",_x000D_
        "ID": 323,_x000D_
        "Results": [_x000D_
          [_x000D_
            0.0_x000D_
          ]_x000D_
        ],_x000D_
        "Statistics": {_x000D_
          "CreationDate": "2023-09-22T10:09:01.6155876+02:00",_x000D_
          "LastRefreshDate": "2019-12-20T10:18:40.2942304+01:00",_x000D_
          "TotalRefreshCount": 2,_x000D_
          "CustomInfo": {}_x000D_
        }_x000D_
      },_x000D_
      "324": {_x000D_
        "$type": "Inside.Core.Formula.Definition.DefinitionAC, Inside.Core.Formula",_x000D_
        "ID": 324,_x000D_
        "Results": [_x000D_
          [_x000D_
            0.0_x000D_
          ]_x000D_
        ],_x000D_
        "Statistics": {_x000D_
          "CreationDate": "2023-09-22T10:09:01.6155876+02:00",_x000D_
          "LastRefreshDate": "2019-12-20T10:18:40.4743441+01:00",_x000D_
          "TotalRefreshCount": 2,_x000D_
          "CustomInfo": {}_x000D_
        }_x000D_
      },_x000D_
      "325": {_x000D_
        "$type": "Inside.Core.Formula.Definition.DefinitionAC, Inside.Core.Formula",_x000D_
        "ID": 325,_x000D_
        "Results": [_x000D_
          [_x000D_
            0.0_x000D_
          ]_x000D_
        ],_x000D_
        "Statistics": {_x000D_
          "CreationDate": "2023-09-22T10:09:01.6155876+02:00",_x000D_
          "LastRefreshDate": "2019-12-20T10:18:40.3235896+01:00",_x000D_
          "TotalRefreshCount": 2,_x000D_
          "CustomInfo": {}_x000D_
        }_x000D_
      },_x000D_
      "326": {_x000D_
        "$type": "Inside.Core.Formula.Definition.DefinitionAC, Inside.Core.Formula",_x000D_
        "ID": 326,_x000D_
        "Results": [_x000D_
          [_x000D_
            0.0_x000D_
          ]_x000D_
        ],_x000D_
        "Statistics": {_x000D_
          "CreationDate": "2023-09-22T10:09:01.6155876+02:00",_x000D_
          "LastRefreshDate": "2019-12-20T10:14:18.5075481+01:00",_x000D_
          "TotalRefreshCount": 1,_x000D_
          "CustomInfo": {}_x000D_
        }_x000D_
      },_x000D_
      "327": {_x000D_
        "$type": "Inside.Core.Formula.Definition.DefinitionAC, Inside.Core.Formula",_x000D_
        "ID": 327,_x000D_
        "Results": [_x000D_
          [_x000D_
            0.0_x000D_
          ]_x000D_
        ],_x000D_
        "Statistics": {_x000D_
          "CreationDate": "2023-09-22T10:09:01.6155876+02:00",_x000D_
          "LastRefreshDate": "2019-12-20T10:18:40.4743441+01:00",_x000D_
          "TotalRefreshCount": 2,_x000D_
          "CustomInfo": {}_x000D_
        }_x000D_
      },_x000D_
      "328": {_x000D_
        "$type": "Inside.Core.Formula.Definition.DefinitionAC, Inside.Core.Formula",_x000D_
        "ID": 328,_x000D_
        "Results": [_x000D_
          [_x000D_
            0.0_x000D_
          ]_x000D_
        ],_x000D_
        "Statistics": {_x000D_
          "CreationDate": "2023-09-22T10:09:01.6155876+02:00",_x000D_
          "LastRefreshDate": "2019-12-20T10:18:40.3941988+01:00",_x000D_
          "TotalRefreshCount": 2,_x000D_
          "CustomInfo": {}_x000D_
        }_x000D_
      },_x000D_
      "329": {_x000D_
        "$type": "Inside.Core.Formula.Definition.DefinitionAC, Inside.Core.Formula",_x000D_
        "ID": 329,_x000D_
        "Results": [_x000D_
          [_x000D_
            0.0_x000D_
          ]_x000D_
        ],_x000D_
        "Statistics": {_x000D_
          "CreationDate": "2023-09-22T10:09:01.6155876+02:00",_x000D_
          "LastRefreshDate": "2019-12-20T10:18:40.3941988+01:00",_x000D_
          "TotalRefreshCount": 2,_x000D_
          "CustomInfo": {}_x000D_
        }_x000D_
      },_x000D_
      "330": {_x000D_
        "$type": "Inside.Core.Formula.Definition.DefinitionAC, Inside.Core.Formula",_x000D_
        "ID": 330,_x000D_
        "Results": [_x000D_
          [_x000D_
            0.0_x000D_
          ]_x000D_
        ],_x000D_
        "Statistics": {_x000D_
          "CreationDate": "2023-09-22T10:09:01.6155876+02:00",_x000D_
          "LastRefreshDate": "2019-12-20T10:18:40.4077407+01:00",_x000D_
          "TotalRefreshCount": 2,_x000D_
          "CustomInfo": {}_x000D_
        }_x000D_
      },_x000D_
      "331": {_x000D_
        "$type": "Inside.Core.Formula.Definition.DefinitionAC, Inside.Core.Formula",_x000D_
        "ID": 331,_x000D_
        "Results": [_x000D_
          [_x000D_
            0.0_x000D_
          ]_x000D_
        ],_x000D_
        "Statistics": {_x000D_
          "CreationDate": "2023-09-22T10:09:01.6155876+02:00",_x000D_
          "LastRefreshDate": "2019-12-20T10:18:40.3245959+01:00",_x000D_
          "TotalRefreshCount": 2,_x000D_
          "CustomInfo": {}_x000D_
        }_x000D_
      },_x000D_
      "332": {_x000D_
        "$type": "Inside.Core.Formula.Definition.DefinitionAC, Inside.Core.Formula",_x000D_
        "ID": 332,_x000D_
        "Results": [_x000D_
          [_x000D_
            0.0_x000D_
          ]_x000D_
        ],_x000D_
        "Statistics": {_x000D_
          "CreationDate": "2023-09-22T10:09:01.6155876+02:00",_x000D_
          "LastRefreshDate": "2019-12-20T10:18:40.3245959+01:00",_x000D_
          "TotalRefreshCount": 2,_x000D_
          "CustomInfo": {}_x000D_
        }_x000D_
      },_x000D_
      "333": {_x000D_
        "$type": "Inside.Core.Formula.Definition.DefinitionAC, Inside.Core.Formula",_x000D_
        "ID": 333,_x000D_
        "Results": [_x000D_
          [_x000D_
            0.0_x000D_
          ]_x000D_
        ],_x000D_
        "Statistics": {_x000D_
          "CreationDate": "2023-09-22T10:09:01.6155876+02:00",_x000D_
          "LastRefreshDate": "2019-12-20T10:18:40.2245367+01:00",_x000D_
          "TotalRefreshCount": 2,_x000D_
          "CustomInfo": {}_x000D_
        }_x000D_
      },_x000D_
      "334": {_x000D_
        "$type": "Inside.Core.Formula.Definition.DefinitionAC, Inside.Core.Formula",_x000D_
        "ID": 334,_x000D_
        "Results": [_x000D_
          [_x000D_
            0.0_x000D_
          ]_x000D_
        ],_x000D_
        "Statistics": {_x000D_
          "CreationDate": "2023-09-22T10:09:01.6155876+02:00",_x000D_
          "LastRefreshDate": "2019-12-20T10:18:40.4743441+01:00",_x000D_
          "TotalRefreshCount": 2,_x000D_
          "CustomInfo": {}_x000D_
        }_x000D_
      },_x000D_
      "335": {_x000D_
        "$type": "Inside.Core.Formula.Definition.DefinitionAC, Inside.Core.Formula",_x000D_
        "ID": 335,_x000D_
        "Results": [_x000D_
          [_x000D_
            0.0_x000D_
          ]_x000D_
        ],_x000D_
        "Statistics": {_x000D_
          "CreationDate": "2023-09-22T10:09:01.6155876+02:00",_x000D_
          "LastRefreshDate": "2019-12-20T10:14:18.5610026+01:00",_x000D_
          "TotalRefreshCount": 1,_x000D_
          "CustomInfo": {}_x000D_
        }_x000D_
      },_x000D_
      "336": {_x000D_
        "$type": "Inside.Core.Formula.Definition.DefinitionAC, Inside.Core.Formula",_x000D_
        "ID": 336,_x000D_
        "Results": [_x000D_
          [_x000D_
            0.0_x000D_
          ]_x000D_
        ],_x000D_
        "Statistics": {_x000D_
          "CreationDate": "2023-09-22T10:09:01.6155876+02:00",_x000D_
          "LastRefreshDate": "2019-12-20T10:18:40.3412325+01:00",_x000D_
          "TotalRefreshCount": 2,_x000D_
          "CustomInfo": {}_x000D_
        }_x000D_
      },_x000D_
      "337": {_x000D_
        "$type": "Inside.Core.Formula.Definition.DefinitionAC, Inside.Core.Formula",_x000D_
        "ID": 337,_x000D_
        "Results": [_x000D_
          [_x000D_
            0.0_x000D_
          ]_x000D_
        ],_x000D_
        "Statistics": {_x000D_
          "CreationDate": "2023-09-22T10:09:01.6155876+02:00",_x000D_
          "LastRefreshDate": "2019-12-20T10:18:40.2412006+01:00",_x000D_
          "TotalRefreshCount": 2,_x000D_
          "CustomInfo": {}_x000D_
        }_x000D_
      },_x000D_
      "338": {_x000D_
        "$type": "Inside.Core.Formula.Definition.DefinitionAC, Inside.Core.Formula",_x000D_
        "ID": 338,_x000D_
        "Results": [_x000D_
          [_x000D_
            0.0_x000D_
          ]_x000D_
        ],_x000D_
        "Statistics": {_x000D_
          "CreationDate": "2023-09-22T10:09:01.6155876+02:00",_x000D_
          "LastRefreshDate": "2019-12-20T10:18:40.4910421+01:00",_x000D_
          "TotalRefreshCount": 2,_x000D_
          "CustomInfo": {}_x000D_
        }_x000D_
      },_x000D_
      "339": {_x000D_
        "$type": "Inside.Core.Formula.Definition.DefinitionAC, Inside.Core.Formula",_x000D_
        "ID": 339,_x000D_
        "Results": [_x000D_
          [_x000D_
            0.0_x000D_
          ]_x000D_
        ],_x000D_
        "Statistics": {_x000D_
          "CreationDate": "2023-09-22T10:09:01.6155876+02:00",_x000D_
          "LastRefreshDate": "2019-12-20T10:19:12.8034852+01:00",_x000D_
          "TotalRefreshCount": 5,_x000D_
          "CustomInfo": {}_x000D_
        }_x000D_
      },_x000D_
      "340": {_x000D_
        "$type": "Inside.Core.Formula.Definition.DefinitionAC, Inside.Core.Formula",_x000D_
        "ID": 340,_x000D_
        "Results": [_x000D_
          [_x000D_
            0.0_x000D_
          ]_x000D_
        ],_x000D_
        "Statistics": {_x000D_
          "CreationDate": "2023-09-22T10:09:01.6155876+02:00",_x000D_
          "LastRefreshDate": "2019-12-20T10:19:12.8034852+01:00",_x000D_
          "TotalRefreshCount": 4,_x000D_
          "CustomInfo": {}_x000D_
        }_x000D_
      },_x000D_
      "341": {_x000D_
        "$type": "Inside.Core.Formula.Definition.DefinitionAC, Inside.Core.Formula",_x000D_
        "ID": 341,_x000D_
        "Results": [_x000D_
          [_x000D_
            0.0_x000D_
          ]_x000D_
        ],_x000D_
        "Statistics": {_x000D_
          "CreationDate": "2023-09-22T10:09:01.6155876+02:00",_x000D_
          "LastRefreshDate": "2019-12-20T10:14:46.4568802+01:00",_x000D_
          "TotalRefreshCount": 1,_x000D_
          "CustomInfo": {}_x000D_
        }_x000D_
      },_x000D_
      "342": {_x000D_
        "$type": "Inside.Core.Formula.Definition.DefinitionAC, Inside.Core.Formula",_x000D_
        "ID": 342,_x000D_
        "Results": [_x000D_
          [_x000D_
            0.0_x000D_
          ]_x000D_
        ],_x000D_
        "Statistics": {_x000D_
          "CreationDate": "2023-09-22T10:09:01.6155876+02:00",_x000D_
          "LastRefreshDate": "2019-12-20T10:14:51.3902796+01:00",_x000D_
          "TotalRefreshCount": 1,_x000D_
          "CustomInfo": {}_x000D_
        }_x000D_
  </t>
  </si>
  <si>
    <t xml:space="preserve">    },_x000D_
      "343": {_x000D_
        "$type": "Inside.Core.Formula.Definition.DefinitionAC, Inside.Core.Formula",_x000D_
        "ID": 343,_x000D_
        "Results": [_x000D_
          [_x000D_
            0.0_x000D_
          ]_x000D_
        ],_x000D_
        "Statistics": {_x000D_
          "CreationDate": "2023-09-22T10:09:01.6155876+02:00",_x000D_
          "LastRefreshDate": "2019-12-20T10:14:56.7402525+01:00",_x000D_
          "TotalRefreshCount": 1,_x000D_
          "CustomInfo": {}_x000D_
        }_x000D_
      },_x000D_
      "344": {_x000D_
        "$type": "Inside.Core.Formula.Definition.DefinitionAC, Inside.Core.Formula",_x000D_
        "ID": 344,_x000D_
        "Results": [_x000D_
          [_x000D_
            0.0_x000D_
          ]_x000D_
        ],_x000D_
        "Statistics": {_x000D_
          "CreationDate": "2023-09-22T10:09:01.6155876+02:00",_x000D_
          "LastRefreshDate": "2019-12-20T10:14:56.7402525+01:00",_x000D_
          "TotalRefreshCount": 1,_x000D_
          "CustomInfo": {}_x000D_
        }_x000D_
      },_x000D_
      "345": {_x000D_
        "$type": "Inside.Core.Formula.Definition.DefinitionAC, Inside.Core.Formula",_x000D_
        "ID": 345,_x000D_
        "Results": [_x000D_
          [_x000D_
            0.0_x000D_
          ]_x000D_
        ],_x000D_
        "Statistics": {_x000D_
          "CreationDate": "2023-09-22T10:09:01.6155876+02:00",_x000D_
          "LastRefreshDate": "2019-12-20T10:14:56.7402525+01:00",_x000D_
          "TotalRefreshCount": 1,_x000D_
          "CustomInfo": {}_x000D_
        }_x000D_
      },_x000D_
      "346": {_x000D_
        "$type": "Inside.Core.Formula.Definition.DefinitionAC, Inside.Core.Formula",_x000D_
        "ID": 346,_x000D_
        "Results": [_x000D_
          [_x000D_
            0.0_x000D_
          ]_x000D_
        ],_x000D_
        "Statistics": {_x000D_
          "CreationDate": "2023-09-22T10:09:01.6155876+02:00",_x000D_
          "LastRefreshDate": "2019-12-20T10:14:56.7565485+01:00",_x000D_
          "TotalRefreshCount": 1,_x000D_
          "CustomInfo": {}_x000D_
        }_x000D_
      },_x000D_
      "347": {_x000D_
        "$type": "Inside.Core.Formula.Definition.DefinitionAC, Inside.Core.Formula",_x000D_
        "ID": 347,_x000D_
        "Results": [_x000D_
          [_x000D_
            0.0_x000D_
          ]_x000D_
        ],_x000D_
        "Statistics": {_x000D_
          "CreationDate": "2023-09-22T10:09:01.6155876+02:00",_x000D_
          "LastRefreshDate": "2019-12-20T10:19:12.8191039+01:00",_x000D_
          "TotalRefreshCount": 4,_x000D_
          "CustomInfo": {}_x000D_
        }_x000D_
      },_x000D_
      "348": {_x000D_
        "$type": "Inside.Core.Formula.Definition.DefinitionAC, Inside.Core.Formula",_x000D_
        "ID": 348,_x000D_
        "Results": [_x000D_
          [_x000D_
            0.0_x000D_
          ]_x000D_
        ],_x000D_
        "Statistics": {_x000D_
          "CreationDate": "2023-09-22T10:09:01.6155876+02:00",_x000D_
          "LastRefreshDate": "2019-12-20T10:19:12.8347617+01:00",_x000D_
          "TotalRefreshCount": 4,_x000D_
          "CustomInfo": {}_x000D_
        }_x000D_
      },_x000D_
      "349": {_x000D_
        "$type": "Inside.Core.Formula.Definition.DefinitionAC, Inside.Core.Formula",_x000D_
        "ID": 349,_x000D_
        "Results": [_x000D_
          [_x000D_
            0.0_x000D_
          ]_x000D_
        ],_x000D_
        "Statistics": {_x000D_
          "CreationDate": "2023-09-22T10:09:01.6155876+02:00",_x000D_
          "LastRefreshDate": "2019-12-20T10:19:12.8191039+01:00",_x000D_
          "TotalRefreshCount": 4,_x000D_
          "CustomInfo": {}_x000D_
        }_x000D_
      },_x000D_
      "350": {_x000D_
        "$type": "Inside.Core.Formula.Definition.DefinitionAC, Inside.Core.Formula",_x000D_
        "ID": 350,_x000D_
        "Results": [_x000D_
          [_x000D_
            0.0_x000D_
          ]_x000D_
        ],_x000D_
        "Statistics": {_x000D_
          "CreationDate": "2023-09-22T10:09:01.6155876+02:00",_x000D_
          "LastRefreshDate": "2019-12-20T10:19:12.8507381+01:00",_x000D_
          "TotalRefreshCount": 4,_x000D_
          "CustomInfo": {}_x000D_
        }_x000D_
      },_x000D_
      "351": {_x000D_
        "$type": "Inside.Core.Formula.Definition.DefinitionAC, Inside.Core.Formula",_x000D_
        "ID": 351,_x000D_
        "Results": [_x000D_
          [_x000D_
            0.0_x000D_
          ]_x000D_
        ],_x000D_
        "Statistics": {_x000D_
          "CreationDate": "2023-09-22T10:09:01.6155876+02:00",_x000D_
          "LastRefreshDate": "2019-12-20T10:15:28.0398462+01:00",_x000D_
          "TotalRefreshCount": 1,_x000D_
          "CustomInfo": {}_x000D_
        }_x000D_
      },_x000D_
      "352": {_x000D_
        "$type": "Inside.Core.Formula.Definition.DefinitionAC, Inside.Core.Formula",_x000D_
        "ID": 352,_x000D_
        "Results": [_x000D_
          [_x000D_
            20531153.327769764_x000D_
          ]_x000D_
        ],_x000D_
        "Statistics": {_x000D_
          "CreationDate": "2023-09-22T10:09:01.6155876+02:00",_x000D_
          "LastRefreshDate": "2019-12-20T10:15:35.9066074+01:00",_x000D_
          "TotalRefreshCount": 1,_x000D_
          "CustomInfo": {}_x000D_
        }_x000D_
      },_x000D_
      "353": {_x000D_
        "$type": "Inside.Core.Formula.Definition.DefinitionAC, Inside.Core.Formula",_x000D_
        "ID": 353,_x000D_
        "Results": [_x000D_
          [_x000D_
            0.0_x000D_
          ]_x000D_
        ],_x000D_
        "Statistics": {_x000D_
          "CreationDate": "2023-09-22T10:09:01.6155876+02:00",_x000D_
          "LastRefreshDate": "2019-12-20T10:16:20.4900962+01:00",_x000D_
          "TotalRefreshCount": 3,_x000D_
          "CustomInfo": {}_x000D_
        }_x000D_
      },_x000D_
      "354": {_x000D_
        "$type": "Inside.Core.Formula.Definition.DefinitionAC, Inside.Core.Formula",_x000D_
        "ID": 354,_x000D_
        "Results": [_x000D_
          [_x000D_
            0.0_x000D_
          ]_x000D_
        ],_x000D_
        "Statistics": {_x000D_
          "CreationDate": "2023-09-22T10:09:01.6155876+02:00",_x000D_
          "LastRefreshDate": "2019-12-20T10:16:20.4900962+01:00",_x000D_
          "TotalRefreshCount": 3,_x000D_
          "CustomInfo": {}_x000D_
        }_x000D_
      },_x000D_
      "355": {_x000D_
        "$type": "Inside.Core.Formula.Definition.DefinitionAC, Inside.Core.Formula",_x000D_
        "ID": 355,_x000D_
        "Results": [_x000D_
          [_x000D_
            0.0_x000D_
          ]_x000D_
        ],_x000D_
        "Statistics": {_x000D_
          "CreationDate": "2023-09-22T10:09:01.6155876+02:00",_x000D_
          "LastRefreshDate": "2019-12-20T10:16:20.4900962+01:00",_x000D_
          "TotalRefreshCount": 3,_x000D_
          "CustomInfo": {}_x000D_
        }_x000D_
      },_x000D_
      "356": {_x000D_
        "$type": "Inside.Core.Formula.Definition.DefinitionAC, Inside.Core.Formula",_x000D_
        "ID": 356,_x000D_
        "Results": [_x000D_
          [_x000D_
            0.0_x000D_
          ]_x000D_
        ],_x000D_
        "Statistics": {_x000D_
          "CreationDate": "2023-09-22T10:09:01.6155876+02:00",_x000D_
          "LastRefreshDate": "2019-12-20T10:16:20.4900962+01:00",_x000D_
          "TotalRefreshCount": 3,_x000D_
          "CustomInfo": {}_x000D_
        }_x000D_
      },_x000D_
      "357": {_x000D_
        "$type": "Inside.Core.Formula.Definition.DefinitionAC, Inside.Core.Formula",_x000D_
        "ID": 357,_x000D_
        "Results": [_x000D_
          [_x000D_
            0.0_x000D_
          ]_x000D_
        ],_x000D_
        "Statistics": {_x000D_
          "CreationDate": "2023-09-22T10:09:01.6155876+02:00",_x000D_
          "LastRefreshDate": "2019-12-20T10:16:20.4900962+01:00",_x000D_
          "TotalRefreshCount": 3,_x000D_
          "CustomInfo": {}_x000D_
        }_x000D_
      },_x000D_
      "358": {_x000D_
        "$type": "Inside.Core.Formula.Definition.DefinitionAC, Inside.Core.Formula",_x000D_
        "ID": 358,_x000D_
        "Results": [_x000D_
          [_x000D_
            0.0_x000D_
          ]_x000D_
        ],_x000D_
        "Statistics": {_x000D_
          "CreationDate": "2023-09-22T10:09:01.6155876+02:00",_x000D_
          "LastRefreshDate": "2019-12-20T10:16:20.5066887+01:00",_x000D_
          "TotalRefreshCount": 3,_x000D_
          "CustomInfo": {}_x000D_
        }_x000D_
      },_x000D_
      "359": {_x000D_
        "$type": "Inside.Core.Formula.Definition.DefinitionAC, Inside.Core.Formula",_x000D_
        "ID": 359,_x000D_
        "Results": [_x000D_
          [_x000D_
            0.0_x000D_
          ]_x000D_
        ],_x000D_
        "Statistics": {_x000D_
          "CreationDate": "2023-09-22T10:09:01.6155876+02:00",_x000D_
          "LastRefreshDate": "2019-12-20T10:16:35.84043+01:00",_x000D_
          "TotalRefreshCount": 3,_x000D_
          "CustomInfo": {}_x000D_
        }_x000D_
      },_x000D_
      "360": {_x000D_
        "$type": "Inside.Core.Formula.Definition.DefinitionAC, Inside.Core.Formula",_x000D_
        "ID": 360,_x000D_
        "Results": [_x000D_
          [_x000D_
            0.0_x000D_
          ]_x000D_
        ],_x000D_
        "Statistics": {_x000D_
          "CreationDate": "2023-09-22T10:09:01.6155876+02:00",_x000D_
          "LastRefreshDate": "2019-12-20T10:16:35.8737141+01:00",_x000D_
          "TotalRefreshCount": 3,_x000D_
          "CustomInfo": {}_x000D_
        }_x000D_
      },_x000D_
      "361": {_x000D_
        "$type": "Inside.Core.Formula.Definition.DefinitionAC, Inside.Core.Formula",_x000D_
        "ID": 361,_x000D_
        "Results": [_x000D_
          [_x000D_
            0.0_x000D_
          ]_x000D_
        ],_x000D_
        "Statistics": {_x000D_
          "CreationDate": "2023-09-22T10:09:01.6155876+02:00",_x000D_
          "LastRefreshDate": "2019-12-20T10:16:35.8737141+01:00",_x000D_
          "TotalRefreshCount": 3,_x000D_
          "CustomInfo": {}_x000D_
        }_x000D_
      },_x000D_
      "362": {_x000D_
        "$type": "Inside.Core.Formula.Definition.DefinitionAC, Inside.Core.Formula",_x000D_
        "ID": 362,_x000D_
        "Results": [_x000D_
          [_x000D_
            0.0_x000D_
          ]_x000D_
        ],_x000D_
        "Statistics": {_x000D_
          "CreationDate": "2023-09-22T10:09:01.6155876+02:00",_x000D_
          "LastRefreshDate": "2019-12-20T10:16:35.84043+01:00",_x000D_
          "TotalRefreshCount": 3,_x000D_
          "CustomInfo": {}_x000D_
        }_x000D_
      },_x000D_
      "363": {_x000D_
        "$type": "Inside.Core.Formula.Definition.DefinitionAC, Inside.Core.Formula",_x000D_
        "ID": 363,_x000D_
        "Results": [_x000D_
          [_x000D_
            0.0_x000D_
          ]_x000D_
        ],_x000D_
        "Statistics": {_x000D_
          "CreationDate": "2023-09-22T10:09:01.6155876+02:00",_x000D_
          "LastRefreshDate": "2019-12-20T10:16:35.8903618+01:00",_x000D_
          "TotalRefreshCount": 3,_x000D_
          "CustomInfo": {}_x000D_
        }_x000D_
      },_x000D_
      "364": {_x000D_
        "$type": "Inside.Core.Formula.Definition.DefinitionAC, Inside.Core.Formula",_x000D_
        "ID": 364,_x000D_
        "Results": [_x000D_
          [_x000D_
            0.0_x000D_
          ]_x000D_
        ],_x000D_
        "Statistics": {_x000D_
          "CreationDate": "2023-09-22T10:09:01.6155876+02:00",_x000D_
          "LastRefreshDate": "2019-12-20T10:16:35.84043+01:00",_x000D_
          "TotalRefreshCount": 3,_x000D_
          "CustomInfo": {}_x000D_
        }_x000D_
      },_x000D_
      "365": {_x000D_
        "$type": "Inside.Core.Formula.Definition.DefinitionAC, Inside.Core.Formula",_x000D_
        "ID": 365,_x000D_
        "Results": [_x000D_
          [_x000D_
            0.0_x000D_
          ]_x000D_
        ],_x000D_
        "Statistics": {_x000D_
          "CreationDate": "2023-09-22T10:09:01.6155876+02:00",_x000D_
          "LastRefreshDate": "2019-12-20T10:16:48.590397+01:00",_x000D_
          "TotalRefreshCount": 3,_x000D_
          "CustomInfo": {}_x000D_
        }_x000D_
      },_x000D_
      "366": {_x000D_
        "$type": "Inside.Core.Formula.Definition.DefinitionAC, Inside.Core.Formula",_x000D_
        "ID": 366,_x000D_
        "Results": [_x000D_
          [_x000D_
            0.0_x000D_
          ]_x000D_
        ],_x000D_
        "Statistics": {_x000D_
          "CreationDate": "2023-09-22T10:09:01.6155876+02:00",_x000D_
          "LastRefreshDate": "2019-12-20T10:16:48.5737237+01:00",_x000D_
          "TotalRefreshCount": 3,_x000D_
          "CustomInfo": {}_x000D_
        }_x000D_
      },_x000D_
      "367": {_x000D_
        "$type": "Inside.Core.Formula.Definition.DefinitionAC, Inside.Core.Formula",_x000D_
        "ID": 367,_x000D_
        "Results": [_x000D_
          [_x000D_
            0.0_x000D_
          ]_x000D_
        ],_x000D_
        "Statistics": {_x000D_
          "CreationDate": "2023-09-22T10:09:01.6155876+02:00",_x000D_
          "LastRefreshDate": "2019-12-20T10:16:48.590397+01:00",_x000D_
          "TotalRefreshCount": 3,_x000D_
          "CustomInfo": {}_x000D_
        }_x000D_
      },_x000D_
      "368": {_x000D_
        "$type": "Inside.Core.Formula.Definition.DefinitionAC, Inside.Core.Formula",_x000D_
        "ID": 368,_x000D_
        "Results": [_x000D_
          [_x000D_
            0.0_x000D_
          ]_x000D_
        ],_x000D_
        "Statistics": {_x000D_
          "CreationDate": "2023-09-22T10:09:01.6155876+02:00",_x000D_
          "LastRefreshDate": "2019-12-20T10:16:48.5737237+01:00",_x000D_
          "TotalRefreshCount": 3,_x000D_
          "CustomInfo": {}_x000D_
        }_x000D_
      },_x000D_
      "369": {_x000D_
        "$type": "Inside.Core.Formula.Definition.DefinitionAC, Inside.Core.Formula",_x000D_
        "ID": 369,_x000D_
        "Results": [_x000D_
          [_x000D_
            0.0_x000D_
          ]_x000D_
        ],_x000D_
        "Statistics": {_x000D_
          "CreationDate": "2023-09-22T10:09:01.6155876+02:00",_x000D_
          "LastRefreshDate": "2019-12-20T10:16:48.590397+01:00",_x000D_
          "TotalRefreshCount": 3,_x000D_
          "CustomInfo": {}_x000D_
        }_x000D_
      },_x000D_
      "370": {_x000D_
        "$type": "Inside.Core.Formula.Definition.DefinitionAC, Inside.Core.Formula",_x000D_
        "ID": 370,_x000D_
        "Results": [_x000D_
          [_x000D_
            0.0_x000D_
          ]_x000D_
        ],_x000D_
        "Statistics": {_x000D_
          "CreationDate": "2023-09-22T10:09:01.6165841+02:00",_x000D_
          "LastRefreshDate": "2019-12-20T10:16:48.5632199+01:00",_x000D_
          "TotalRefreshCount": 3,_x000D_
          "CustomInfo": {}_x000D_
        }_x000D_
      },_x000D_
      "371": {_x000D_
        "$type": "Inside.Core.Formula.Definition.DefinitionAC, Inside.Core.Formula",_x000D_
        "ID": 371,_x000D_
        "Results": [_x000D_
          [_x000D_
            0.0_x000D_
          ]_x000D_
        ],_x000D_
        "Statistics": {_x000D_
          "CreationDate": "2023-09-22T10:09:01.6165841+02:00",_x000D_
          "LastRefreshDate": "2019-12-20T10:17:04.1739717+01:00",_x000D_
          "TotalRefreshCount": 3,_x000D_
          "CustomInfo": {}_x000D_
        }_x000D_
      },_x000D_
      "372": {_x000D_
        "$type": "Inside.Core.Formula.Definition.DefinitionAC, Inside.Core.Formula",_x000D_
        "ID": 372,_x000D_
        "Results": [_x000D_
          [_x000D_
            0.0_x000D_
          ]_x000D_
        ],_x000D_
        "Statistics": {_x000D_
          "CreationDate": "2023-09-22T10:09:01.6165841+02:00",_x000D_
          "LastRefreshDate": "2019-12-20T10:17:04.1906837+01:00",_x000D_
          "TotalRefreshCount": 3,_x000D_
          "CustomInfo": {}_x000D_
        }_x000D_
      },_x000D_
      "373": {_x000D_
        "$type": "Inside.Core.Formula.Definition.DefinitionAC, Inside.Core.Formula",_x000D_
        "ID": 373,_x000D_
        "Results": [_x000D_
          [_x000D_
            0.0_x000D_
          ]_x000D_
        ],_x000D_
        "Statistics": {_x000D_
          "CreationDate": "2023-09-22T10:09:01.6165841+02:00",_x000D_
          "LastRefreshDate": "2019-12-20T10:17:04.1573408+01:00",_x000D_
          "TotalRefreshCount": 3,_x000D_
          "CustomInfo": {}_x000D_
        }_x000D_
      },_x000D_
      "374": {_x000D_
        "$type": "Inside.Core.Formula.Definition.DefinitionAC, Inside.Core.Formula",_x000D_
        "ID": 374,_x000D_
        "Results": [_x000D_
          [_x000D_
            0.0_x000D_
          ]_x000D_
        ],_x000D_
        "Statistics": {_x000D_
          "CreationDate": "2023-09-22T10:09:01.6165841+02:00",_x000D_
          "LastRefreshDate": "2019-12-20T10:17:04.194232+01:00",_x000D_
          "TotalRefreshCount": 3,_x000D_
          "CustomInfo": {}_x000D_
        }_x000D_
      },_x000D_
      "375": {_x000D_
        "$type": "Inside.Core.Formula.Definition.DefinitionAC, Inside.Core.Formula",_x000D_
        "ID": 375,_x000D_
        "Results": [_x000D_
          [_x000D_
            0.0_x000D_
          ]_x000D_
        ],_x000D_
        "Statistics": {_x000D_
          "CreationDate": "2023-09-22T10:09:01.6165841+02:00",_x000D_
          "LastRefreshDate": "2019-12-20T10:17:04.194232+01:00",_x000D_
          "TotalRefreshCount": 3,_x000D_
          "CustomInfo": {}_x000D_
        }_x000D_
      },_x000D_
      "376": {_x000D_
        "$type": "Inside.Core.Formula.Definition.DefinitionAC, Inside.Core.Formula",_x000D_
        "ID": 376,_x000D_
        "Results": [_x000D_
          [_x000D_
            0.0_x000D_
          ]_x000D_
        ],_x000D_
        "Statistics": {_x000D_
          "CreationDate": "2023-09-22T10:09:01.6165841+02:00",_x000D_
          "LastRefreshDate": "2019-12-20T10:17:04.194232+01:00",_x000D_
          "TotalRefreshCount": 3,_x000D_
          "CustomInfo": {}_x000D_
        }_x000D_
      },_x000D_
      "377": {_x000D_
        "$type": "Inside.Core.Formula.Definition.DefinitionAC, Inside.Core.Formula",_x000D_
        "ID": 377,_x000D_
        "Results": [_x000D_
          [_x000D_
            0.0_x000D_
          ]_x000D_
        ],_x000D_
        "Statistics": {_x000D_
          "CreationDate": "2023-09-22T10:09:01.6165841+02:00",_x000D_
          "LastRefreshDate": "2019-12-20T10:18:40.6104906+01:00",_x000D_
          "TotalRefreshCount": 4,_x000D_
          "CustomInfo": {}_x000D_
        }_x000D_
      },_x000D_
      "378": {_x000D_
        "$type": "Inside.Core.Formula.Definition.DefinitionAC, Inside.Core.Formula",_x000D_
        "ID": 378,_x000D_
        "Results": [_x000D_
          [_x000D_
            0.0_x000D_
          ]_x000D_
        ],_x000D_
        "Statistics": {_x000D_
          "CreationDate": "2023-09-22T10:09:01.6165841+02:00",_x000D_
          "LastRefreshDate": "2019-12-20T10:18:40.6261126+01:00",_x000D_
          "TotalRefreshCount": 4,_x000D_
          "CustomInfo": {}_x000D_
        }_x000D_
      },_x000D_
      "379": {_x000D_
        "$type": "Inside.Core.Formula.Definition.DefinitionAC, Inside.Core.Formula",_x000D_
        "ID": 379,_x000D_
        "Results": [_x000D_
          [_x000D_
            0.0_x000D_
          ]_x000D_
        ],_x000D_
        "Statistics": {_x000D_
          "CreationDate": "2023-09-22T10:09:01.6165841+02:00",_x000D_
          "LastRefreshDate": "2019-12-20T10:18:40.6104906+01:00",_x000D_
          "TotalRefreshCount": 4,_x000D_
          "CustomInfo": {}_x000D_
        }_x000D_
      },_x000D_
      "380": {_x000D_
        "$type": "Inside.Core.Formula.Definition.DefinitionAC, Inside.Core.Formula",_x000D_
        "ID": 380,_x000D_
        "Results": [_x000D_
          [_x000D_
            0.0_x000D_
          ]_x000D_
        ],_x000D_
        "Statistics": {_x000D_
          "CreationDate": "2023-09-22T10:09:01.6165841+02:00",_x000D_
          "LastRefreshDate": "2019-12-20T10:18:40.5948304+01:00",_x000D_
          "TotalRefreshCount": 4,_x000D_
          "CustomInfo": {}_x000D_
        }_x000D_
      },_x000D_
      "381": {_x000D_
        "$type": "Inside.Core.Formula.Definition.DefinitionAC, Inside.Core.Formula",_x000D_
        "ID": 381,_x000D_
        "Results": [_x000D_
          [_x000D_
            0.0_x000D_
          ]_x000D_
        ],_x000D_
        "Statistics": {_x000D_
          "CreationDate": "2023-09-22T10:09:01.6165841+02:00",_x000D_
          "LastRefreshDate": "2019-12-20T10:18:40.6104906+01:00",_x000D_
          "TotalRefreshCount": 4,_x000D_
          "CustomInfo": {}_x000D_
        }_x000D_
      },_x000D_
      "382": {_x000D_
        "$type": "Inside.Core.Formula.Definition.DefinitionAC, Inside.Core.Formula",_x000D_
        "ID": 382,_x000D_
        "Results": [_x000D_
          [_x000D_
            0.0_x000D_
          ]_x000D_
        ],_x000D_
        "Statistics": {_x000D_
          "CreationDate": "2023-09-22T10:09:01.6165841+02:00",_x000D_
          "LastRefreshDate": "2019-12-20T10:18:40.6261126+01:00",_x000D_
          "TotalRefreshCount": 4,_x000D_
          "CustomInfo": {}_x000D_
        }_x000D_
      },_x000D_
      "383": {_x000D_
        "$type": "Inside.Core.Formula.Definition.DefinitionAC, Inside.Core.Formula",_x000D_
        "ID": 383,_x000D_
        "Results": [_x000D_
          [_x000D_
            0.0_x000D_
          ]_x000D_
        ],_x000D_
        "Statistics": {_x000D_
          "CreationDate": "2023-09-22T10:09:01.6165841+02:00",_x000D_
          "LastRefreshDate": "2019-12-20T10:19:12.4337379+01:00",_x000D_
          "TotalRefreshCount": 12,_x000D_
          "CustomInfo": {}_x000D_
        }_x000D_
      },_x000D_
      "384": {_x000D_
        "$type": "Inside.Core.Formula.Definition.DefinitionAC, Inside.Core.Formula",_x000D_
        "ID": 384,_x000D_
        "Results": [_x000D_
          [_x000D_
            0.0_x000D_
          ]_x000D_
        ],_x000D_
        "Statistics": {_x000D_
          "CreationDate": "2023-09-22T10:09:01.6165841+02:00",_x000D_
          "LastRefreshDate": "2019-12-20T10:19:12.5719047+01:00",_x000D_
          "TotalRefreshCount": 12,_x000D_
          "CustomInfo": {}_x000D_
        }_x000D_
      },_x000D_
      "385": {_x000D_
        "$type": "Inside.Core.Formula.Definition.DefinitionAC, Inside.Core.Formula",_x000D_
        "ID": 385,_x000D_
        "Results": [_x000D_
          [_x000D_
            0.0_x000D_
          ]_x000D_
        ],_x000D_
        "Statistics": {_x000D_
          "CreationDate": "2023-09-22T10:09:01.6165841+02:00",_x000D_
          "LastRefreshDate": "2019-12-20T10:19:12.4872182+01:00",_x000D_
          "TotalRefreshCount": 12,_x000D_
          "CustomInfo": {}_x000D_
        }_x000D_
      },_x000D_
      "386": {_x000D_
        "$type": "Inside.Core.Formula.Definition.DefinitionAC, Inside.Core.Formula",_x000D_
        "ID": 386,_x000D_
        "Results": [_x000D_
          [_x000D_
            0.0_x000D_
          ]_x000D_
        ],_x000D_
        "Statistics": {_x000D_
          "CreationDate": "2023-09-22T10:09:01.6165841+02:00",_x000D_
          "LastRefreshDate": "2019-12-20T10:19:12.5340829+01:00",_x000D_
          "TotalRefreshCount": 12,_x000D_
          "CustomInfo": {}_x000D_
        }_x000D_
      },_x000D_
      "387": {_x000D_
        "$type": "Inside.Core.Formula.Definition.DefinitionAC, Inside.Core.Formula",_x000D_
        "ID": 387,_x000D_
        "Results": [_x000D_
          [_x000D_
            0.0_x000D_
          ]_x000D_
        ],_x000D_
        "Statistics": {_x000D_
          "CreationDate": "2023-09-22T10:09:01.6165841+02:00",_x000D_
          "LastRefreshDate": "2019-12-20T10:19:12.4024952+01:00",_x000D_
          "TotalRefreshCount": 12,_x000D_
          "CustomInfo": {}_x000D_
        }_x000D_
      },_x000D_
      "388": {_x000D_
        "$type": "Inside.Core.Formula.Definition.DefinitionAC, Inside.Core.Formula",_x000D_
        "ID": 388,_x000D_
        "Results": [_x000D_
          [_x000D_
            0.0_x000D_
          ]_x000D_
        ],_x000D_
        "Statistics": {_x000D_
          "CreationDate": "2023-09-22T10:09:01.6165841+02:00",_x000D_
          "LastRefreshDate": "2019-12-20T10:19:12.3556282+01:00",_x000D_
          "TotalRefreshCount": 12,_x000D_
          "CustomInfo": {}_x000D_
        }_x000D_
      },_x000D_
      "389": {_x000D_
        "$type": "Inside.Core.Formula.Definition.DefinitionAC, Inside.Core.Formula",_x000D_
        "ID": 389,_x000D_
        "Results": [_x000D_
          [_x000D_
            0.0_x000D_
          ]_x000D_
        ],_x000D_
        "Statistics": {_x000D_
          "CreationDate": "2023-09-22T10:09:01.6165841+02:00",_x000D_
          "LastRefreshDate": "2020-02-14T14:36:22.3336702+01:00",_x000D_
          "TotalRefreshCount": 10,_x000D_
          "CustomInfo": {}_x000D_
        }_x000D_
      },_x000D_
      "390": {_x000D_
        "$type": "Inside.Core.Formula.Definition.DefinitionAC, Inside.Core.Formula",_x000D_
        "ID": 390,_x000D_
        "Results": [_x000D_
          [_x000D_
            0.0_x000D_
          ]_x000D_
        ],_x000D_
        "Statistics": {_x000D_
          "CreationDate": "2023-09-22T10:09:01.6165841+02:00",_x000D_
          "LastRefreshDate": "2020-02-14T14:36:21.2135453+01:00",_x000D_
          "TotalRefreshCount": 10,_x000D_
          "CustomInfo": {}_x000D_
        }_x000D_
      },_x000D_
      "391": {_x000D_
        "$type": "Inside.Core.Formula.Definition.DefinitionAC, Inside.Core.Formula",_x000D_
        "ID": 391,_x000D_
        "Results": [_x000D_
          [_x000D_
            0.0_x000D_
          ]_x000D_
        ],_x000D_
        "Statistics": {_x000D_
          "CreationDate": "2023-09-22T10:09:01.6165841+02:00",_x000D_
          "LastRefreshDate": "2020-02-14T14:36:21.7800775+01:00",_x000D_
          "TotalRefreshCount": 10,_x000D_
          "CustomInfo": {}_x000D_
        }_x000D_
      },_x000D_
      "392": {_x000D_
        "$type": "Inside.Core.Formula.Definition.DefinitionAC, Inside.Core.Formula",_x000D_
        "ID": 392,_x000D_
        "Results": [_x000D_
          [_x000D_
            0.0_x000D_
          ]_x000D_
        ],_x000D_
        "Statistics": {_x000D_
          "CreationDate": "2023-09-22T10:09:01.6165841+02:00",_x000D_
          "LastRefreshDate": "2020-02-14T14:36:21.522912+01:00",_x000D_
          "TotalRefreshCount": 10,_x000D_
          "CustomInfo": {}_x000D_
        }_x000D_
      },_x000D_
      "393": {_x000D_
        "$type": "Inside.Core.Formula.Definition.DefinitionAC, Inside.Core.Formula",_x000D_
        "ID": 393,_x000D_
        "Results": [_x000D_
          [_x000D_
            0.0_x000D_
          ]_x000D_
        ],_x000D_
        "Statistics": {_x000D_
          "CreationDate": "2023-09-22T10:09:01.6165841+02:00",_x000D_
          "LastRefreshDate": "2020-02-14T14:36:17.7467839+01:00",_x000D_
          "TotalRefreshCount": 10,_x000D_
          "CustomInfo": {}_x000D_
        }_x000D_
      },_x000D_
      "394": {_x000D_
        "$type": "Inside.Core.Formula.Definition.DefinitionAC, Inside.Core.Formula",_x000D_
        "ID": 394,_x000D_
        "Results": [_x000D_
          [_x000D_
            0.0_x000D_
          ]_x000D_
        ],_x000D_
        "Statistics": {_x000D_
          "CreationDate": "2023-09-22T10:09:01.6165841+02:00",_x000D_
          "LastRefreshDate": "2020-02-14T14:36:22.0465727+01:00",_x000D_
          "TotalRefreshCount": 10,_x000D_
          "CustomInfo": {}_x000D_
        }_x000D_
      },_x000D_
      "395": {_x000D_
        "$type": "Inside.Core.Formula.Definition.DefinitionAC, Inside.Core.Formula",_x000D_
        "ID": 395,_x000D_
        "Results": [_x000D_
          [_x000D_
            0.0_x000D_
          ]_x000D_
        ],_x000D_
        "Statistics": {_x000D_
          "CreationDate": "2023-09-22T10:09:01.6165841+02:00",_x000D_
          "LastRefreshDate": "2020-02-14T14:35:58.2633376+01:00",_x000D_
          "TotalRefreshCount": 10,_x000D_
          "CustomInfo": {}_x000D_
        }_x000D_
      },_x000D_
      "396": {_x000D_
        "$type": "Inside.Core.Formula.Definition.DefinitionAC, Inside.Core.Formula",_x000D_
        "ID": 396,_x000D_
        "Results": [_x000D_
          [_x000D_
            0.0_x000D_
          ]_x000D_
        ],_x000D_
        "Statistics": {_x000D_
          "CreationDate": "2023-09-22T10:09:01.6165841+02:00",_x000D_
          "LastRefreshDate": "2020-02-14T14:35:57.7686459+01:00",_x000D_
          "TotalRefreshCount": 10,_x000D_
          "CustomInfo": {}_x000D_
        }_x000D_
      },_x000D_
      "397": {_x000D_
        "$type": "Inside.Core.Formula.Definition.DefinitionAC, Inside.Core.Formula",_x000D_
        "ID": 397,_x000D_
        "Results": [_x000D_
          [_x000D_
            0.0_x000D_
          ]_x000D_
        ],_x000D_
        "Statistics": {_x000D_
          "CreationDate": "2023-09-22T10:09:01.6165841+02:00",_x000D_
          "LastRefreshDate": "2020-02-14T14:35:57.2130722+01:00",_x000D_
          "TotalRefreshCount": 10,_x000D_
          "CustomInfo": {}_x000D_
        }_x000D_
      },_x000D_
      "398": {_x000D_
        "$type": "Inside.Core.Formula.Definition.DefinitionAC, Inside.Core.Formula",_x000D_
        "ID": 398,_x000D_
        "Results": [_x000D_
          [_x000D_
            0.0_x000D_
          ]_x000D_
        ],_x000D_
        "Statistics": {_x000D_
          "CreationDate": "2023-09-22T10:09:01.6165841+02:00",_x000D_
          "LastRefreshDate": "2020-02-14T14:35:57.9964353+01:00",_x000D_
          "TotalRefreshCount": 10,_x000D_
          "CustomInfo": {}_x000D_
        }_x000D_
      },_x000D_
      "399": {_x000D_
        "$type": "Inside.Core.Formula.Definition.DefinitionAC, Inside.Core.Formula",_x000D_
        "ID": 399,_x000D_
        "Results": [_x000D_
          [_x000D_
            0.0_x000D_
          ]_x000D_
        ],_x000D_
        "Statistics": {_x000D_
          "CreationDate": "2023-09-22T10:09:01.6165841+02:00",_x000D_
          "LastRefreshDate": "2020-02-14T14:35:57.4801015+01:00",_x000D_
          "TotalRefreshCount": 10,_x000D_
          "CustomInfo": {}_x000D_
        }_x000D_
      },_x000D_
      "400": {_x000D_
        "$type": "Inside.Core.Formula.Definition.DefinitionAC, Inside.Core.Formula",_x000D_
        "ID": 400,_x000D_
        "Results": [_x000D_
          [_x000D_
            0.0_x000D_
          ]_x000D_
        ],_x000D_
        "Statistics": {_x000D_
          "CreationDate": "2023-09-22T10:09:01.6165841+02:00",_x000D_
          "LastRefreshDate": "2020-02-14T14:35:53.2967834+01:00",_x000D_
          "TotalRefreshCount": 10,_x000D_
          "CustomInfo": {}_x000D_
        }_x000D_
      },_x000D_
      "401": {_x000D_
        "$type": "Inside.Core.Formula.Definition.DefinitionAC, Inside.Core.Formula",_x000D_
        "ID": 401,_x000D_
        "Results": [_x000D_
          [_x000D_
            0.0_x000D_
          ]_x000D_
        ],_x000D_
        "Statistics": {_x000D_
          "CreationDate": "2023-09-22T10:09:01.6165841+02:00",_x000D_
          "LastRefreshDate": "2020-02-14T14:35:32.0132854+01:00",_x000D_
          "TotalRefreshCount": 10,_x000D_
          "CustomInfo": {}_x000D_
        }_x000D_
      },_x000D_
      "402": {_x000D_
        "$type": "Inside.Core.Formula.Definition.DefinitionAC, Inside.Core.Formula",_x000D_
        "ID": 402,_x000D_
        "Results": [_x000D_
          [_x000D_
            0.0_x000D_
          ]_x000D_
        ],_x000D_
        "Statistics": {_x000D_
          "CreationDate": "2023-09-22T10:09:01.6165841+02:00",_x000D_
          "LastRefreshDate": "2020-02-14T14:35:31.761891+01:00",_x000D_
          "TotalRefreshCount": 10,_x000D_
          "CustomInfo": {}_x000D_
        }_x000D_
      },_x000D_
      "403": {_x000D_
        "$type": "Inside.Core.Formula.Definition.DefinitionAC, Inside.Core.Formula",_x000D_
        "ID": 403,_x000D_
        "Results": [_x000D_
          [_x000D_
            0.0_x000D_
          ]_x000D_
        ],_x000D_
        "Statistics": {_x000D_
          "CreationDate": "2023-09-22T10:09:01.6165841+02:00",_x000D_
          "LastRefreshDate": "2020-02-14T14:35:31.2300072+01:00",_x000D_
          "TotalRefreshCount": 10,_x000D_
          "CustomInfo": {}_x000D_
        }_x000D_
      },_x000D_
      "404": {_x000D_
        "$type": "Inside.Core.Formula.Definition.DefinitionAC, Inside.Core.Formula",_x000D_
        "ID": 404,_x000D_
        "Results": [_x000D_
          [_x000D_
            0.0_x000D_
          ]_x000D_
        ],_x000D_
        "Statistics": {_x000D_
          "CreationDate": "2023-09-22T10:09:01.6165841+02:00",_x000D_
          "LastRefreshDate": "2020-02-14T14:35:31.496428+01:00",_x000D_
          "TotalRefreshCount": 10,_x000D_
          "CustomInfo": {}_x000D_
        }_x000D_
      },_x000D_
      "405": {_x000D_
        "$type": "Inside.Core.Formula.Definition.DefinitionAC, Inside.Core.Formula",_x000D_
        "ID": 405,_x000D_
        "Results": [_x000D_
          [_x000D_
            0.0_x000D_
          ]_x000D_
        ],_x000D_
        "Statistics": {_x000D_
          "CreationDate": "2023-09-22T10:09:01.6165841+02:00",_x000D_
          "LastRefreshDate": "2020-02-14T14:35:30.9467712+01:00",_x000D_
          "TotalRefreshCount": 10,_x000D_
          "CustomInfo": {}_x000D_
        }_x000D_
      },_x000D_
      "406": {_x000D_
        "$type": "Inside.Core.Formula.Definition.DefinitionAC, Inside.Core.Formula",_x000D_
        "ID": 406,_x000D_
        "Results": [_x000D_
          [_x000D_
            0.0_x000D_
          ]_x000D_
        ],_x000D_
        "Statistics": {_x000D_
          "CreationDate": "2023-09-22T10:09:01.6165841+02:00",_x000D_
          "LastRefreshDate": "2020-02-14T14:35:26.75431+01:00",_x000D_
          "TotalRefreshCount": 10,_x000D_
          "CustomInfo": {}_x000D_
        }_x000D_
      },_x000D_
      "407": {_x000D_
        "$type": "Inside.Core.Formula.Definition.DefinitionAC, Inside.Core.Formula",_x000D_
        "ID": 407,_x000D_
        "Results": [_x000D_
          [_x000D_
            0.0_x000D_
          ]_x000D_
        ],_x000D_
        "Statistics": {_x000D_
          "CreationDate": "2023-09-22T10:09:01.6165841+02:00",_x000D_
          "LastRefreshDate": "2020-02-14T14:34:39.7573289+01:00",_x000D_
          "TotalRefreshCount": 10,_x000D_
          "CustomInfo": {}_x000D_
        }_x000D_
      },_x000D_
      "408": {_x000D_
        "$type": "Inside.Core.Formula.Definition.DefinitionAC, Inside.Core.Formula",_x000D_
        "ID": 408,_x000D_
        "Results": [_x000D_
          [_x000D_
            0.0_x000D_
          ]_x000D_
        ],_x000D_
        "Statistics": {_x000D_
          "CreationDate": "2023-09-22T10:09:01.6165841+02:00",_x000D_
          "LastRefreshDate": "2020-02-14T14:34:39.3638409+01:00",_x000D_
          "TotalRefreshCount": 10,_x000D_
          "CustomInfo": {}_x000D_
        }_x000D_
      },_x000D_
      "409": {_x000D_
        "$type": "Inside.Core.Formula.Definition.DefinitionAC, Inside.Core.Formula",_x000D_
        "ID": 409,_x000D_
        "Results": [_x000D_
          [_x000D_
            0.0_x000D_
          ]_x000D_
        ],_x000D_
        "Statistics": {_x000D_
          "CreationDate": "2023-09-22T10:09:01.6165841+02:00",_x000D_
          "LastRefreshDate": "2020-02-14T14:34:38.8335535+01:00",_x000D_
          "TotalRefreshCount": 10,_x000D_
          "CustomInfo": {}_x000D_
        }_x000D_
      },_x000D_
      "410": {_x000D_
        "$type": "Inside.Core.Formula.Definition.DefinitionAC, Inside.Core.Formula",_x000D_
        "ID": 410,_x000D_
        "Results": [_x000D_
          [_x000D_
            0.0_x000D_
          ]_x000D_
        ],_x000D_
        "Statistics": {_x000D_
          "CreationDate": "2023-09-22T10:09:01.6165841+02:00",_x000D_
          "LastRefreshDate": "2020-02-14T14:34:38.5369773+01:00",_x000D_
          "TotalRefreshCount": 10,_x000D_
          "CustomInfo": {}_x000D_
        }_x000D_
      },_x000D_
      "411": {_x000D_
        "$type": "Inside.Core.Formula.Definition.DefinitionAC, Inside.Core.Formula",_x000D_
        "ID": 411,_x000D_
        "Results": [_x000D_
          [_x000D_
            0.0_x000D_
          ]_x000D_
        ],_x000D_
        "Statistics": {_x000D_
          "CreationDate": "2023-09-22T10:09:01.6165841+02:00",_x000D_
          "LastRefreshDate": "2020-02-14T14:34:39.1194185+01:00",_x000D_
          "TotalRefreshCount": 10,_x000D_
          "CustomInfo": {}_x000D_
        }_x000D_
      },_x000D_
      "412": {_x000D_
        "$type": "Inside.Core.Formula.Definition.DefinitionAC, Inside.Core.Formula",_x000D_
        "ID": 412,_x000D_
        "Results": [_x000D_
          [_x000D_
            0.0_x000D_
          ]_x000D_
        ],_x000D_
        "Statistics": {_x000D_
          "CreationDate": "2023-09-22T10:09:01.6165841+02:00",_x000D_
          "LastRefreshDate": "2020-02-14T14:34:42.2964385+01:00",_x000D_
          "TotalRefreshCount": 11,_x000D_
          "CustomInfo": {}_x000D_
        }_x000D_
      },_x000D_
      "413": {_x000D_
        "$type": "Inside.Core.Formula.Definition.DefinitionAC, Inside.Core.Formula",_x000D_
        "ID": 413,_x000D_
        "Results": [_x000D_
          [_x000D_
            0.0_x000D_
          ]_x000D_
        ],_x000D_
        "Statistics": {_x000D_
          "CreationDate": "2023-09-22T10:09:01.6165841+02:00",_x000D_
          "LastRefreshDate": "2019-12-20T10:19:12.8034852+01:00",_x000D_
          "TotalRefreshCount": 3,_x000D_
          "CustomInfo": {}_x000D_
        }_x000D_
      },_x000D_
      "414": {_x000D_
        "$type": "Inside.Core.Formula.Definition.DefinitionAC, Inside.Core.Formula",_x000D_
        "ID": 414,_x000D_
        "Results": [_x000D_
          [_x000D_
            20531153.327769764_x000D_
          ]_x000D_
        ],_x000D_
        "Statistics": {_x000D_
          "CreationDate": "2023-09-22T10:09:01.6165841+02:00",_x000D_
          "LastRefreshDate": "2019-12-20T10:19:12.8191039+01:00",_x000D_
          "TotalRefreshCount": 3,_x000D_
          "CustomInfo": {}_x000D_
        }_x000D_
      },_x000D_
      "415": {_x000D_
        "$type": "Inside.Core.Formula.Definition.DefinitionAC, Inside.Core.Formula",_x000D_
        "ID": 415,_x000D_
        "Results": [_x000D_
          [_x000D_
            0.0_x000D_
          ]_x000D_
        ],_x000D_
        "Statistics": {_x000D_
          "CreationDate": "2023-09-22T10:09:01.6165841+02:00",_x000D_
          "LastRefreshDate": "2019-12-20T10:19:12.8347617+01:00",_x000D_
          "TotalRefreshCount": 3,_x000D_
          "CustomInfo": {}_x000D_
        }_x000D_
      },_x000D_
      "416": {_x000D_
        "$type": "Inside.Core.Formula.Definition.DefinitionAC, Inside.Core.Formula",_x000D_
        "ID": 416,_x000D_
        "Results": [_x000D_
          [_x000D_
            0.0_x000D_
          ]_x000D_
        ],_x000D_
        "Statistics": {_x000D_
          "CreationDate": "2023-09-22T10:09:01.6165841+02:00",_x000D_
          "LastRefreshDate": "2019-12-20T10:19:12.8191039+01:00",_x000D_
          "TotalRefreshCount": 3,_x000D_
          "CustomInfo": {}_x000D_
        }_x000D_
      },_x000D_
      "417": {_x000D_
        "$type": "Inside.Core.Formula.Definition.DefinitionAC, Inside.Core.Formula",_x000D_
        "ID": 417,_x000D_
        "Results": [_x000D_
          [_x000D_
            0.0_x000D_
          ]_x000D_
        ],_x000D_
        "Statistics": {_x000D_
      </t>
  </si>
  <si>
    <t xml:space="preserve">    "CreationDate": "2023-09-22T10:09:01.6165841+02:00",_x000D_
          "LastRefreshDate": "2019-12-20T10:19:12.8507381+01:00",_x000D_
          "TotalRefreshCount": 3,_x000D_
          "CustomInfo": {}_x000D_
        }_x000D_
      },_x000D_
      "418": {_x000D_
        "$type": "Inside.Core.Formula.Definition.DefinitionAC, Inside.Core.Formula",_x000D_
        "ID": 418,_x000D_
        "Results": [_x000D_
          [_x000D_
            0.0_x000D_
          ]_x000D_
        ],_x000D_
        "Statistics": {_x000D_
          "CreationDate": "2023-09-22T10:09:01.6165841+02:00",_x000D_
          "LastRefreshDate": "2019-12-20T10:19:12.8191039+01:00",_x000D_
          "TotalRefreshCount": 3,_x000D_
          "CustomInfo": {}_x000D_
        }_x000D_
      },_x000D_
      "419": {_x000D_
        "$type": "Inside.Core.Formula.Definition.DefinitionAC, Inside.Core.Formula",_x000D_
        "ID": 419,_x000D_
        "Results": [_x000D_
          [_x000D_
            0.0_x000D_
          ]_x000D_
        ],_x000D_
        "Statistics": {_x000D_
          "CreationDate": "2023-09-22T10:09:01.6165841+02:00",_x000D_
          "LastRefreshDate": "2019-12-20T10:19:12.8567809+01:00",_x000D_
          "TotalRefreshCount": 3,_x000D_
          "CustomInfo": {}_x000D_
        }_x000D_
      },_x000D_
      "420": {_x000D_
        "$type": "Inside.Core.Formula.Definition.DefinitionAC, Inside.Core.Formula",_x000D_
        "ID": 420,_x000D_
        "Results": [_x000D_
          [_x000D_
            0.0_x000D_
          ]_x000D_
        ],_x000D_
        "Statistics": {_x000D_
          "CreationDate": "2023-09-22T10:09:01.6165841+02:00",_x000D_
          "LastRefreshDate": "2019-12-20T10:19:12.8034852+01:00",_x000D_
          "TotalRefreshCount": 3,_x000D_
          "CustomInfo": {}_x000D_
        }_x000D_
      },_x000D_
      "421": {_x000D_
        "$type": "Inside.Core.Formula.Definition.DefinitionAC, Inside.Core.Formula",_x000D_
        "ID": 421,_x000D_
        "Results": [_x000D_
          [_x000D_
            0.0_x000D_
          ]_x000D_
        ],_x000D_
        "Statistics": {_x000D_
          "CreationDate": "2023-09-22T10:09:01.6165841+02:00",_x000D_
          "LastRefreshDate": "2019-12-20T10:19:12.8191039+01:00",_x000D_
          "TotalRefreshCount": 3,_x000D_
          "CustomInfo": {}_x000D_
        }_x000D_
      },_x000D_
      "422": {_x000D_
        "$type": "Inside.Core.Formula.Definition.DefinitionAC, Inside.Core.Formula",_x000D_
        "ID": 422,_x000D_
        "Results": [_x000D_
          [_x000D_
            0.0_x000D_
          ]_x000D_
        ],_x000D_
        "Statistics": {_x000D_
          "CreationDate": "2023-09-22T10:09:01.6165841+02:00",_x000D_
          "LastRefreshDate": "2019-12-20T10:19:12.6343577+01:00",_x000D_
          "TotalRefreshCount": 1,_x000D_
          "CustomInfo": {}_x000D_
        }_x000D_
      },_x000D_
      "423": {_x000D_
        "$type": "Inside.Core.Formula.Definition.DefinitionAC, Inside.Core.Formula",_x000D_
        "ID": 423,_x000D_
        "Results": [_x000D_
          [_x000D_
            0.0_x000D_
          ]_x000D_
        ],_x000D_
        "Statistics": {_x000D_
          "CreationDate": "2023-09-22T10:09:01.6165841+02:00",_x000D_
          "LastRefreshDate": "2019-12-20T10:19:12.6565498+01:00",_x000D_
          "TotalRefreshCount": 1,_x000D_
          "CustomInfo": {}_x000D_
        }_x000D_
      },_x000D_
      "424": {_x000D_
        "$type": "Inside.Core.Formula.Definition.DefinitionAC, Inside.Core.Formula",_x000D_
        "ID": 424,_x000D_
        "Results": [_x000D_
          [_x000D_
            0.0_x000D_
          ]_x000D_
        ],_x000D_
        "Statistics": {_x000D_
          "CreationDate": "2023-09-22T10:09:01.6165841+02:00",_x000D_
          "LastRefreshDate": "2020-09-18T16:17:49.6596579+02:00",_x000D_
          "TotalRefreshCount": 8,_x000D_
          "CustomInfo": {}_x000D_
        }_x000D_
      },_x000D_
      "425": {_x000D_
        "$type": "Inside.Core.Formula.Definition.DefinitionAC, Inside.Core.Formula",_x000D_
        "ID": 425,_x000D_
        "Results": [_x000D_
          [_x000D_
            0.0_x000D_
          ]_x000D_
        ],_x000D_
        "Statistics": {_x000D_
          "CreationDate": "2023-09-22T10:09:01.6165841+02:00",_x000D_
          "LastRefreshDate": "2019-12-20T10:19:12.7190717+01:00",_x000D_
          "TotalRefreshCount": 1,_x000D_
          "CustomInfo": {}_x000D_
        }_x000D_
      },_x000D_
      "426": {_x000D_
        "$type": "Inside.Core.Formula.Definition.DefinitionAC, Inside.Core.Formula",_x000D_
        "ID": 426,_x000D_
        "Results": [_x000D_
          [_x000D_
            0.0_x000D_
          ]_x000D_
        ],_x000D_
        "Statistics": {_x000D_
          "CreationDate": "2023-09-22T10:09:01.6165841+02:00",_x000D_
          "LastRefreshDate": "2019-12-20T10:19:12.7190717+01:00",_x000D_
          "TotalRefreshCount": 1,_x000D_
          "CustomInfo": {}_x000D_
        }_x000D_
      },_x000D_
      "427": {_x000D_
        "$type": "Inside.Core.Formula.Definition.DefinitionAC, Inside.Core.Formula",_x000D_
        "ID": 427,_x000D_
        "Results": [_x000D_
          [_x000D_
            0.0_x000D_
          ]_x000D_
        ],_x000D_
        "Statistics": {_x000D_
          "CreationDate": "2023-09-22T10:09:01.6165841+02:00",_x000D_
          "LastRefreshDate": "2020-09-18T16:17:47.8627068+02:00",_x000D_
          "TotalRefreshCount": 8,_x000D_
          "CustomInfo": {}_x000D_
        }_x000D_
      },_x000D_
      "428": {_x000D_
        "$type": "Inside.Core.Formula.Definition.DefinitionAC, Inside.Core.Formula",_x000D_
        "ID": 428,_x000D_
        "Results": [_x000D_
          [_x000D_
            0.0_x000D_
          ]_x000D_
        ],_x000D_
        "Statistics": {_x000D_
          "CreationDate": "2023-09-22T10:09:01.6165841+02:00",_x000D_
          "LastRefreshDate": "2019-12-20T10:19:12.7190717+01:00",_x000D_
          "TotalRefreshCount": 1,_x000D_
          "CustomInfo": {}_x000D_
        }_x000D_
      },_x000D_
      "429": {_x000D_
        "$type": "Inside.Core.Formula.Definition.DefinitionAC, Inside.Core.Formula",_x000D_
        "ID": 429,_x000D_
        "Results": [_x000D_
          [_x000D_
            0.0_x000D_
          ]_x000D_
        ],_x000D_
        "Statistics": {_x000D_
          "CreationDate": "2023-09-22T10:09:01.6165841+02:00",_x000D_
          "LastRefreshDate": "2019-12-20T10:19:12.7346606+01:00",_x000D_
          "TotalRefreshCount": 1,_x000D_
          "CustomInfo": {}_x000D_
        }_x000D_
      },_x000D_
      "430": {_x000D_
        "$type": "Inside.Core.Formula.Definition.DefinitionAC, Inside.Core.Formula",_x000D_
        "ID": 430,_x000D_
        "Results": [_x000D_
          [_x000D_
            20531153.327769767_x000D_
          ]_x000D_
        ],_x000D_
        "Statistics": {_x000D_
          "CreationDate": "2023-09-22T10:09:01.6165841+02:00",_x000D_
          "LastRefreshDate": "2020-09-18T16:17:47.2700407+02:00",_x000D_
          "TotalRefreshCount": 8,_x000D_
          "CustomInfo": {}_x000D_
        }_x000D_
      },_x000D_
      "431": {_x000D_
        "$type": "Inside.Core.Formula.Definition.DefinitionAC, Inside.Core.Formula",_x000D_
        "ID": 431,_x000D_
        "Results": [_x000D_
          [_x000D_
            0.0_x000D_
          ]_x000D_
        ],_x000D_
        "Statistics": {_x000D_
          "CreationDate": "2023-09-22T10:09:01.6165841+02:00",_x000D_
          "LastRefreshDate": "2020-09-18T16:17:47.4622981+02:00",_x000D_
          "TotalRefreshCount": 41,_x000D_
          "CustomInfo": {}_x000D_
        }_x000D_
      },_x000D_
      "432": {_x000D_
        "$type": "Inside.Core.Formula.Definition.DefinitionAC, Inside.Core.Formula",_x000D_
        "ID": 432,_x000D_
        "Results": [_x000D_
          [_x000D_
            0.0_x000D_
          ]_x000D_
        ],_x000D_
        "Statistics": {_x000D_
          "CreationDate": "2023-09-22T10:09:01.6165841+02:00",_x000D_
          "LastRefreshDate": "2019-12-20T10:59:58.6858858+01:00",_x000D_
          "TotalRefreshCount": 27,_x000D_
          "CustomInfo": {}_x000D_
        }_x000D_
      },_x000D_
      "433": {_x000D_
        "$type": "Inside.Core.Formula.Definition.DefinitionAC, Inside.Core.Formula",_x000D_
        "ID": 433,_x000D_
        "Results": [_x000D_
          [_x000D_
            0.0_x000D_
          ]_x000D_
        ],_x000D_
        "Statistics": {_x000D_
          "CreationDate": "2023-09-22T10:09:01.6165841+02:00",_x000D_
          "LastRefreshDate": "2019-12-20T11:00:11.9305271+01:00",_x000D_
          "TotalRefreshCount": 24,_x000D_
          "CustomInfo": {}_x000D_
        }_x000D_
      },_x000D_
      "434": {_x000D_
        "$type": "Inside.Core.Formula.Definition.DefinitionAC, Inside.Core.Formula",_x000D_
        "ID": 434,_x000D_
        "Results": [_x000D_
          [_x000D_
            0.0_x000D_
          ]_x000D_
        ],_x000D_
        "Statistics": {_x000D_
          "CreationDate": "2023-09-22T10:09:01.6165841+02:00",_x000D_
          "LastRefreshDate": "2019-12-20T11:00:06.9641134+01:00",_x000D_
          "TotalRefreshCount": 24,_x000D_
          "CustomInfo": {}_x000D_
        }_x000D_
      },_x000D_
      "435": {_x000D_
        "$type": "Inside.Core.Formula.Definition.DefinitionAC, Inside.Core.Formula",_x000D_
        "ID": 435,_x000D_
        "Results": [_x000D_
          [_x000D_
            0.0_x000D_
          ]_x000D_
        ],_x000D_
        "Statistics": {_x000D_
          "CreationDate": "2023-09-22T10:09:01.6165841+02:00",_x000D_
          "LastRefreshDate": "2019-12-20T11:00:15.4805096+01:00",_x000D_
          "TotalRefreshCount": 22,_x000D_
          "CustomInfo": {}_x000D_
        }_x000D_
      },_x000D_
      "436": {_x000D_
        "$type": "Inside.Core.Formula.Definition.DefinitionAC, Inside.Core.Formula",_x000D_
        "ID": 436,_x000D_
        "Results": [_x000D_
          [_x000D_
            0.0_x000D_
          ]_x000D_
        ],_x000D_
        "Statistics": {_x000D_
          "CreationDate": "2023-09-22T10:09:01.6165841+02:00",_x000D_
          "LastRefreshDate": "2020-09-18T16:17:47.7669586+02:00",_x000D_
          "TotalRefreshCount": 41,_x000D_
          "CustomInfo": {}_x000D_
        }_x000D_
      },_x000D_
      "437": {_x000D_
        "$type": "Inside.Core.Formula.Definition.DefinitionAC, Inside.Core.Formula",_x000D_
        "ID": 437,_x000D_
        "Results": [_x000D_
          [_x000D_
            0.0_x000D_
          ]_x000D_
        ],_x000D_
        "Statistics": {_x000D_
          "CreationDate": "2023-09-22T10:09:01.6165841+02:00",_x000D_
          "LastRefreshDate": "2019-12-20T10:59:58.6974415+01:00",_x000D_
          "TotalRefreshCount": 27,_x000D_
          "CustomInfo": {}_x000D_
        }_x000D_
      },_x000D_
      "438": {_x000D_
        "$type": "Inside.Core.Formula.Definition.DefinitionAC, Inside.Core.Formula",_x000D_
        "ID": 438,_x000D_
        "Results": [_x000D_
          [_x000D_
            0.0_x000D_
          ]_x000D_
        ],_x000D_
        "Statistics": {_x000D_
          "CreationDate": "2023-09-22T10:09:01.6165841+02:00",_x000D_
          "LastRefreshDate": "2019-12-20T11:00:11.947195+01:00",_x000D_
          "TotalRefreshCount": 24,_x000D_
          "CustomInfo": {}_x000D_
        }_x000D_
      },_x000D_
      "439": {_x000D_
        "$type": "Inside.Core.Formula.Definition.DefinitionAC, Inside.Core.Formula",_x000D_
        "ID": 439,_x000D_
        "Results": [_x000D_
          [_x000D_
            0.0_x000D_
          ]_x000D_
        ],_x000D_
        "Statistics": {_x000D_
          "CreationDate": "2023-09-22T10:09:01.6165841+02:00",_x000D_
          "LastRefreshDate": "2019-12-20T11:00:06.9641134+01:00",_x000D_
          "TotalRefreshCount": 24,_x000D_
          "CustomInfo": {}_x000D_
        }_x000D_
      },_x000D_
      "440": {_x000D_
        "$type": "Inside.Core.Formula.Definition.DefinitionAC, Inside.Core.Formula",_x000D_
        "ID": 440,_x000D_
        "Results": [_x000D_
          [_x000D_
            0.0_x000D_
          ]_x000D_
        ],_x000D_
        "Statistics": {_x000D_
          "CreationDate": "2023-09-22T10:09:01.6175826+02:00",_x000D_
          "LastRefreshDate": "2020-09-18T16:17:49.41802+02:00",_x000D_
          "TotalRefreshCount": 41,_x000D_
          "CustomInfo": {}_x000D_
        }_x000D_
      },_x000D_
      "441": {_x000D_
        "$type": "Inside.Core.Formula.Definition.DefinitionAC, Inside.Core.Formula",_x000D_
        "ID": 441,_x000D_
        "Results": [_x000D_
          [_x000D_
            0.0_x000D_
          ]_x000D_
        ],_x000D_
        "Statistics": {_x000D_
          "CreationDate": "2023-09-22T10:09:01.6175826+02:00",_x000D_
          "LastRefreshDate": "2019-12-20T10:59:58.7140784+01:00",_x000D_
          "TotalRefreshCount": 27,_x000D_
          "CustomInfo": {}_x000D_
        }_x000D_
      },_x000D_
      "442": {_x000D_
        "$type": "Inside.Core.Formula.Definition.DefinitionAC, Inside.Core.Formula",_x000D_
        "ID": 442,_x000D_
        "Results": [_x000D_
          [_x000D_
            0.0_x000D_
          ]_x000D_
        ],_x000D_
        "Statistics": {_x000D_
          "CreationDate": "2023-09-22T10:09:01.6175826+02:00",_x000D_
          "LastRefreshDate": "2019-12-20T11:00:11.963831+01:00",_x000D_
          "TotalRefreshCount": 24,_x000D_
          "CustomInfo": {}_x000D_
        }_x000D_
      },_x000D_
      "443": {_x000D_
        "$type": "Inside.Core.Formula.Definition.DefinitionAC, Inside.Core.Formula",_x000D_
        "ID": 443,_x000D_
        "Results": [_x000D_
          [_x000D_
            0.0_x000D_
          ]_x000D_
        ],_x000D_
        "Statistics": {_x000D_
          "CreationDate": "2023-09-22T10:09:01.6175826+02:00",_x000D_
          "LastRefreshDate": "2019-12-20T11:00:06.9807459+01:00",_x000D_
          "TotalRefreshCount": 24,_x000D_
          "CustomInfo": {}_x000D_
        }_x000D_
      },_x000D_
      "444": {_x000D_
        "$type": "Inside.Core.Formula.Definition.DefinitionAC, Inside.Core.Formula",_x000D_
        "ID": 444,_x000D_
        "Results": [_x000D_
          [_x000D_
            0.0_x000D_
          ]_x000D_
        ],_x000D_
        "Statistics": {_x000D_
          "CreationDate": "2023-09-22T10:09:01.6175826+02:00",_x000D_
          "LastRefreshDate": "2019-12-20T11:00:15.4972045+01:00",_x000D_
          "TotalRefreshCount": 22,_x000D_
          "CustomInfo": {}_x000D_
        }_x000D_
      },_x000D_
      "445": {_x000D_
        "$type": "Inside.Core.Formula.Definition.DefinitionAC, Inside.Core.Formula",_x000D_
        "ID": 445,_x000D_
        "Results": [_x000D_
          [_x000D_
            0.0_x000D_
          ]_x000D_
        ],_x000D_
        "Statistics": {_x000D_
          "CreationDate": "2023-09-22T10:09:01.6175826+02:00",_x000D_
          "LastRefreshDate": "2020-09-18T16:17:49.59882+02:00",_x000D_
          "TotalRefreshCount": 41,_x000D_
          "CustomInfo": {}_x000D_
        }_x000D_
      },_x000D_
      "446": {_x000D_
        "$type": "Inside.Core.Formula.Definition.DefinitionAC, Inside.Core.Formula",_x000D_
        "ID": 446,_x000D_
        "Results": [_x000D_
          [_x000D_
            0.0_x000D_
          ]_x000D_
        ],_x000D_
        "Statistics": {_x000D_
          "CreationDate": "2023-09-22T10:09:01.6175826+02:00",_x000D_
          "LastRefreshDate": "2019-12-20T10:59:58.7140784+01:00",_x000D_
          "TotalRefreshCount": 27,_x000D_
          "CustomInfo": {}_x000D_
        }_x000D_
      },_x000D_
      "447": {_x000D_
        "$type": "Inside.Core.Formula.Definition.DefinitionAC, Inside.Core.Formula",_x000D_
        "ID": 447,_x000D_
        "Results": [_x000D_
          [_x000D_
            0.0_x000D_
          ]_x000D_
        ],_x000D_
        "Statistics": {_x000D_
          "CreationDate": "2023-09-22T10:09:01.6175826+02:00",_x000D_
          "LastRefreshDate": "2019-12-20T11:00:11.963831+01:00",_x000D_
          "TotalRefreshCount": 24,_x000D_
          "CustomInfo": {}_x000D_
        }_x000D_
      },_x000D_
      "448": {_x000D_
        "$type": "Inside.Core.Formula.Definition.DefinitionAC, Inside.Core.Formula",_x000D_
        "ID": 448,_x000D_
        "Results": [_x000D_
          [_x000D_
            0.0_x000D_
          ]_x000D_
        ],_x000D_
        "Statistics": {_x000D_
          "CreationDate": "2023-09-22T10:09:01.6175826+02:00",_x000D_
          "LastRefreshDate": "2019-12-20T11:00:06.9974941+01:00",_x000D_
          "TotalRefreshCount": 24,_x000D_
          "CustomInfo": {}_x000D_
        }_x000D_
      },_x000D_
      "449": {_x000D_
        "$type": "Inside.Core.Formula.Definition.DefinitionAC, Inside.Core.Formula",_x000D_
        "ID": 449,_x000D_
        "Results": [_x000D_
          [_x000D_
            0.0_x000D_
          ]_x000D_
        ],_x000D_
        "Statistics": {_x000D_
          "CreationDate": "2023-09-22T10:09:01.6175826+02:00",_x000D_
          "LastRefreshDate": "2020-09-18T16:17:49.6427357+02:00",_x000D_
          "TotalRefreshCount": 41,_x000D_
          "CustomInfo": {}_x000D_
        }_x000D_
      },_x000D_
      "450": {_x000D_
        "$type": "Inside.Core.Formula.Definition.DefinitionAC, Inside.Core.Formula",_x000D_
        "ID": 450,_x000D_
        "Results": [_x000D_
          [_x000D_
            0.0_x000D_
          ]_x000D_
        ],_x000D_
        "Statistics": {_x000D_
          "CreationDate": "2023-09-22T10:09:01.6175826+02:00",_x000D_
          "LastRefreshDate": "2019-12-20T10:59:58.7307657+01:00",_x000D_
          "TotalRefreshCount": 27,_x000D_
          "CustomInfo": {}_x000D_
        }_x000D_
      },_x000D_
      "451": {_x000D_
        "$type": "Inside.Core.Formula.Definition.DefinitionAC, Inside.Core.Formula",_x000D_
        "ID": 451,_x000D_
        "Results": [_x000D_
          [_x000D_
            0.0_x000D_
          ]_x000D_
        ],_x000D_
        "Statistics": {_x000D_
          "CreationDate": "2023-09-22T10:09:01.6175826+02:00",_x000D_
          "LastRefreshDate": "2019-12-20T11:00:11.9804993+01:00",_x000D_
          "TotalRefreshCount": 24,_x000D_
          "CustomInfo": {}_x000D_
        }_x000D_
      },_x000D_
      "452": {_x000D_
        "$type": "Inside.Core.Formula.Definition.DefinitionAC, Inside.Core.Formula",_x000D_
        "ID": 452,_x000D_
        "Results": [_x000D_
          [_x000D_
            0.0_x000D_
          ]_x000D_
        ],_x000D_
        "Statistics": {_x000D_
          "CreationDate": "2023-09-22T10:09:01.6175826+02:00",_x000D_
          "LastRefreshDate": "2019-12-20T11:00:07.0144766+01:00",_x000D_
          "TotalRefreshCount": 24,_x000D_
          "CustomInfo": {}_x000D_
        }_x000D_
      },_x000D_
      "453": {_x000D_
        "$type": "Inside.Core.Formula.Definition.DefinitionAC, Inside.Core.Formula",_x000D_
        "ID": 453,_x000D_
        "Results": [_x000D_
          [_x000D_
            0.0_x000D_
          ]_x000D_
        ],_x000D_
        "Statistics": {_x000D_
          "CreationDate": "2023-09-22T10:09:01.6175826+02:00",_x000D_
          "LastRefreshDate": "2020-09-18T16:17:49.8998191+02:00",_x000D_
          "TotalRefreshCount": 41,_x000D_
          "CustomInfo": {}_x000D_
        }_x000D_
      },_x000D_
      "454": {_x000D_
        "$type": "Inside.Core.Formula.Definition.DefinitionAC, Inside.Core.Formula",_x000D_
        "ID": 454,_x000D_
        "Results": [_x000D_
          [_x000D_
            0.0_x000D_
          ]_x000D_
        ],_x000D_
        "Statistics": {_x000D_
          "CreationDate": "2023-09-22T10:09:01.6175826+02:00",_x000D_
          "LastRefreshDate": "2019-12-20T10:59:58.7474545+01:00",_x000D_
          "TotalRefreshCount": 27,_x000D_
          "CustomInfo": {}_x000D_
        }_x000D_
      },_x000D_
      "455": {_x000D_
        "$type": "Inside.Core.Formula.Definition.DefinitionAC, Inside.Core.Formula",_x000D_
        "ID": 455,_x000D_
        "Results": [_x000D_
          [_x000D_
            0.0_x000D_
          ]_x000D_
        ],_x000D_
        "Statistics": {_x000D_
          "CreationDate": "2023-09-22T10:09:01.6175826+02:00",_x000D_
          "LastRefreshDate": "2019-12-20T11:00:11.9970252+01:00",_x000D_
          "TotalRefreshCount": 24,_x000D_
          "CustomInfo": {}_x000D_
        }_x000D_
      },_x000D_
      "456": {_x000D_
        "$type": "Inside.Core.Formula.Definition.DefinitionAC, Inside.Core.Formula",_x000D_
        "ID": 456,_x000D_
        "Results": [_x000D_
          [_x000D_
            0.0_x000D_
          ]_x000D_
        ],_x000D_
        "Statistics": {_x000D_
          "CreationDate": "2023-09-22T10:09:01.6175826+02:00",_x000D_
          "LastRefreshDate": "2019-12-20T11:00:07.030646+01:00",_x000D_
          "TotalRefreshCount": 24,_x000D_
          "CustomInfo": {}_x000D_
        }_x000D_
      },_x000D_
      "457": {_x000D_
        "$type": "Inside.Core.Formula.Definition.DefinitionAC, Inside.Core.Formula",_x000D_
        "ID": 457,_x000D_
        "Results": [_x000D_
          [_x000D_
            0.0_x000D_
          ]_x000D_
        ],_x000D_
        "Statistics": {_x000D_
          "CreationDate": "2023-09-22T10:09:01.6175826+02:00",_x000D_
          "LastRefreshDate": "2020-09-18T16:17:50.0171055+02:00",_x000D_
          "TotalRefreshCount": 8,_x000D_
          "CustomInfo": {}_x000D_
        }_x000D_
      },_x000D_
      "458": {_x000D_
        "$type": "Inside.Core.Formula.Definition.DefinitionAC, Inside.Core.Formula",_x000D_
        "ID": 458,_x000D_
        "Results": [_x000D_
          [_x000D_
            0.0_x000D_
          ]_x000D_
        ],_x000D_
        "Statistics": {_x000D_
          "CreationDate": "2023-09-22T10:09:01.6175826+02:00",_x000D_
          "LastRefreshDate": "2020-09-18T16:17:46.7641636+02:00",_x000D_
          "TotalRefreshCount": 8,_x000D_
          "CustomInfo": {}_x000D_
        }_x000D_
      },_x000D_
      "459": {_x000D_
        "$type": "Inside.Core.Formula.Definition.DefinitionAC, Inside.Core.Formula",_x000D_
        "ID": 459,_x000D_
        "Results": [_x000D_
          [_x000D_
            0.0_x000D_
          ]_x000D_
        ],_x000D_
        "Statistics": {_x000D_
          "CreationDate": "2023-09-22T10:09:01.6175826+02:00",_x000D_
          "LastRefreshDate": "2020-09-18T16:17:47.7729426+02:00",_x000D_
          "TotalRefreshCount": 8,_x000D_
          "CustomInfo": {}_x000D_
        }_x000D_
      },_x000D_
      "460": {_x000D_
        "$type": "Inside.Core.Formula.Definition.DefinitionAC, Inside.Core.Formula",_x000D_
        "ID": 460,_x000D_
        "Results": [_x000D_
          [_x000D_
            0.0_x000D_
          ]_x000D_
        ],_x000D_
        "Statistics": {_x000D_
          "CreationDate": "2023-09-22T10:09:01.6175826+02:00",_x000D_
          "LastRefreshDate": "2020-09-18T16:17:49.4746386+02:00",_x000D_
          "TotalRefreshCount": 8,_x000D_
          "CustomInfo": {}_x000D_
        }_x000D_
      },_x000D_
      "461": {_x000D_
        "$type": "Inside.Core.Formula.Definition.DefinitionAC, Inside.Core.Formula",_x000D_
        "ID": 461,_x000D_
        "Results": [_x000D_
          [_x000D_
            0.0_x000D_
          ]_x000D_
        ],_x000D_
        "Statistics": {_x000D_
          "CreationDate": "2023-09-22T10:09:01.6175826+02:00",_x000D_
          "LastRefreshDate": "2020-09-18T16:17:49.6117848+02:00",_x000D_
          "TotalRefreshCount": 8,_x000D_
          "CustomInfo": {}_x000D_
        }_x000D_
      },_x000D_
      "462": {_x000D_
        "$type": "Inside.Core.Formula.Definition.DefinitionAC, Inside.Core.Formula",_x000D_
        "ID": 462,_x000D_
        "Results": [_x000D_
          [_x000D_
            0.0_x000D_
          ]_x000D_
        ],_x000D_
        "Statistics": {_x000D_
          "CreationDate": "2023-09-22T10:09:01.6175826+02:00",_x000D_
          "LastRefreshDate": "2020-09-18T16:17:47.8706849+02:00",_x000D_
          "TotalRefreshCount": 8,_x000D_
          "CustomInfo": {}_x000D_
        }_x000D_
      },_x000D_
      "463": {_x000D_
        "$type": "Inside.Core.Formula.Definition.DefinitionAC, Inside.Core.Formula",_x000D_
        "ID": 463,_x000D_
        "Results": [_x000D_
          [_x000D_
            0.0_x000D_
          ]_x000D_
        ],_x000D_
        "Statistics": {_x000D_
          "CreationDate": "2023-09-22T10:09:01.6175826+02:00",_x000D_
          "LastRefreshDate": "2020-09-18T16:17:50.0230901+02:00",_x000D_
          "TotalRefreshCount": 8,_x000D_
          "CustomInfo": {}_x000D_
        }_x000D_
      },_x000D_
      "464": {_x000D_
        "$type": "Inside.Core.Formula.Definition.DefinitionAC, Inside.Core.Formula",_x000D_
        "ID": 464,_x000D_
        "Results": [_x000D_
          [_x000D_
            0.0_x000D_
          ]_x000D_
        ],_x000D_
        "Statistics": {_x000D_
          "CreationDate": "2023-09-22T10:09:01.6175826+02:00",_x000D_
          "LastRefreshDate": "2020-09-18T16:17:46.785104+02:00",_x000D_
          "TotalRefreshCount": 8,_x000D_
          "CustomInfo": {}_x000D_
        }_x000D_
      },_x000D_
      "465": {_x000D_
        "$type": "Inside.Core.Formula.Definition.DefinitionAC, Inside.Core.Formula",_x000D_
        "ID": 465,_x000D_
        "Results": [_x000D_
          [_x000D_
            20531153.327769767_x000D_
          ]_x000D_
        ],_x000D_
        "Statistics": {_x000D_
          "CreationDate": "2023-09-22T10:09:01.6175826+02:00",_x000D_
          "LastRefreshDate": "2020-09-18T16:17:47.7809229+02:00",_x000D_
          "TotalRefreshCount": 8,_x000D_
          "CustomInfo": {}_x000D_
        }_x000D_
      },_x000D_
      "466": {_x000D_
        "$type": "Inside.Core.Formula.Definition.DefinitionAC, Inside.Core.Formula",_x000D_
        "ID": 466,_x000D_
        "Results": [_x000D_
          [_x000D_
            0.0_x000D_
          ]_x000D_
        ],_x000D_
        "Statistics": {_x000D_
          "CreationDate": "2023-09-22T10:09:01.6175826+02:00",_x000D_
          "LastRefreshDate": "2019-12-20T11:00:15.4972045+01:00",_x000D_
          "TotalRefreshCount": 21,_x000D_
          "CustomInfo": {}_x000D_
        }_x000D_
      },_x000D_
      "467": {_x000D_
        "$type": "Inside.Core.Formula.Definition.DefinitionAC, Inside.Core.Formula",_x000D_
        "ID": 467,_x000D_
        "Results": [_x000D_
          [_x000D_
            0.0_x000D_
          ]_x000D_
        ],_x000D_
        "Statistics": {_x000D_
          "CreationDate": "2023-09-22T10:09:01.6175826+02:00",_x000D_
          "LastRefreshDate": "2020-02-14T14:34:22.6525919+01:00",_x000D_
          "TotalRefreshCount": 22,_x000D_
          "CustomInfo": {}_x000D_
        }_x000D_
      },_x000D_
      "468": {_x000D_
        "$type": "Inside.Core.Formula.Definition.DefinitionAC, Inside.Core.Formula",_x000D_
        "ID": 468,_x000D_
        "Results": [_x000D_
          [_x000D_
            0.0_x000D_
          ]_x000D_
        ],_x000D_
        "Statistics": {_x000D_
          "CreationDate": "2023-09-22T10:09:01.6175826+02:00",_x000D_
          "LastRefreshDate": "2019-12-20T11:00:15.5143467+01:00",_x000D_
          "TotalRefreshCount": 21,_x000D_
          "CustomInfo": {}_x000D_
        }_x000D_
      },_x000D_
      "469": {_x000D_
        "$type": "Inside.Core.Formula.Definition.DefinitionAC, Inside.Core.Formula",_x000D_
        "ID": 469,_x000D_
        "Results": [_x000D_
          [_x000D_
            0.0_x000D_
          ]_x000D_
        ],_x000D_
        "Statistics": {_x000D_
          "CreationDate": "2023-09-22T10:09:01.6175826+02:00",_x000D_
          "LastRefreshDate": "2019-12-20T11:00:15.5305304+01:00",_x000D_
          "TotalRefreshCount": 21,_x000D_
          "CustomInfo": {}_x000D_
        }_x000D_
      },_x000D_
      "470": {_x000D_
        "$type": "Inside.Core.Formula.Definition.DefinitionAC, Inside.Core.Formula",_x000D_
        "ID": 470,_x000D_
        "Results": [_x000D_
          [_x000D_
            0.0_x000D_
          ]_x000D_
        ],_x000D_
        "Statistics": {_x000D_
          "CreationDate": "2023-09-22T10:09:01.6175826+02:00",_x000D_
          "LastRefreshDate": "2020-09-18T16:17:49.6267456+02:00",_x000D_
          "TotalRefreshCount": 7,_x000D_
          "CustomInfo": {}_x000D_
        }_x000D_
      },_x000D_
      "471": {_x000D_
        "$type": "Inside.Core.Formula.Definition.DefinitionAC, Inside.Core.Formula",_x000D_
        "ID": 471,_x000D_
        "Results": [_x000D_
          [_x000D_
            0.0_x000D_
          ]_x000D_
        ],_x000D_
        "Statistics": {_x000D_
          "CreationDate": "2023-09-22T10:09:01.6175826+02:00",_x000D_
          "LastRefreshDate": "2020-09-18T16:17:49.6536745+02:00",_x000D_
          "TotalRefreshCount": 7,_x000D_
          "CustomInfo": {}_x000D_
        }_x000D_
      },_x000D_
      "472": {_x000D_
        "$type": "Inside.Core.Formula.Definition.DefinitionAC, Inside.Core.Formula",_x000D_
        "ID": 472,_x000D_
        "Results": [_x000D_
          [_x000D_
            0.0_x000D_
          ]_x000D_
        ],_x000D_
        "Statistics": {_x000D_
          "CreationDate": "2023-09-22T10:09:01.6175826+02:00",_x000D_
          "LastRefreshDate": "2020-09-18T16:17:49.4861527+02:00",_x000D_
          "TotalRefreshCount": 7,_x000D_
          "CustomInfo": {}_x000D_
        }_x000D_
      },_x000D_
      "473": {_x000D_
        "$type": "Inside.Core.Formula.Definition.DefinitionAC, Inside.Core.Formula",_x000D_
        "ID": 473,_x000D_
        "Results": [_x000D_
          [_x000D_
            0.0_x000D_
          ]_x000D_
        ],_x000D_
        "Statistics": {_x000D_
          "CreationDate": "2023-09-22T10:09:01.6175826+02:00",_x000D_
          "LastRefreshDate": "2020-09-18T16:17:50.0291896+02:00",_x000D_
          "TotalRefreshCount": 7,_x000D_
          "CustomInfo": {}_x000D_
        }_x000D_
      },_x000D_
      "474": {_x000D_
        "$type": "Inside.Core.Formula.Definition.DefinitionAC, Inside.Core.Formula",_x000D_
        "ID": 474,_x000D_
        "Results": [_x000D_
          [_x000D_
            0.0_x000D_
          ]_x000D_
        ],_x000D_
        "Statistics": {_x000D_
          "CreationDate": "2023-09-22T10:09:01.6175826+02:00",_x000D_
          "LastRefreshDate": "2020-09-18T16:17:47.6821853+02:00",_x000D_
          "TotalRefreshCount": 7,_x000D_
          "CustomInfo": {}_x000D_
        }_x000D_
      },_x000D_
      "475": {_x000D_
        "$type": "Inside.Core.Formula.Definition.DefinitionAC, Inside.Core.Formula",_x000D_
        "ID": 475,_x000D_
        "Results": [_x000D_
          [_x000D_
            0.0_x000D_
          ]_x000D_
        ],_x000D_
        "Statistics": {_x000D_
          "CreationDate": "2023-09-22T10:09:01.6175826+02:00",_x000D_
          "LastRefreshDate": "2020-09-18T16:17:47.8547278+02:00",_x000D_
          "TotalRefreshCount": 7,_x000D_
          "CustomInfo": {}_x000D_
        }_x000D_
      },_x000D_
      "476": {_x000D_
        "$type": "Inside.Core.Formula.Definition.DefinitionAC, Inside.Core.Formula",_x000D_
        "ID": 476,_x000D_
        "Results": [_x000D_
          [_x000D_
            0.0_x000D_
          ]_x000D_
        ],_x000D_
        "Statistics": {_x000D_
          "CreationDate": "2023-09-22T10:09:01.6175826+02:00",_x000D_
          "LastRefreshDate": "2020-09-18T16:17:49.4801359+02:00",_x000D_
          "TotalRefreshCount": 7,_x000D_
          "CustomInfo": {}_x000D_
        }_x000D_
      },_x000D_
      "477": {_x000D_
        "$type": "Inside.Core.Formula.Definition.DefinitionAC, Inside.Core.Formula",_x000D_
        "ID": 477,_x000D_
        "Results": [_x000D_
          [_x000D_
            0.0_x000D_
          ]_x000D_
        ],_x000D_
        "Statistics": {_x000D_
          "CreationDate": "2023-09-22T10:09:01.6175826+02:00",_x000D_
          "LastRefreshDate": "2020-09-18T16:17:49.6337595+02:00",_x000D_
          "TotalRefreshCount": 7,_x000D_
          "CustomInfo": {}_x000D_
        }_x000D_
      },_x000D_
      "478": {_x000D_
        "$type": "Inside.Core.Formula.Definition.DefinitionAC, Inside.Core.Formula",_x000D_
        "ID": 478,_x000D_
        "Results": [_x000D_
          [_x000D_
            0.0_x000D_
          ]_x000D_
        ],_x000D_
        "Statistics": {_x000D_
          "CreationDate": "2023-09-22T10:09:01.6175826+02:00",_x000D_
          "LastRefreshDate": "2020-09-18T16:17:50.0401593+02:00",_x000D_
          "TotalRefreshCount": 7,_x000D_
          "CustomInfo": {}_x000D_
        }_x000D_
      },_x000D_
      "479": {_x000D_
        "$type": "Inside.Core.Formula.Definition.DefinitionAC, Inside.Core.Formula",_x000D_
        "ID": 479,_x000D_
        "Results": [_x000D_
          [_x000D_
            0.0_x000D_
          ]_x000D_
        ],_x000D_
        "Statistics": {_x000D_
          "CreationDate": "2023-09-22T10:09:01.6175826+02:00",_x000D_
          "LastRefreshDate": "2020-09-18T16:17:50.0351738+02:00",_x000D_
          "TotalRefreshCount": 7,_x000D_
          "CustomInfo": {}_x000D_
        }_x000D_
      },_x000D_
      "480": {_x000D_
        "$type": "Inside.Core.Formula.Definition.DefinitionAC, Inside.Core.Formula",_x000D_
        "ID": 480,_x000D_
        "Results": [_x000D_
          [_x000D_
            0.0_x000D_
          ]_x000D_
        ],_x000D_
        "Statistics": {_x000D_
          "CreationDate": "2023-09-22T10:09:01.6175826+02:00",_x000D_
          "LastRefreshDate": "2020-09-18T16:17:47.3538182+02:00",_x000D_
          "TotalRefreshCount": 7,_x000D_
          "CustomInfo": {}_x000D_
        }_x000D_
      },_x000D_
      "481": {_x000D_
        "$type": "Inside.Core.Formula.Definition.DefinitionAC, Inside.Core.Formula",_x000D_
        "ID": 481,_x000D_
        "Results": [_x000D_
          [_x000D_
            0.0_x000D_
          ]_x000D_
        ],_x000D_
        "Statistics": {_x000D_
          "CreationDate": "2023-09-22T10:09:01.6175826+02:00",_x000D_
          "LastRefreshDate": "2020-09-18T16:17:47.7579829+02:00",_x000D_
          "TotalRefreshCount": 7,_x000D_
          "CustomInfo": {}_x000D_
        }_x000D_
      },_x000D_
      "482": {_x000D_
        "$type": "Inside.Core.Formula.Definition.DefinitionAC, Inside.Core.Formula",_x000D_
        "ID": 482,_x000D_
        "Results": [_x000D_
          [_x000D_
            0.0_x000D_
          ]_x000D_
        ],_x000D_
        "Statistics": {_x000D_
          "CreationDate": "2023-09-22T10:09:01.6175826+02:00",_x000D_
          "LastRefreshDate": "2020-02-14T14:34:48.4131597+01:00",_x000D_
          "TotalRefreshCount": 1,_x000D_
          "CustomInfo": {}_x000D_
        }_x000D_
      },_x000D_
      "483": {_x000D_
        "$type": "Inside.Core.Formula.Definition.DefinitionAC, Inside.Core.Formula",_x000D_
        "ID": 483,_x000D_
        "Results": [_x000D_
          [_x000D_
            0.0_x000D_
          ]_x000D_
        ],_x000D_
        "Statistics": {_x000D_
          "CreationDate": "2023-09-22T10:09:01.6175826+02:00",_x000D_
          "LastRefreshDate": "2020-02-14T14:34:54.0527666+01:00",_x000D_
          "TotalRefreshCount": 1,_x000D_
          "CustomInfo": {}_x000D_
        }_x000D_
      },_x000D_
      "484": {_x000D_
        "$type": "Inside.Core.Formula.Definition.DefinitionAC, Inside.Core.Formula",_x000D_
        "ID": 484,_x000D_
        "Results": [_x000D_
          [_x000D_
            0.0_x000D_
          ]_x000D_
        ],_x000D_
        "Statistics": {_x000D_
          "CreationDate": "2023-09-22T10:09:01.6175826+02:00",_x000D_
          "LastRefreshDate": "2020-02-14T14:34:54.2970296+01:00",_x000D_
          "TotalRefreshCount": 1,_x000D_
          "CustomInfo": {}_x000D_
        }_x000D_
      },_x000D_
      "485": {_x000D_
        "$type": "Inside.Core.Formula.Definition.DefinitionAC, Inside.Core.Formula",_x000D_
        "ID": 485,_x000D_
        "Results": [_x000D_
          [_x000D_
            0.0_x000D_
          ]_x000D_
        ],_x000D_
        "Statistics": {_x000D_
          "CreationDate": "2023-09-22T10:09:01.6175826+02:00",_x000D_
          "LastRefreshDate": "2020-02-14T14:34:54.576548+01:00",_x000D_
          "TotalRefreshCount": 1,_x000D_
          "CustomInfo": {}_x000D_
        }_x000D_
      },_x000D_
      "486": {_x000D_
        "$type": "Inside.Core.Formula.Definition.DefinitionAC, Inside.Core.Formula",_x000D_
        "ID": 486,_x000D_
        "Results": [_x000D_
          [_x000D_
            0.0_x000D_
          ]_x000D_
        ],_x000D_
        "Statistics": {_x000D_
          "CreationDate": "2023-09-22T10:09:01.6175826+02:00",_x000D_
          "LastRefreshDate": "2020-02-14T14:34:54.8807538+01:00",_x000D_
          "TotalRefreshCount": 1,_x000D_
          "CustomInfo": {}_x000D_
        }_x000D_
      },_x000D_
      "487": {_x000D_
        "$type": "Inside.Core.Formula.Definition.DefinitionAC, Inside.Core.Formula",_x000D_
        "ID": 487,_x000D_
        "Results": [_x000D_
          [_x000D_
            0.0_x000D_
          ]_x000D_
        ],_x000D_
        "Statistics": {_x000D_
          "CreationDate": "2023-09-22T10:09:01.6175826+02:00",_x000D_
          "LastRefreshDate": "2020-02-14T14:34:55.1651801+01:00",_x000D_
          "TotalRefreshCount": 1,_x000D_
          "CustomInfo": {}_x000D_
        }_x000D_
      },_x000D_
      "488": {_x000D_
        "$type": "Inside.Core.Formula.Definition.DefinitionAC, Inside.Core.Formula",_x000D_
        "ID": 488,_x000D_
        "Results": [_x000D_
          [_x000D_
            0.0_x000D_
          ]_x000D_
        ],_x000D_
        "Statistics": {_x000D_
          "CreationDate": "2023-09-22T10:09:01.6175826+02:00",_x000D_
          "LastRefreshDate": "2020-02-14T14:35:40.9299503+01:00",_x000D_
          "TotalRefreshCount": 1,_x000D_
          "CustomInfo": {}_x000D_
        }_x000D_
      },_x000D_
      "489": {_x000D_
        "$type": "Inside.Core.Formula.Definition.DefinitionAC, Inside.Core.Formula",_x000D_
        "ID": 489,_x000D_
        "Results": [_x000D_
          [_x000D_
            0.0_x000D_
          ]_x000D_
        ],_x000D_
        "Statistics": {_x000D_
          "CreationDate": "2023-09-22T10:09:01.6175826+02:00",_x000D_
          "LastRefreshDate": "2020-02-14T14:35:44.4798419+01:00",_x000D_
          "TotalRefreshCount": 1,_x000D_
          "CustomInfo": {}_x000D_
        }_x000D_
      },_x000D_
      "490": {_x000D_
        "$type": "Inside.Core.Formula.Definition.DefinitionAC, Inside.Core.Formula",_x000D_
        "ID": 490,_x000D_
        "Results": [_x000D_
          [_x000D_
            0.0_x000D_
          ]_x000D_
        ],_x000D_
        "Statistics": {_x000D_
          "CreationDate": "2023-09-22T10:09:01.6175826+02:00",_x000D_
          "LastRefreshDate": "2020-02-14T14:35:44.7297181+01:00",_x000D_
          "TotalRefreshCount": 1,_x000D_
          "CustomInfo": {}_x000D_
        }_x000D_
      },_x000D_
      "491": {_x000D_
        "$type": "Inside.Core.Formula.Definition.DefinitionAC, Inside.Core.Formula",_x000D_
        "ID": 491,_x000D_
        "Results": [_x000D_
          [_x000D_
            0.0_x000D_
          ]_x000D_
        ],_x000D_
        "Statistics": {_x000D_
          "CreationDate": "2023-09-22T10:09:01.6175826+02:00",_x000D_
          "LastRefreshDate": "2020-02-14T14:35:44.9967469+01:00",_x000D_
          "TotalRefreshCount": 1,_x000D_
          "CustomInfo": {}_x000D_
        }_x000D_
      },_x000D_
      "492": {_x000D_
      </t>
  </si>
  <si>
    <t xml:space="preserve">  "$type": "Inside.Core.Formula.Definition.DefinitionAC, Inside.Core.Formula",_x000D_
        "ID": 492,_x000D_
        "Results": [_x000D_
          [_x000D_
            0.0_x000D_
          ]_x000D_
        ],_x000D_
        "Statistics": {_x000D_
          "CreationDate": "2023-09-22T10:09:01.6175826+02:00",_x000D_
          "LastRefreshDate": "2020-02-14T14:35:45.2553257+01:00",_x000D_
          "TotalRefreshCount": 1,_x000D_
          "CustomInfo": {}_x000D_
        }_x000D_
      },_x000D_
      "493": {_x000D_
        "$type": "Inside.Core.Formula.Definition.DefinitionAC, Inside.Core.Formula",_x000D_
        "ID": 493,_x000D_
        "Results": [_x000D_
          [_x000D_
            0.0_x000D_
          ]_x000D_
        ],_x000D_
        "Statistics": {_x000D_
          "CreationDate": "2023-09-22T10:09:01.6175826+02:00",_x000D_
          "LastRefreshDate": "2020-02-14T14:35:45.4981521+01:00",_x000D_
          "TotalRefreshCount": 1,_x000D_
          "CustomInfo": {}_x000D_
        }_x000D_
      },_x000D_
      "494": {_x000D_
        "$type": "Inside.Core.Formula.Definition.DefinitionAC, Inside.Core.Formula",_x000D_
        "ID": 494,_x000D_
        "Results": [_x000D_
          [_x000D_
            0.0_x000D_
          ]_x000D_
        ],_x000D_
        "Statistics": {_x000D_
          "CreationDate": "2023-09-22T10:09:01.6175826+02:00",_x000D_
          "LastRefreshDate": "2020-02-14T14:36:03.1133406+01:00",_x000D_
          "TotalRefreshCount": 1,_x000D_
          "CustomInfo": {}_x000D_
        }_x000D_
      },_x000D_
      "495": {_x000D_
        "$type": "Inside.Core.Formula.Definition.DefinitionAC, Inside.Core.Formula",_x000D_
        "ID": 495,_x000D_
        "Results": [_x000D_
          [_x000D_
            0.0_x000D_
          ]_x000D_
        ],_x000D_
        "Statistics": {_x000D_
          "CreationDate": "2023-09-22T10:09:01.6175826+02:00",_x000D_
          "LastRefreshDate": "2020-02-14T14:36:07.1220689+01:00",_x000D_
          "TotalRefreshCount": 1,_x000D_
          "CustomInfo": {}_x000D_
        }_x000D_
      },_x000D_
      "496": {_x000D_
        "$type": "Inside.Core.Formula.Definition.DefinitionAC, Inside.Core.Formula",_x000D_
        "ID": 496,_x000D_
        "Results": [_x000D_
          [_x000D_
            0.0_x000D_
          ]_x000D_
        ],_x000D_
        "Statistics": {_x000D_
          "CreationDate": "2023-09-22T10:09:01.6175826+02:00",_x000D_
          "LastRefreshDate": "2020-02-14T14:36:07.4104671+01:00",_x000D_
          "TotalRefreshCount": 1,_x000D_
          "CustomInfo": {}_x000D_
        }_x000D_
      },_x000D_
      "497": {_x000D_
        "$type": "Inside.Core.Formula.Definition.DefinitionAC, Inside.Core.Formula",_x000D_
        "ID": 497,_x000D_
        "Results": [_x000D_
          [_x000D_
            0.0_x000D_
          ]_x000D_
        ],_x000D_
        "Statistics": {_x000D_
          "CreationDate": "2023-09-22T10:09:01.6175826+02:00",_x000D_
          "LastRefreshDate": "2020-02-14T14:36:07.6981567+01:00",_x000D_
          "TotalRefreshCount": 1,_x000D_
          "CustomInfo": {}_x000D_
        }_x000D_
      },_x000D_
      "498": {_x000D_
        "$type": "Inside.Core.Formula.Definition.DefinitionAC, Inside.Core.Formula",_x000D_
        "ID": 498,_x000D_
        "Results": [_x000D_
          [_x000D_
            0.0_x000D_
          ]_x000D_
        ],_x000D_
        "Statistics": {_x000D_
          "CreationDate": "2023-09-22T10:09:01.6175826+02:00",_x000D_
          "LastRefreshDate": "2020-02-14T14:36:07.9485093+01:00",_x000D_
          "TotalRefreshCount": 1,_x000D_
          "CustomInfo": {}_x000D_
        }_x000D_
      },_x000D_
      "499": {_x000D_
        "$type": "Inside.Core.Formula.Definition.DefinitionAC, Inside.Core.Formula",_x000D_
        "ID": 499,_x000D_
        "Results": [_x000D_
          [_x000D_
            0.0_x000D_
          ]_x000D_
        ],_x000D_
        "Statistics": {_x000D_
          "CreationDate": "2023-09-22T10:09:01.6175826+02:00",_x000D_
          "LastRefreshDate": "2020-02-14T14:36:08.2136434+01:00",_x000D_
          "TotalRefreshCount": 1,_x000D_
          "CustomInfo": {}_x000D_
        }_x000D_
      },_x000D_
      "500": {_x000D_
        "$type": "Inside.Core.Formula.Definition.DefinitionAC, Inside.Core.Formula",_x000D_
        "ID": 500,_x000D_
        "Results": [_x000D_
          [_x000D_
            0.0_x000D_
          ]_x000D_
        ],_x000D_
        "Statistics": {_x000D_
          "CreationDate": "2023-09-22T10:09:01.6175826+02:00",_x000D_
          "LastRefreshDate": "2020-02-14T14:36:27.4631657+01:00",_x000D_
          "TotalRefreshCount": 1,_x000D_
          "CustomInfo": {}_x000D_
        }_x000D_
      },_x000D_
      "501": {_x000D_
        "$type": "Inside.Core.Formula.Definition.DefinitionAC, Inside.Core.Formula",_x000D_
        "ID": 501,_x000D_
        "Results": [_x000D_
          [_x000D_
            0.0_x000D_
          ]_x000D_
        ],_x000D_
        "Statistics": {_x000D_
          "CreationDate": "2023-09-22T10:09:01.6175826+02:00",_x000D_
          "LastRefreshDate": "2020-02-14T14:36:31.1111246+01:00",_x000D_
          "TotalRefreshCount": 1,_x000D_
          "CustomInfo": {}_x000D_
        }_x000D_
      },_x000D_
      "502": {_x000D_
        "$type": "Inside.Core.Formula.Definition.DefinitionAC, Inside.Core.Formula",_x000D_
        "ID": 502,_x000D_
        "Results": [_x000D_
          [_x000D_
            0.0_x000D_
          ]_x000D_
        ],_x000D_
        "Statistics": {_x000D_
          "CreationDate": "2023-09-22T10:09:01.6175826+02:00",_x000D_
          "LastRefreshDate": "2020-02-14T14:36:31.3996623+01:00",_x000D_
          "TotalRefreshCount": 1,_x000D_
          "CustomInfo": {}_x000D_
        }_x000D_
      },_x000D_
      "503": {_x000D_
        "$type": "Inside.Core.Formula.Definition.DefinitionAC, Inside.Core.Formula",_x000D_
        "ID": 503,_x000D_
        "Results": [_x000D_
          [_x000D_
            0.0_x000D_
          ]_x000D_
        ],_x000D_
        "Statistics": {_x000D_
          "CreationDate": "2023-09-22T10:09:01.6175826+02:00",_x000D_
          "LastRefreshDate": "2020-02-14T14:36:31.6783076+01:00",_x000D_
          "TotalRefreshCount": 1,_x000D_
          "CustomInfo": {}_x000D_
        }_x000D_
      },_x000D_
      "504": {_x000D_
        "$type": "Inside.Core.Formula.Definition.DefinitionAC, Inside.Core.Formula",_x000D_
        "ID": 504,_x000D_
        "Results": [_x000D_
          [_x000D_
            0.0_x000D_
          ]_x000D_
        ],_x000D_
        "Statistics": {_x000D_
          "CreationDate": "2023-09-22T10:09:01.6175826+02:00",_x000D_
          "LastRefreshDate": "2020-02-14T14:36:32.1771554+01:00",_x000D_
          "TotalRefreshCount": 1,_x000D_
          "CustomInfo": {}_x000D_
        }_x000D_
      },_x000D_
      "505": {_x000D_
        "$type": "Inside.Core.Formula.Definition.DefinitionAC, Inside.Core.Formula",_x000D_
        "ID": 505,_x000D_
        "Results": [_x000D_
          [_x000D_
            0.0_x000D_
          ]_x000D_
        ],_x000D_
        "Statistics": {_x000D_
          "CreationDate": "2023-09-22T10:09:01.6175826+02:00",_x000D_
          "LastRefreshDate": "2020-02-14T14:36:32.4297871+01:00",_x000D_
          "TotalRefreshCount": 1,_x000D_
          "CustomInfo": {}_x000D_
        }_x000D_
      },_x000D_
      "506": {_x000D_
        "$type": "Inside.Core.Formula.Definition.DefinitionAC, Inside.Core.Formula",_x000D_
        "ID": 506,_x000D_
        "Results": [_x000D_
          [_x000D_
            0.0_x000D_
          ]_x000D_
        ],_x000D_
        "Statistics": {_x000D_
          "CreationDate": "2023-09-22T10:09:01.6175826+02:00",_x000D_
          "LastRefreshDate": "2020-09-18T16:17:49.7811331+02:00",_x000D_
          "TotalRefreshCount": 2,_x000D_
          "CustomInfo": {}_x000D_
        }_x000D_
      },_x000D_
      "507": {_x000D_
        "$type": "Inside.Core.Formula.Definition.DefinitionAC, Inside.Core.Formula",_x000D_
        "ID": 507,_x000D_
        "Results": [_x000D_
          [_x000D_
            0.0_x000D_
          ]_x000D_
        ],_x000D_
        "Statistics": {_x000D_
          "CreationDate": "2023-09-22T10:09:01.6175826+02:00",_x000D_
          "LastRefreshDate": "2020-09-18T16:17:49.3197524+02:00",_x000D_
          "TotalRefreshCount": 2,_x000D_
          "CustomInfo": {}_x000D_
        }_x000D_
      },_x000D_
      "508": {_x000D_
        "$type": "Inside.Core.Formula.Definition.DefinitionAC, Inside.Core.Formula",_x000D_
        "ID": 508,_x000D_
        "Results": [_x000D_
          [_x000D_
            0.0_x000D_
          ]_x000D_
        ],_x000D_
        "Statistics": {_x000D_
          "CreationDate": "2023-09-22T10:09:01.6175826+02:00",_x000D_
          "LastRefreshDate": "2020-09-18T16:17:49.9237556+02:00",_x000D_
          "TotalRefreshCount": 2,_x000D_
          "CustomInfo": {}_x000D_
        }_x000D_
      },_x000D_
      "509": {_x000D_
        "$type": "Inside.Core.Formula.Definition.DefinitionAC, Inside.Core.Formula",_x000D_
        "ID": 509,_x000D_
        "Results": [_x000D_
          [_x000D_
            0.0_x000D_
          ]_x000D_
        ],_x000D_
        "Statistics": {_x000D_
          "CreationDate": "2023-09-22T10:09:01.6185878+02:00",_x000D_
          "LastRefreshDate": "2020-09-18T16:17:49.8669041+02:00",_x000D_
          "TotalRefreshCount": 2,_x000D_
          "CustomInfo": {}_x000D_
        }_x000D_
      },_x000D_
      "510": {_x000D_
        "$type": "Inside.Core.Formula.Definition.DefinitionAC, Inside.Core.Formula",_x000D_
        "ID": 510,_x000D_
        "Results": [_x000D_
          [_x000D_
            0.0_x000D_
          ]_x000D_
        ],_x000D_
        "Statistics": {_x000D_
          "CreationDate": "2023-09-22T10:09:01.6185878+02:00",_x000D_
          "LastRefreshDate": "2020-09-18T16:17:49.5469571+02:00",_x000D_
          "TotalRefreshCount": 2,_x000D_
          "CustomInfo": {}_x000D_
        }_x000D_
      },_x000D_
      "511": {_x000D_
        "$type": "Inside.Core.Formula.Definition.DefinitionAC, Inside.Core.Formula",_x000D_
        "ID": 511,_x000D_
        "Results": [_x000D_
          [_x000D_
            0.0_x000D_
          ]_x000D_
        ],_x000D_
        "Statistics": {_x000D_
          "CreationDate": "2023-09-22T10:09:01.6185878+02:00",_x000D_
          "LastRefreshDate": "2020-09-18T16:17:49.2957861+02:00",_x000D_
          "TotalRefreshCount": 2,_x000D_
          "CustomInfo": {}_x000D_
        }_x000D_
      },_x000D_
      "512": {_x000D_
        "$type": "Inside.Core.Formula.Definition.DefinitionAC, Inside.Core.Formula",_x000D_
        "ID": 512,_x000D_
        "Results": [_x000D_
          [_x000D_
            0.0_x000D_
          ]_x000D_
        ],_x000D_
        "Statistics": {_x000D_
          "CreationDate": "2023-09-22T10:09:01.6185878+02:00",_x000D_
          "LastRefreshDate": "2020-09-18T16:17:49.7409978+02:00",_x000D_
          "TotalRefreshCount": 2,_x000D_
          "CustomInfo": {}_x000D_
        }_x000D_
      },_x000D_
      "513": {_x000D_
        "$type": "Inside.Core.Formula.Definition.DefinitionAC, Inside.Core.Formula",_x000D_
        "ID": 513,_x000D_
        "Results": [_x000D_
          [_x000D_
            0.0_x000D_
          ]_x000D_
        ],_x000D_
        "Statistics": {_x000D_
          "CreationDate": "2023-09-22T10:09:01.6185878+02:00",_x000D_
          "LastRefreshDate": "2020-09-18T16:17:49.4120357+02:00",_x000D_
          "TotalRefreshCount": 2,_x000D_
          "CustomInfo": {}_x000D_
        }_x000D_
      },_x000D_
      "514": {_x000D_
        "$type": "Inside.Core.Formula.Definition.DefinitionAC, Inside.Core.Formula",_x000D_
        "ID": 514,_x000D_
        "Results": [_x000D_
          [_x000D_
            0.0_x000D_
          ]_x000D_
        ],_x000D_
        "Statistics": {_x000D_
          "CreationDate": "2023-09-22T10:09:01.6185878+02:00",_x000D_
          "LastRefreshDate": "2020-09-18T16:17:50.0121216+02:00",_x000D_
          "TotalRefreshCount": 2,_x000D_
          "CustomInfo": {}_x000D_
        }_x000D_
      },_x000D_
      "515": {_x000D_
        "$type": "Inside.Core.Formula.Definition.DefinitionAC, Inside.Core.Formula",_x000D_
        "ID": 515,_x000D_
        "Results": [_x000D_
          [_x000D_
            0.0_x000D_
          ]_x000D_
        ],_x000D_
        "Statistics": {_x000D_
          "CreationDate": "2023-09-22T10:09:01.6185878+02:00",_x000D_
          "LastRefreshDate": "2020-09-18T16:17:49.8180375+02:00",_x000D_
          "TotalRefreshCount": 2,_x000D_
          "CustomInfo": {}_x000D_
        }_x000D_
      },_x000D_
      "516": {_x000D_
        "$type": "Inside.Core.Formula.Definition.DefinitionAC, Inside.Core.Formula",_x000D_
        "ID": 516,_x000D_
        "Results": [_x000D_
          [_x000D_
            0.0_x000D_
          ]_x000D_
        ],_x000D_
        "Statistics": {_x000D_
          "CreationDate": "2023-09-22T10:09:01.6185878+02:00",_x000D_
          "LastRefreshDate": "2020-09-18T16:17:49.512051+02:00",_x000D_
          "TotalRefreshCount": 2,_x000D_
          "CustomInfo": {}_x000D_
        }_x000D_
      },_x000D_
      "517": {_x000D_
        "$type": "Inside.Core.Formula.Definition.DefinitionAC, Inside.Core.Formula",_x000D_
        "ID": 517,_x000D_
        "Results": [_x000D_
          [_x000D_
            0.0_x000D_
          ]_x000D_
        ],_x000D_
        "Statistics": {_x000D_
          "CreationDate": "2023-09-22T10:09:01.6185878+02:00",_x000D_
          "LastRefreshDate": "2020-09-18T16:17:49.2144227+02:00",_x000D_
          "TotalRefreshCount": 2,_x000D_
          "CustomInfo": {}_x000D_
        }_x000D_
      },_x000D_
      "518": {_x000D_
        "$type": "Inside.Core.Formula.Definition.DefinitionAC, Inside.Core.Formula",_x000D_
        "ID": 518,_x000D_
        "Results": [_x000D_
          [_x000D_
            0.0_x000D_
          ]_x000D_
        ],_x000D_
        "Statistics": {_x000D_
          "CreationDate": "2023-09-22T10:09:01.6185878+02:00",_x000D_
          "LastRefreshDate": "2020-09-18T16:17:49.7160666+02:00",_x000D_
          "TotalRefreshCount": 2,_x000D_
          "CustomInfo": {}_x000D_
        }_x000D_
      },_x000D_
      "519": {_x000D_
        "$type": "Inside.Core.Formula.Definition.DefinitionAC, Inside.Core.Formula",_x000D_
        "ID": 519,_x000D_
        "Results": [_x000D_
          [_x000D_
            0.0_x000D_
          ]_x000D_
        ],_x000D_
        "Statistics": {_x000D_
          "CreationDate": "2023-09-22T10:09:01.6185878+02:00",_x000D_
          "LastRefreshDate": "2020-09-18T16:17:49.3771281+02:00",_x000D_
          "TotalRefreshCount": 2,_x000D_
          "CustomInfo": {}_x000D_
        }_x000D_
      },_x000D_
      "520": {_x000D_
        "$type": "Inside.Core.Formula.Definition.DefinitionAC, Inside.Core.Formula",_x000D_
        "ID": 520,_x000D_
        "Results": [_x000D_
          [_x000D_
            0.0_x000D_
          ]_x000D_
        ],_x000D_
        "Statistics": {_x000D_
          "CreationDate": "2023-09-22T10:09:01.6185878+02:00",_x000D_
          "LastRefreshDate": "2020-09-18T16:17:49.9685545+02:00",_x000D_
          "TotalRefreshCount": 2,_x000D_
          "CustomInfo": {}_x000D_
        }_x000D_
      },_x000D_
      "521": {_x000D_
        "$type": "Inside.Core.Formula.Definition.DefinitionAC, Inside.Core.Formula",_x000D_
        "ID": 521,_x000D_
        "Results": [_x000D_
          [_x000D_
            0.0_x000D_
          ]_x000D_
        ],_x000D_
        "Statistics": {_x000D_
          "CreationDate": "2023-09-22T10:09:01.6185878+02:00",_x000D_
          "LastRefreshDate": "2020-09-18T16:17:49.8928391+02:00",_x000D_
          "TotalRefreshCount": 2,_x000D_
          "CustomInfo": {}_x000D_
        }_x000D_
      },_x000D_
      "522": {_x000D_
        "$type": "Inside.Core.Formula.Definition.DefinitionAC, Inside.Core.Formula",_x000D_
        "ID": 522,_x000D_
        "Results": [_x000D_
          [_x000D_
            0.0_x000D_
          ]_x000D_
        ],_x000D_
        "Statistics": {_x000D_
          "CreationDate": "2023-09-22T10:09:01.6185878+02:00",_x000D_
          "LastRefreshDate": "2020-09-18T16:17:49.5918377+02:00",_x000D_
          "TotalRefreshCount": 2,_x000D_
          "CustomInfo": {}_x000D_
        }_x000D_
      },_x000D_
      "523": {_x000D_
        "$type": "Inside.Core.Formula.Definition.DefinitionAC, Inside.Core.Formula",_x000D_
        "ID": 523,_x000D_
        "Results": [_x000D_
          [_x000D_
            0.0_x000D_
          ]_x000D_
        ],_x000D_
        "Statistics": {_x000D_
          "CreationDate": "2023-09-22T10:09:01.6185878+02:00",_x000D_
          "LastRefreshDate": "2020-09-18T16:17:48.4782158+02:00",_x000D_
          "TotalRefreshCount": 2,_x000D_
          "CustomInfo": {}_x000D_
        }_x000D_
      },_x000D_
      "524": {_x000D_
        "$type": "Inside.Core.Formula.Definition.DefinitionAC, Inside.Core.Formula",_x000D_
        "ID": 524,_x000D_
        "Results": [_x000D_
          [_x000D_
            0.0_x000D_
          ]_x000D_
        ],_x000D_
        "Statistics": {_x000D_
          "CreationDate": "2023-09-22T10:09:01.6185878+02:00",_x000D_
          "LastRefreshDate": "2020-02-24T14:51:34.8576294+01:00",_x000D_
          "TotalRefreshCount": 1,_x000D_
          "CustomInfo": {}_x000D_
        }_x000D_
      },_x000D_
      "525": {_x000D_
        "$type": "Inside.Core.Formula.Definition.DefinitionAC, Inside.Core.Formula",_x000D_
        "ID": 525,_x000D_
        "Results": [_x000D_
          [_x000D_
            0.0_x000D_
          ]_x000D_
        ],_x000D_
        "Statistics": {_x000D_
          "CreationDate": "2023-09-22T10:09:01.6185878+02:00",_x000D_
          "LastRefreshDate": "2020-02-24T14:51:40.6352635+01:00",_x000D_
          "TotalRefreshCount": 1,_x000D_
          "CustomInfo": {}_x000D_
        }_x000D_
      },_x000D_
      "526": {_x000D_
        "$type": "Inside.Core.Formula.Definition.DefinitionAC, Inside.Core.Formula",_x000D_
        "ID": 526,_x000D_
        "Results": [_x000D_
          [_x000D_
            0.0_x000D_
          ]_x000D_
        ],_x000D_
        "Statistics": {_x000D_
          "CreationDate": "2023-09-22T10:09:01.6185878+02:00",_x000D_
          "LastRefreshDate": "2020-02-24T14:51:40.9071906+01:00",_x000D_
          "TotalRefreshCount": 1,_x000D_
          "CustomInfo": {}_x000D_
        }_x000D_
      },_x000D_
      "527": {_x000D_
        "$type": "Inside.Core.Formula.Definition.DefinitionAC, Inside.Core.Formula",_x000D_
        "ID": 527,_x000D_
        "Results": [_x000D_
          [_x000D_
            0.0_x000D_
          ]_x000D_
        ],_x000D_
        "Statistics": {_x000D_
          "CreationDate": "2023-09-22T10:09:01.6185878+02:00",_x000D_
          "LastRefreshDate": "2020-02-24T14:51:41.1787088+01:00",_x000D_
          "TotalRefreshCount": 1,_x000D_
          "CustomInfo": {}_x000D_
        }_x000D_
      },_x000D_
      "528": {_x000D_
        "$type": "Inside.Core.Formula.Definition.DefinitionAC, Inside.Core.Formula",_x000D_
        "ID": 528,_x000D_
        "Results": [_x000D_
          [_x000D_
            0.0_x000D_
          ]_x000D_
        ],_x000D_
        "Statistics": {_x000D_
          "CreationDate": "2023-09-22T10:09:01.6185878+02:00",_x000D_
          "LastRefreshDate": "2020-02-24T14:51:41.445376+01:00",_x000D_
          "TotalRefreshCount": 1,_x000D_
          "CustomInfo": {}_x000D_
        }_x000D_
      },_x000D_
      "529": {_x000D_
        "$type": "Inside.Core.Formula.Definition.DefinitionAC, Inside.Core.Formula",_x000D_
        "ID": 529,_x000D_
        "Results": [_x000D_
          [_x000D_
            0.0_x000D_
          ]_x000D_
        ],_x000D_
        "Statistics": {_x000D_
          "CreationDate": "2023-09-22T10:09:01.6185878+02:00",_x000D_
          "LastRefreshDate": "2020-02-24T14:51:41.7587628+01:00",_x000D_
          "TotalRefreshCount": 1,_x000D_
          "CustomInfo": {}_x000D_
        }_x000D_
      },_x000D_
      "530": {_x000D_
        "$type": "Inside.Core.Formula.Definition.DefinitionAC, Inside.Core.Formula",_x000D_
        "ID": 530,_x000D_
        "Results": [_x000D_
          [_x000D_
            0.0_x000D_
          ]_x000D_
        ],_x000D_
        "Statistics": {_x000D_
          "CreationDate": "2023-09-22T10:09:01.6185878+02:00",_x000D_
          "LastRefreshDate": "2020-02-24T14:51:55.0786874+01:00",_x000D_
          "TotalRefreshCount": 1,_x000D_
          "CustomInfo": {}_x000D_
        }_x000D_
      },_x000D_
      "531": {_x000D_
        "$type": "Inside.Core.Formula.Definition.DefinitionAC, Inside.Core.Formula",_x000D_
        "ID": 531,_x000D_
        "Results": [_x000D_
          [_x000D_
            0.0_x000D_
          ]_x000D_
        ],_x000D_
        "Statistics": {_x000D_
          "CreationDate": "2023-09-22T10:09:01.6185878+02:00",_x000D_
          "LastRefreshDate": "2020-02-24T14:52:09.5787449+01:00",_x000D_
          "TotalRefreshCount": 1,_x000D_
          "CustomInfo": {}_x000D_
        }_x000D_
      },_x000D_
      "532": {_x000D_
        "$type": "Inside.Core.Formula.Definition.DefinitionAC, Inside.Core.Formula",_x000D_
        "ID": 532,_x000D_
        "Results": [_x000D_
          [_x000D_
            0.0_x000D_
          ]_x000D_
        ],_x000D_
        "Statistics": {_x000D_
          "CreationDate": "2023-09-22T10:09:01.6185878+02:00",_x000D_
          "LastRefreshDate": "2020-02-24T14:52:38.4954115+01:00",_x000D_
          "TotalRefreshCount": 1,_x000D_
          "CustomInfo": {}_x000D_
        }_x000D_
      },_x000D_
      "533": {_x000D_
        "$type": "Inside.Core.Formula.Definition.DefinitionAC, Inside.Core.Formula",_x000D_
        "ID": 533,_x000D_
        "Results": [_x000D_
          [_x000D_
            0.0_x000D_
          ]_x000D_
        ],_x000D_
        "Statistics": {_x000D_
          "CreationDate": "2023-09-22T10:09:01.6185878+02:00",_x000D_
          "LastRefreshDate": "2020-02-24T14:52:38.807366+01:00",_x000D_
          "TotalRefreshCount": 1,_x000D_
          "CustomInfo": {}_x000D_
        }_x000D_
      },_x000D_
      "534": {_x000D_
        "$type": "Inside.Core.Formula.Definition.DefinitionAC, Inside.Core.Formula",_x000D_
        "ID": 534,_x000D_
        "Results": [_x000D_
          [_x000D_
            0.0_x000D_
          ]_x000D_
        ],_x000D_
        "Statistics": {_x000D_
          "CreationDate": "2023-09-22T10:09:01.6185878+02:00",_x000D_
          "LastRefreshDate": "2020-02-24T14:52:39.1781069+01:00",_x000D_
          "TotalRefreshCount": 1,_x000D_
          "CustomInfo": {}_x000D_
        }_x000D_
      },_x000D_
      "535": {_x000D_
        "$type": "Inside.Core.Formula.Definition.DefinitionAC, Inside.Core.Formula",_x000D_
        "ID": 535,_x000D_
        "Results": [_x000D_
          [_x000D_
            0.0_x000D_
          ]_x000D_
        ],_x000D_
        "Statistics": {_x000D_
          "CreationDate": "2023-09-22T10:09:01.6185878+02:00",_x000D_
          "LastRefreshDate": "2020-02-24T14:52:39.6894926+01:00",_x000D_
          "TotalRefreshCount": 1,_x000D_
          "CustomInfo": {}_x000D_
        }_x000D_
      },_x000D_
      "536": {_x000D_
        "$type": "Inside.Core.Formula.Definition.DefinitionAC, Inside.Core.Formula",_x000D_
        "ID": 536,_x000D_
        "Results": [_x000D_
          [_x000D_
            0.0_x000D_
          ]_x000D_
        ],_x000D_
        "Statistics": {_x000D_
          "CreationDate": "2023-09-22T10:09:01.6185878+02:00",_x000D_
          "LastRefreshDate": "2020-02-24T14:52:40.028971+01:00",_x000D_
          "TotalRefreshCount": 1,_x000D_
          "CustomInfo": {}_x000D_
        }_x000D_
      },_x000D_
      "537": {_x000D_
        "$type": "Inside.Core.Formula.Definition.DefinitionAC, Inside.Core.Formula",_x000D_
        "ID": 537,_x000D_
        "Results": [_x000D_
          [_x000D_
            0.0_x000D_
          ]_x000D_
        ],_x000D_
        "Statistics": {_x000D_
          "CreationDate": "2023-09-22T10:09:01.6185878+02:00",_x000D_
          "LastRefreshDate": "2020-09-18T16:17:49.7479811+02:00",_x000D_
          "TotalRefreshCount": 2,_x000D_
          "CustomInfo": {}_x000D_
        }_x000D_
      },_x000D_
      "538": {_x000D_
        "$type": "Inside.Core.Formula.Definition.DefinitionAC, Inside.Core.Formula",_x000D_
        "ID": 538,_x000D_
        "Results": [_x000D_
          [_x000D_
            0.0_x000D_
          ]_x000D_
        ],_x000D_
        "Statistics": {_x000D_
          "CreationDate": "2023-09-22T10:09:01.6185878+02:00",_x000D_
          "LastRefreshDate": "2020-09-18T16:17:49.3017691+02:00",_x000D_
          "TotalRefreshCount": 2,_x000D_
          "CustomInfo": {}_x000D_
        }_x000D_
      },_x000D_
      "539": {_x000D_
        "$type": "Inside.Core.Formula.Definition.DefinitionAC, Inside.Core.Formula",_x000D_
        "ID": 539,_x000D_
        "Results": [_x000D_
          [_x000D_
            0.0_x000D_
          ]_x000D_
        ],_x000D_
        "Statistics": {_x000D_
          "CreationDate": "2023-09-22T10:09:01.6185878+02:00",_x000D_
          "LastRefreshDate": "2020-09-18T16:17:49.9058037+02:00",_x000D_
          "TotalRefreshCount": 2,_x000D_
          "CustomInfo": {}_x000D_
        }_x000D_
      },_x000D_
      "540": {_x000D_
        "$type": "Inside.Core.Formula.Definition.DefinitionAC, Inside.Core.Formula",_x000D_
        "ID": 540,_x000D_
        "Results": [_x000D_
          [_x000D_
            0.0_x000D_
          ]_x000D_
        ],_x000D_
        "Statistics": {_x000D_
          "CreationDate": "2023-09-22T10:09:01.6185878+02:00",_x000D_
          "LastRefreshDate": "2020-09-18T16:17:49.8310027+02:00",_x000D_
          "TotalRefreshCount": 2,_x000D_
          "CustomInfo": {}_x000D_
        }_x000D_
      },_x000D_
      "541": {_x000D_
        "$type": "Inside.Core.Formula.Definition.DefinitionAC, Inside.Core.Formula",_x000D_
        "ID": 541,_x000D_
        "Results": [_x000D_
          [_x000D_
            0.0_x000D_
          ]_x000D_
        ],_x000D_
        "Statistics": {_x000D_
          "CreationDate": "2023-09-22T10:09:01.6185878+02:00",_x000D_
          "LastRefreshDate": "2020-09-18T16:17:49.5180351+02:00",_x000D_
          "TotalRefreshCount": 2,_x000D_
          "CustomInfo": {}_x000D_
        }_x000D_
      },_x000D_
      "542": {_x000D_
        "$type": "Inside.Core.Formula.Definition.DefinitionAC, Inside.Core.Formula",_x000D_
        "ID": 542,_x000D_
        "Results": [_x000D_
          [_x000D_
            0.0_x000D_
          ]_x000D_
        ],_x000D_
        "Statistics": {_x000D_
          "CreationDate": "2023-09-22T10:09:01.6185878+02:00",_x000D_
          "LastRefreshDate": "2020-09-18T16:17:48.5709814+02:00",_x000D_
          "TotalRefreshCount": 2,_x000D_
          "CustomInfo": {}_x000D_
        }_x000D_
      },_x000D_
      "543": {_x000D_
        "$type": "Inside.Core.Formula.Definition.DefinitionAC, Inside.Core.Formula",_x000D_
        "ID": 543,_x000D_
        "Results": [_x000D_
          [_x000D_
            0.0_x000D_
          ]_x000D_
        ],_x000D_
        "Statistics": {_x000D_
          "CreationDate": "2023-09-22T10:09:01.6185878+02:00",_x000D_
          "LastRefreshDate": "2020-09-18T16:17:49.7220507+02:00",_x000D_
          "TotalRefreshCount": 2,_x000D_
          "CustomInfo": {}_x000D_
        }_x000D_
      },_x000D_
      "544": {_x000D_
        "$type": "Inside.Core.Formula.Definition.DefinitionAC, Inside.Core.Formula",_x000D_
        "ID": 544,_x000D_
        "Results": [_x000D_
          [_x000D_
            0.0_x000D_
          ]_x000D_
        ],_x000D_
        "Statistics": {_x000D_
          "CreationDate": "2023-09-22T10:09:01.6185878+02:00",_x000D_
          "LastRefreshDate": "2020-09-18T16:17:49.4050552+02:00",_x000D_
          "TotalRefreshCount": 2,_x000D_
          "CustomInfo": {}_x000D_
        }_x000D_
      },_x000D_
      "545": {_x000D_
        "$type": "Inside.Core.Formula.Definition.DefinitionAC, Inside.Core.Formula",_x000D_
        "ID": 545,_x000D_
        "Results": [_x000D_
          [_x000D_
            0.0_x000D_
          ]_x000D_
        ],_x000D_
        "Statistics": {_x000D_
          "CreationDate": "2023-09-22T10:09:01.6185878+02:00",_x000D_
          "LastRefreshDate": "2020-09-18T16:17:49.9821981+02:00",_x000D_
          "TotalRefreshCount": 2,_x000D_
          "CustomInfo": {}_x000D_
        }_x000D_
      },_x000D_
      "546": {_x000D_
        "$type": "Inside.Core.Formula.Definition.DefinitionAC, Inside.Core.Formula",_x000D_
        "ID": 546,_x000D_
        "Results": [_x000D_
          [_x000D_
            0.0_x000D_
          ]_x000D_
        ],_x000D_
        "Statistics": {_x000D_
          "CreationDate": "2023-09-22T10:09:01.6185878+02:00",_x000D_
          "LastRefreshDate": "2020-09-18T16:17:49.800082+02:00",_x000D_
          "TotalRefreshCount": 2,_x000D_
          "CustomInfo": {}_x000D_
        }_x000D_
      },_x000D_
      "547": {_x000D_
        "$type": "Inside.Core.Formula.Definition.DefinitionAC, Inside.Core.Formula",_x000D_
        "ID": 547,_x000D_
        "Results": [_x000D_
          [_x000D_
            0.0_x000D_
          ]_x000D_
        ],_x000D_
        "Statistics": {_x000D_
          "CreationDate": "2023-09-22T10:09:01.6185878+02:00",_x000D_
          "LastRefreshDate": "2020-09-18T16:17:49.4931+02:00",_x000D_
          "TotalRefreshCount": 2,_x000D_
          "CustomInfo": {}_x000D_
        }_x000D_
      },_x000D_
      "548": {_x000D_
        "$type": "Inside.Core.Formula.Definition.DefinitionAC, Inside.Core.Formula",_x000D_
        "ID": 548,_x000D_
        "Results": [_x000D_
          [_x000D_
            0.0_x000D_
          ]_x000D_
        ],_x000D_
        "Statistics": {_x000D_
          "CreationDate": "2023-09-22T10:09:01.6185878+02:00",_x000D_
          "LastRefreshDate": "2020-09-18T16:17:48.9803391+02:00",_x000D_
          "TotalRefreshCount": 2,_x000D_
          "CustomInfo": {}_x000D_
        }_x000D_
      },_x000D_
      "549": {_x000D_
        "$type": "Inside.Core.Formula.Definition.DefinitionAC, Inside.Core.Formula",_x000D_
        "ID": 549,_x000D_
        "Results": [_x000D_
          [_x000D_
            0.0_x000D_
          ]_x000D_
        ],_x000D_
        "Statistics": {_x000D_
          "CreationDate": "2023-09-22T10:09:01.6185878+02:00",_x000D_
          "LastRefreshDate": "2020-02-24T14:54:34.9808587+01:00",_x000D_
          "TotalRefreshCount": 1,_x000D_
          "CustomInfo": {}_x000D_
        }_x000D_
      },_x000D_
      "550": {_x000D_
        "$type": "Inside.Core.Formula.Definition.DefinitionAC, Inside.Core.Formula",_x000D_
        "ID": 550,_x000D_
        "Results": [_x000D_
          [_x000D_
            0.0_x000D_
          ]_x000D_
        ],_x000D_
        "Statistics": {_x000D_
          "CreationDate": "2023-09-22T10:09:01.6185878+02:00",_x000D_
          "LastRefreshDate": "2020-02-24T14:54:40.7127509+01:00",_x000D_
          "TotalRefreshCount": 1,_x000D_
          "CustomInfo": {}_x000D_
        }_x000D_
      },_x000D_
      "551": {_x000D_
        "$type": "Inside.Core.Formula.Definition.DefinitionAC, Inside.Core.Formula",_x000D_
        "ID": 551,_x000D_
        "Results": [_x000D_
          [_x000D_
            0.0_x000D_
          ]_x000D_
        ],_x000D_
        "Statistics": {_x000D_
          "CreationDate": "2023-09-22T10:09:01.6185878+02:00",_x000D_
          "LastRefreshDate": "2020-02-24T14:54:41.0632361+01:00",_x000D_
          "TotalRefreshCount": 1,_x000D_
          "CustomInfo": {}_x000D_
        }_x000D_
      },_x000D_
      "552": {_x000D_
        "$type": "Inside.Core.Formula.Definition.DefinitionAC, Inside.Core.Formula",_x000D_
        "ID": 552,_x000D_
        "Results": [_x000D_
          [_x000D_
            0.0_x000D_
          ]_x000D_
        ],_x000D_
        "Statistics": {_x000D_
          "CreationDate": "2023-09-22T10:09:01.6185878+02:00",_x000D_
          "LastRefreshDate": "2020-02-24T14:54:41.3461314+01:00",_x000D_
          "TotalRefreshCount": 1,_x000D_
          "CustomInfo": {}_x000D_
        }_x000D_
      },_x000D_
      "553": {_x000D_
        "$type": "Inside.Core.Formula.Definition.DefinitionAC, Inside.Core.Formula",_x000D_
        "ID": 553,_x000D_
        "Results": [_x000D_
          [_x000D_
            0.0_x000D_
          ]_x000D_
        ],_x000D_
        "Statistics": {_x000D_
          "CreationDate": "2023-09-22T10:09:01.6185878+02:00",_x000D_
          "LastRefreshDate": "2020-02-24T14:54:41.7129724+01:00",_x000D_
          "TotalRefreshCount": 1,_x000D_
          "CustomInfo": {}_x000D_
        }_x000D_
      },_x000D_
      "554": {_x000D_
        "$type": "Inside.Core.Formula.Definition.DefinitionAC, Inside.Core.Formula",_x000D_
        "ID": 554,_x000D_
        "Results": [_x000D_
          [_x000D_
            0.0_x000D_
          ]_x000D_
        ],_x000D_
        "Statistics": {_x000D_
          "CreationDate": "2023-09-22T10:09:01.6185878+02:00",_x000D_
          "LastRefreshDate": "2020-02-24T14:54:42.0409601+01:00",_x000D_
          "TotalRefreshCount": 1,_x000D_
          "CustomInfo": {}_x000D_
        }_x000D_
      },_x000D_
      "555": {_x000D_
        "$type": "Inside.Core.Formula.Definition.DefinitionAC, Inside.Core.Formula",_x000D_
        "ID": 555,_x000D_
        "Results": [_x000D_
          [_x000D_
            0.0_x000D_
          ]_x000D_
        ],_x000D_
        "Statistics": {_x000D_
          "CreationDate": "2023-09-22T10:09:01.6185878+02:00",_x000D_
          "LastRefreshDate": "2020-09-18T16:17:49.6861464+02:00",_x000D_
          "TotalRefreshCount": 2,_x000D_
          "CustomInfo": {}_x000D_
        }_x000D_
      },_x000D_
      "556": {_x000D_
        "$type": "Inside.Core.Formula.Definition.DefinitionAC, Inside.Core.Formula",_x000D_
        "ID": 556,_x000D_
        "Results": [_x000D_
          [_x000D_
            0.0_x000D_
          ]_x000D_
        ],_x000D_
        "Statistics": {_x000D_
          "CreationDate": "2023-09-22T10:09:01.6185878+02:00",_x000D_
          "LastRefreshDate": "2020-09-18T16:17:49.392094+02:00",_x000D_
          "TotalRefreshCount": 2,_x000D_
          "CustomInfo": {}_x000D_
        }_x000D_
      },_x000D_
      "557": {_x000D_
        "$type": "Inside.Core.Formula.Definition.DefinitionAC, Inside.Core.Formula",_x000D_
        "ID": 557,_x000D_
        "Results": [_x000D_
          [_x000D_
            0.0_x000D_
          ]_x000D_
        ],_x000D_
        "Statistics": {_x000D_
          "CreationDate": "2023-09-22T10:09:01.6185878+02:00",_x000D_
          "LastRefreshDate": "2020-09-18T16:17:49.9501322+02:00",_x000D_
          "TotalRefreshCount": 2,_x000D_
          "CustomInfo": {}_x000D_
        }_x000D_
      },_x000D_
      "558": {_x000D_
        "$type": "Inside.Core.Formula.Definition.DefinitionAC, Inside.Core.Formula",_x000D_
        "ID": 558,_x000D_
        "Results": [_x000D_
          [_x000D_
            0.0_x000D_
          ]_x000D_
        ],_x000D_
        "Statistics": {_x000D_
          "CreationDate": "2023-09-22T10:09:01.6185878+02:00",_x000D_
          "LastRefreshDate": "2020-09-18T16:17:49.7940983+02:00",_x000D_
          "TotalRefreshCount": 2,_x000D_
          "CustomInfo": {}_x000D_
        }_x000D_
      },_x000D_
      "559": {_x000D_
        "$type": "Inside.Core.Formula.Definition.DefinitionAC, Inside.Core.Formula",_x000D_
        "ID": 559,_x000D_
        "Results": [_x000D_
          [_x000D_
            0.0_x000D_
          ]_x000D_
        ],_x000D_
        "Statistics": {_x000D_
          "CreationDate": "2023-09-22T10:09:01.6185878+02:00",_x000D_
          "LastRefreshDate": "2020-09-18T16:17:49.5718917+02:00",_x000D_
          "TotalRefreshCount": 2,_x000D_
          "CustomInfo": {}_x000D_
        }_x000D_
      },_x000D_
      "560": {_x000D_
        "$type": "Inside.Core.Formula.Definition.DefinitionAC, Inside.Core.Formula",_x000D_
        "ID": 560,_x000D_
        "Results": [_x000D_
          [_x000D_
            0.0_x000D_
          ]_x000D_
        ],_x000D_
        "Statistics": {_x000D_
          "CreationDate": "2023-09-22T10:09:01.6185878+02:00",_x000D_
          "LastRefreshDate": "2020-09-18T16:17:48.1567138+02:00",_x000D_
          "TotalRefreshCount": 2,_x000D_
          "CustomInfo": {}_x000D_
        }_x000D_
      },_x000D_
      "561": {_x000D_
        "$type": "Inside.Core.Formula.Definition.DefinitionAC, Inside.Core.Formula",_x000D_
        "ID": 561,_x000D_
        "Results": [_x000D_
          [_x000D_
            0.0_x000D_
          ]_x000D_
        ],_x000D_
        "Statistics": {_x000D_
          "CreationDate": "2023-09-22T10:09:01.6185878+02:00",_x000D_
          "LastRefreshDate": "2020-09-18T16:17:49.6656423+02:00",_x000D_
          "TotalRefreshCount": 2,_x000D_
          "CustomInfo": {}_x000D_
        }_x000D_
      },_x000D_
      "562": {_x000D_
        "$type": "Inside.Core.Formula.Definition.DefinitionAC, Inside.Core.Formula",_x000D_
        "ID": 562,_x000D_
        "Results": [_x000D_
          [_x000D_
            0.0_x000D_
          ]_x000D_
        ],_x000D_
        "Statistics": {_x000D_
          "CreationDate": "2023-09-22T10:09:01.6185878+02:00",_x000D_
          "LastRefreshDate": "2020-09-18T16:17:49.3351725+02:00",_x000D_
          "TotalRefreshCount": 2,_x000D_
          "CustomInfo": {}_x000D_
        }_x000D_
      },_x000D_
      "563": {_x000D_
        "$type": "Inside.Core.Formula.Definition.DefinitionAC, Inside.Core.Formula",_x000D_
        "ID": 563,_x000D_
        "Results": [_x000D_
          [_x000D_
            0.0_x000D_
          ]_x000D_
        ],_x000D_
        "Statistics": {_x000D_
          "CreationDate": "2023-09-22T10:09:01.6185878+02:00",_x000D_
          "LastRefreshDate": "2020-09-18T16:17:49.9301875+02:00",_x000D_
          "TotalRefreshCount": 2,_x000D_
          "CustomInfo": {}_x000D_
        }_x000D_
      },_x000D_
      "564": {_x000D_
        "$type": "Inside.Core.Formula.Definition.DefinitionAC, Inside.Core.Formula",_x000D_
        "ID": 564,_x000D_
        "Results": [_x000D_
          [_x000D_
            0.0_x000D_
          ]_x000D_
        ],_x000D_
        "Statistics": {_x000D_
          "CreationDate": "2023-09-22T10:09:01.6185878+02:00",_x000D_
          "LastRefreshDate": "2020-09-18T16:17:49.8798695+02:00",_x000D_
          "TotalRefreshCount": 2,_x000D_
          "CustomInfo": {}_x000D_
        }_x000D_
      },_x000D_
      "565": {_x000D_
        "$type": "Inside.Core.Formula.Definition.DefinitionAC, Inside.Core.Formula",_x000D_
        "ID": 565,_x000D_
        "Results": [_x000D_
          [_x000D_
            0.0_x000D_
          ]_x000D_
        ],_x000D_
        "Statistics": {_x000D_
          "CreationDate": "2023-09-22T10:09:01.6185878+02:00",_x000D_
          "LastRefreshDate": "2020-09-18T16:17:49.5529795+02:00",_x000D_
          "TotalRefreshCount": 2,_x000D_
          "CustomInfo": {}_x000D_
        }_x000D_
      },_x000D_
      "566": {_x000D_
        "$type": "Inside.Core.Formula.Definition.DefinitionAC, Inside.Core.Formula",_x000D_
        "ID": 566,_x000D_
        "Results": [_x000D_
          [_x000D_
            0.0_x000D_
          ]_x000D_
        ],_x000D_
        "Statistics": {_x000D_
          "CreationDate": "2023-09-22T10:09:01.6185878+02:00",_x000D_
          "LastRefreshDa</t>
  </si>
  <si>
    <t xml:space="preserve">te": "2020-09-18T16:17:48.9048575+02:00",_x000D_
          "TotalRefreshCount": 2,_x000D_
          "CustomInfo": {}_x000D_
        }_x000D_
      },_x000D_
      "567": {_x000D_
        "$type": "Inside.Core.Formula.Definition.DefinitionAC, Inside.Core.Formula",_x000D_
        "ID": 567,_x000D_
        "Results": [_x000D_
          [_x000D_
            0.0_x000D_
          ]_x000D_
        ],_x000D_
        "Statistics": {_x000D_
          "CreationDate": "2023-09-22T10:09:01.6185878+02:00",_x000D_
          "LastRefreshDate": "2020-09-18T16:17:49.7539645+02:00",_x000D_
          "TotalRefreshCount": 2,_x000D_
          "CustomInfo": {}_x000D_
        }_x000D_
      },_x000D_
      "568": {_x000D_
        "$type": "Inside.Core.Formula.Definition.DefinitionAC, Inside.Core.Formula",_x000D_
        "ID": 568,_x000D_
        "Results": [_x000D_
          [_x000D_
            0.0_x000D_
          ]_x000D_
        ],_x000D_
        "Statistics": {_x000D_
          "CreationDate": "2023-09-22T10:09:01.6185878+02:00",_x000D_
          "LastRefreshDate": "2020-09-18T16:17:49.3067559+02:00",_x000D_
          "TotalRefreshCount": 2,_x000D_
          "CustomInfo": {}_x000D_
        }_x000D_
      },_x000D_
      "569": {_x000D_
        "$type": "Inside.Core.Formula.Definition.DefinitionAC, Inside.Core.Formula",_x000D_
        "ID": 569,_x000D_
        "Results": [_x000D_
          [_x000D_
            0.0_x000D_
          ]_x000D_
        ],_x000D_
        "Statistics": {_x000D_
          "CreationDate": "2023-09-22T10:09:01.6185878+02:00",_x000D_
          "LastRefreshDate": "2020-09-18T16:17:49.9117871+02:00",_x000D_
          "TotalRefreshCount": 2,_x000D_
          "CustomInfo": {}_x000D_
        }_x000D_
      },_x000D_
      "570": {_x000D_
        "$type": "Inside.Core.Formula.Definition.DefinitionAC, Inside.Core.Formula",_x000D_
        "ID": 570,_x000D_
        "Results": [_x000D_
          [_x000D_
            0.0_x000D_
          ]_x000D_
        ],_x000D_
        "Statistics": {_x000D_
          "CreationDate": "2023-09-22T10:09:01.6185878+02:00",_x000D_
          "LastRefreshDate": "2020-09-18T16:17:49.8389804+02:00",_x000D_
          "TotalRefreshCount": 2,_x000D_
          "CustomInfo": {}_x000D_
        }_x000D_
      },_x000D_
      "571": {_x000D_
        "$type": "Inside.Core.Formula.Definition.DefinitionAC, Inside.Core.Formula",_x000D_
        "ID": 571,_x000D_
        "Results": [_x000D_
          [_x000D_
            0.0_x000D_
          ]_x000D_
        ],_x000D_
        "Statistics": {_x000D_
          "CreationDate": "2023-09-22T10:09:01.6185878+02:00",_x000D_
          "LastRefreshDate": "2020-09-18T16:17:49.5240194+02:00",_x000D_
          "TotalRefreshCount": 2,_x000D_
          "CustomInfo": {}_x000D_
        }_x000D_
      },_x000D_
      "572": {_x000D_
        "$type": "Inside.Core.Formula.Definition.DefinitionAC, Inside.Core.Formula",_x000D_
        "ID": 572,_x000D_
        "Results": [_x000D_
          [_x000D_
            0.0_x000D_
          ]_x000D_
        ],_x000D_
        "Statistics": {_x000D_
          "CreationDate": "2023-09-22T10:09:01.6185878+02:00",_x000D_
          "LastRefreshDate": "2020-09-18T16:17:48.8270585+02:00",_x000D_
          "TotalRefreshCount": 2,_x000D_
          "CustomInfo": {}_x000D_
        }_x000D_
      },_x000D_
      "573": {_x000D_
        "$type": "Inside.Core.Formula.Definition.DefinitionAC, Inside.Core.Formula",_x000D_
        "ID": 573,_x000D_
        "Results": [_x000D_
          [_x000D_
            0.0_x000D_
          ]_x000D_
        ],_x000D_
        "Statistics": {_x000D_
          "CreationDate": "2023-09-22T10:09:01.6185878+02:00",_x000D_
          "LastRefreshDate": "2020-09-18T16:17:49.7290326+02:00",_x000D_
          "TotalRefreshCount": 2,_x000D_
          "CustomInfo": {}_x000D_
        }_x000D_
      },_x000D_
      "574": {_x000D_
        "$type": "Inside.Core.Formula.Definition.DefinitionAC, Inside.Core.Formula",_x000D_
        "ID": 574,_x000D_
        "Results": [_x000D_
          [_x000D_
            0.0_x000D_
          ]_x000D_
        ],_x000D_
        "Statistics": {_x000D_
          "CreationDate": "2023-09-22T10:09:01.6185878+02:00",_x000D_
          "LastRefreshDate": "2020-09-18T16:17:49.3690838+02:00",_x000D_
          "TotalRefreshCount": 2,_x000D_
          "CustomInfo": {}_x000D_
        }_x000D_
      },_x000D_
      "575": {_x000D_
        "$type": "Inside.Core.Formula.Definition.DefinitionAC, Inside.Core.Formula",_x000D_
        "ID": 575,_x000D_
        "Results": [_x000D_
          [_x000D_
            0.0_x000D_
          ]_x000D_
        ],_x000D_
        "Statistics": {_x000D_
          "CreationDate": "2023-09-22T10:09:01.6185878+02:00",_x000D_
          "LastRefreshDate": "2020-09-18T16:17:49.9991533+02:00",_x000D_
          "TotalRefreshCount": 2,_x000D_
          "CustomInfo": {}_x000D_
        }_x000D_
      },_x000D_
      "576": {_x000D_
        "$type": "Inside.Core.Formula.Definition.DefinitionAC, Inside.Core.Formula",_x000D_
        "ID": 576,_x000D_
        "Results": [_x000D_
          [_x000D_
            0.0_x000D_
          ]_x000D_
        ],_x000D_
        "Statistics": {_x000D_
          "CreationDate": "2023-09-22T10:09:01.6185878+02:00",_x000D_
          "LastRefreshDate": "2020-09-18T16:17:49.8060664+02:00",_x000D_
          "TotalRefreshCount": 2,_x000D_
          "CustomInfo": {}_x000D_
        }_x000D_
      },_x000D_
      "577": {_x000D_
        "$type": "Inside.Core.Formula.Definition.DefinitionAC, Inside.Core.Formula",_x000D_
        "ID": 577,_x000D_
        "Results": [_x000D_
          [_x000D_
            0.0_x000D_
          ]_x000D_
        ],_x000D_
        "Statistics": {_x000D_
          "CreationDate": "2023-09-22T10:09:01.6185878+02:00",_x000D_
          "LastRefreshDate": "2020-09-18T16:17:49.4990864+02:00",_x000D_
          "TotalRefreshCount": 2,_x000D_
          "CustomInfo": {}_x000D_
        }_x000D_
      },_x000D_
      "578": {_x000D_
        "$type": "Inside.Core.Formula.Definition.DefinitionAC, Inside.Core.Formula",_x000D_
        "ID": 578,_x000D_
        "Results": [_x000D_
          [_x000D_
            0.0_x000D_
          ]_x000D_
        ],_x000D_
        "Statistics": {_x000D_
          "CreationDate": "2023-09-22T10:09:01.6196006+02:00",_x000D_
          "LastRefreshDate": "2020-09-18T16:17:49.0567065+02:00",_x000D_
          "TotalRefreshCount": 2,_x000D_
          "CustomInfo": {}_x000D_
        }_x000D_
      },_x000D_
      "579": {_x000D_
        "$type": "Inside.Core.Formula.Definition.DefinitionAC, Inside.Core.Formula",_x000D_
        "ID": 579,_x000D_
        "Results": [_x000D_
          [_x000D_
            0.0_x000D_
          ]_x000D_
        ],_x000D_
        "Statistics": {_x000D_
          "CreationDate": "2023-09-22T10:09:01.6196006+02:00",_x000D_
          "LastRefreshDate": "2020-09-18T16:17:49.7031014+02:00",_x000D_
          "TotalRefreshCount": 2,_x000D_
          "CustomInfo": {}_x000D_
        }_x000D_
      },_x000D_
      "580": {_x000D_
        "$type": "Inside.Core.Formula.Definition.DefinitionAC, Inside.Core.Formula",_x000D_
        "ID": 580,_x000D_
        "Results": [_x000D_
          [_x000D_
            0.0_x000D_
          ]_x000D_
        ],_x000D_
        "Statistics": {_x000D_
          "CreationDate": "2023-09-22T10:09:01.6196006+02:00",_x000D_
          "LastRefreshDate": "2020-09-18T16:17:49.3611022+02:00",_x000D_
          "TotalRefreshCount": 2,_x000D_
          "CustomInfo": {}_x000D_
        }_x000D_
      },_x000D_
      "581": {_x000D_
        "$type": "Inside.Core.Formula.Definition.DefinitionAC, Inside.Core.Formula",_x000D_
        "ID": 581,_x000D_
        "Results": [_x000D_
          [_x000D_
            0.0_x000D_
          ]_x000D_
        ],_x000D_
        "Statistics": {_x000D_
          "CreationDate": "2023-09-22T10:09:01.6196006+02:00",_x000D_
          "LastRefreshDate": "2020-09-18T16:17:49.955609+02:00",_x000D_
          "TotalRefreshCount": 2,_x000D_
          "CustomInfo": {}_x000D_
        }_x000D_
      },_x000D_
      "582": {_x000D_
        "$type": "Inside.Core.Formula.Definition.DefinitionAC, Inside.Core.Formula",_x000D_
        "ID": 582,_x000D_
        "Results": [_x000D_
          [_x000D_
            0.0_x000D_
          ]_x000D_
        ],_x000D_
        "Statistics": {_x000D_
          "CreationDate": "2023-09-22T10:09:01.6196006+02:00",_x000D_
          "LastRefreshDate": "2020-09-18T16:17:49.8250206+02:00",_x000D_
          "TotalRefreshCount": 2,_x000D_
          "CustomInfo": {}_x000D_
        }_x000D_
      },_x000D_
      "583": {_x000D_
        "$type": "Inside.Core.Formula.Definition.DefinitionAC, Inside.Core.Formula",_x000D_
        "ID": 583,_x000D_
        "Results": [_x000D_
          [_x000D_
            0.0_x000D_
          ]_x000D_
        ],_x000D_
        "Statistics": {_x000D_
          "CreationDate": "2023-09-22T10:09:01.6196006+02:00",_x000D_
          "LastRefreshDate": "2020-09-18T16:17:49.5788709+02:00",_x000D_
          "TotalRefreshCount": 2,_x000D_
          "CustomInfo": {}_x000D_
        }_x000D_
      },_x000D_
      "584": {_x000D_
        "$type": "Inside.Core.Formula.Definition.DefinitionAC, Inside.Core.Formula",_x000D_
        "ID": 584,_x000D_
        "Results": [_x000D_
          [_x000D_
            0.0_x000D_
          ]_x000D_
        ],_x000D_
        "Statistics": {_x000D_
          "CreationDate": "2023-09-22T10:09:01.6196006+02:00",_x000D_
          "LastRefreshDate": "2020-09-18T16:17:48.2869929+02:00",_x000D_
          "TotalRefreshCount": 2,_x000D_
          "CustomInfo": {}_x000D_
        }_x000D_
      },_x000D_
      "585": {_x000D_
        "$type": "Inside.Core.Formula.Definition.DefinitionAC, Inside.Core.Formula",_x000D_
        "ID": 585,_x000D_
        "Results": [_x000D_
          [_x000D_
            0.0_x000D_
          ]_x000D_
        ],_x000D_
        "Statistics": {_x000D_
          "CreationDate": "2023-09-22T10:09:01.6196006+02:00",_x000D_
          "LastRefreshDate": "2020-09-18T16:17:49.6726232+02:00",_x000D_
          "TotalRefreshCount": 2,_x000D_
          "CustomInfo": {}_x000D_
        }_x000D_
      },_x000D_
      "586": {_x000D_
        "$type": "Inside.Core.Formula.Definition.DefinitionAC, Inside.Core.Formula",_x000D_
        "ID": 586,_x000D_
        "Results": [_x000D_
          [_x000D_
            0.0_x000D_
          ]_x000D_
        ],_x000D_
        "Statistics": {_x000D_
          "CreationDate": "2023-09-22T10:09:01.6196006+02:00",_x000D_
          "LastRefreshDate": "2020-09-18T16:17:49.3431502+02:00",_x000D_
          "TotalRefreshCount": 2,_x000D_
          "CustomInfo": {}_x000D_
        }_x000D_
      },_x000D_
      "587": {_x000D_
        "$type": "Inside.Core.Formula.Definition.DefinitionAC, Inside.Core.Formula",_x000D_
        "ID": 587,_x000D_
        "Results": [_x000D_
          [_x000D_
            0.0_x000D_
          ]_x000D_
        ],_x000D_
        "Statistics": {_x000D_
          "CreationDate": "2023-09-22T10:09:01.6196006+02:00",_x000D_
          "LastRefreshDate": "2020-09-18T16:17:49.938166+02:00",_x000D_
          "TotalRefreshCount": 2,_x000D_
          "CustomInfo": {}_x000D_
        }_x000D_
      },_x000D_
      "588": {_x000D_
        "$type": "Inside.Core.Formula.Definition.DefinitionAC, Inside.Core.Formula",_x000D_
        "ID": 588,_x000D_
        "Results": [_x000D_
          [_x000D_
            0.0_x000D_
          ]_x000D_
        ],_x000D_
        "Statistics": {_x000D_
          "CreationDate": "2023-09-22T10:09:01.6196006+02:00",_x000D_
          "LastRefreshDate": "2020-09-18T16:17:49.787117+02:00",_x000D_
          "TotalRefreshCount": 2,_x000D_
          "CustomInfo": {}_x000D_
        }_x000D_
      },_x000D_
      "589": {_x000D_
        "$type": "Inside.Core.Formula.Definition.DefinitionAC, Inside.Core.Formula",_x000D_
        "ID": 589,_x000D_
        "Results": [_x000D_
          [_x000D_
            0.0_x000D_
          ]_x000D_
        ],_x000D_
        "Statistics": {_x000D_
          "CreationDate": "2023-09-22T10:09:01.6196006+02:00",_x000D_
          "LastRefreshDate": "2020-09-18T16:17:49.5599239+02:00",_x000D_
          "TotalRefreshCount": 2,_x000D_
          "CustomInfo": {}_x000D_
        }_x000D_
      },_x000D_
      "590": {_x000D_
        "$type": "Inside.Core.Formula.Definition.DefinitionAC, Inside.Core.Formula",_x000D_
        "ID": 590,_x000D_
        "Results": [_x000D_
          [_x000D_
            0.0_x000D_
          ]_x000D_
        ],_x000D_
        "Statistics": {_x000D_
          "CreationDate": "2023-09-22T10:09:01.6196006+02:00",_x000D_
          "LastRefreshDate": "2020-09-18T16:17:48.0051187+02:00",_x000D_
          "TotalRefreshCount": 2,_x000D_
          "CustomInfo": {}_x000D_
        }_x000D_
      },_x000D_
      "591": {_x000D_
        "$type": "Inside.Core.Formula.Definition.DefinitionAC, Inside.Core.Formula",_x000D_
        "ID": 591,_x000D_
        "Results": [_x000D_
          [_x000D_
            0.0_x000D_
          ]_x000D_
        ],_x000D_
        "Statistics": {_x000D_
          "CreationDate": "2023-09-22T10:09:01.6196006+02:00",_x000D_
          "LastRefreshDate": "2020-02-24T14:58:53.0803308+01:00",_x000D_
          "TotalRefreshCount": 1,_x000D_
          "CustomInfo": {}_x000D_
        }_x000D_
      },_x000D_
      "592": {_x000D_
        "$type": "Inside.Core.Formula.Definition.DefinitionAC, Inside.Core.Formula",_x000D_
        "ID": 592,_x000D_
        "Results": [_x000D_
          [_x000D_
            0.0_x000D_
          ]_x000D_
        ],_x000D_
        "Statistics": {_x000D_
          "CreationDate": "2023-09-22T10:09:01.6196006+02:00",_x000D_
          "LastRefreshDate": "2020-09-18T16:17:49.7619494+02:00",_x000D_
          "TotalRefreshCount": 2,_x000D_
          "CustomInfo": {}_x000D_
        }_x000D_
      },_x000D_
      "593": {_x000D_
        "$type": "Inside.Core.Formula.Definition.DefinitionAC, Inside.Core.Formula",_x000D_
        "ID": 593,_x000D_
        "Results": [_x000D_
          [_x000D_
            0.0_x000D_
          ]_x000D_
        ],_x000D_
        "Statistics": {_x000D_
          "CreationDate": "2023-09-22T10:09:01.6196006+02:00",_x000D_
          "LastRefreshDate": "2020-09-18T16:17:49.3127457+02:00",_x000D_
          "TotalRefreshCount": 2,_x000D_
          "CustomInfo": {}_x000D_
        }_x000D_
      },_x000D_
      "594": {_x000D_
        "$type": "Inside.Core.Formula.Definition.DefinitionAC, Inside.Core.Formula",_x000D_
        "ID": 594,_x000D_
        "Results": [_x000D_
          [_x000D_
            0.0_x000D_
          ]_x000D_
        ],_x000D_
        "Statistics": {_x000D_
          "CreationDate": "2023-09-22T10:09:01.6196006+02:00",_x000D_
          "LastRefreshDate": "2020-09-18T16:17:49.917772+02:00",_x000D_
          "TotalRefreshCount": 2,_x000D_
          "CustomInfo": {}_x000D_
        }_x000D_
      },_x000D_
      "595": {_x000D_
        "$type": "Inside.Core.Formula.Definition.DefinitionAC, Inside.Core.Formula",_x000D_
        "ID": 595,_x000D_
        "Results": [_x000D_
          [_x000D_
            0.0_x000D_
          ]_x000D_
        ],_x000D_
        "Statistics": {_x000D_
          "CreationDate": "2023-09-22T10:09:01.6196006+02:00",_x000D_
          "LastRefreshDate": "2020-09-18T16:17:49.8609209+02:00",_x000D_
          "TotalRefreshCount": 2,_x000D_
          "CustomInfo": {}_x000D_
        }_x000D_
      },_x000D_
      "596": {_x000D_
        "$type": "Inside.Core.Formula.Definition.DefinitionAC, Inside.Core.Formula",_x000D_
        "ID": 596,_x000D_
        "Results": [_x000D_
          [_x000D_
            0.0_x000D_
          ]_x000D_
        ],_x000D_
        "Statistics": {_x000D_
          "CreationDate": "2023-09-22T10:09:01.6196006+02:00",_x000D_
          "LastRefreshDate": "2020-09-18T16:17:49.5339927+02:00",_x000D_
          "TotalRefreshCount": 2,_x000D_
          "CustomInfo": {}_x000D_
        }_x000D_
      },_x000D_
      "597": {_x000D_
        "$type": "Inside.Core.Formula.Definition.DefinitionAC, Inside.Core.Formula",_x000D_
        "ID": 597,_x000D_
        "Results": [_x000D_
          [_x000D_
            0.0_x000D_
          ]_x000D_
        ],_x000D_
        "Statistics": {_x000D_
          "CreationDate": "2023-09-22T10:09:01.6196006+02:00",_x000D_
          "LastRefreshDate": "2020-09-18T16:17:48.6629018+02:00",_x000D_
          "TotalRefreshCount": 2,_x000D_
          "CustomInfo": {}_x000D_
        }_x000D_
      },_x000D_
      "598": {_x000D_
        "$type": "Inside.Core.Formula.Definition.DefinitionAC, Inside.Core.Formula",_x000D_
        "ID": 598,_x000D_
        "Results": [_x000D_
          [_x000D_
            0.0_x000D_
          ]_x000D_
        ],_x000D_
        "Statistics": {_x000D_
          "CreationDate": "2023-09-22T10:09:01.6196006+02:00",_x000D_
          "LastRefreshDate": "2020-02-24T14:59:20.996775+01:00",_x000D_
          "TotalRefreshCount": 1,_x000D_
          "CustomInfo": {}_x000D_
        }_x000D_
      },_x000D_
      "599": {_x000D_
        "$type": "Inside.Core.Formula.Definition.DefinitionAC, Inside.Core.Formula",_x000D_
        "ID": 599,_x000D_
        "Results": [_x000D_
          [_x000D_
            0.0_x000D_
          ]_x000D_
        ],_x000D_
        "Statistics": {_x000D_
          "CreationDate": "2023-09-22T10:09:01.6196006+02:00",_x000D_
          "LastRefreshDate": "2020-02-24T14:59:24.0971289+01:00",_x000D_
          "TotalRefreshCount": 1,_x000D_
          "CustomInfo": {}_x000D_
        }_x000D_
      },_x000D_
      "600": {_x000D_
        "$type": "Inside.Core.Formula.Definition.DefinitionAC, Inside.Core.Formula",_x000D_
        "ID": 600,_x000D_
        "Results": [_x000D_
          [_x000D_
            0.0_x000D_
          ]_x000D_
        ],_x000D_
        "Statistics": {_x000D_
          "CreationDate": "2023-09-22T10:09:01.6196006+02:00",_x000D_
          "LastRefreshDate": "2020-02-24T14:59:24.4088696+01:00",_x000D_
          "TotalRefreshCount": 1,_x000D_
          "CustomInfo": {}_x000D_
        }_x000D_
      },_x000D_
      "601": {_x000D_
        "$type": "Inside.Core.Formula.Definition.DefinitionAC, Inside.Core.Formula",_x000D_
        "ID": 601,_x000D_
        "Results": [_x000D_
          [_x000D_
            0.0_x000D_
          ]_x000D_
        ],_x000D_
        "Statistics": {_x000D_
          "CreationDate": "2023-09-22T10:09:01.6196006+02:00",_x000D_
          "LastRefreshDate": "2020-02-24T14:59:24.7303123+01:00",_x000D_
          "TotalRefreshCount": 1,_x000D_
          "CustomInfo": {}_x000D_
        }_x000D_
      },_x000D_
      "602": {_x000D_
        "$type": "Inside.Core.Formula.Definition.DefinitionAC, Inside.Core.Formula",_x000D_
        "ID": 602,_x000D_
        "Results": [_x000D_
          [_x000D_
            0.0_x000D_
          ]_x000D_
        ],_x000D_
        "Statistics": {_x000D_
          "CreationDate": "2023-09-22T10:09:01.6196006+02:00",_x000D_
          "LastRefreshDate": "2020-02-24T14:59:25.0134237+01:00",_x000D_
          "TotalRefreshCount": 1,_x000D_
          "CustomInfo": {}_x000D_
        }_x000D_
      },_x000D_
      "603": {_x000D_
        "$type": "Inside.Core.Formula.Definition.DefinitionAC, Inside.Core.Formula",_x000D_
        "ID": 603,_x000D_
        "Results": [_x000D_
          [_x000D_
            0.0_x000D_
          ]_x000D_
        ],_x000D_
        "Statistics": {_x000D_
          "CreationDate": "2023-09-22T10:09:01.6196006+02:00",_x000D_
          "LastRefreshDate": "2020-02-24T14:59:25.3305581+01:00",_x000D_
          "TotalRefreshCount": 1,_x000D_
          "CustomInfo": {}_x000D_
        }_x000D_
      },_x000D_
      "604": {_x000D_
        "$type": "Inside.Core.Formula.Definition.DefinitionAC, Inside.Core.Formula",_x000D_
        "ID": 604,_x000D_
        "Results": [_x000D_
          [_x000D_
            0.0_x000D_
          ]_x000D_
        ],_x000D_
        "Statistics": {_x000D_
          "CreationDate": "2023-09-22T10:09:01.6196006+02:00",_x000D_
          "LastRefreshDate": "2020-02-24T14:59:35.647202+01:00",_x000D_
          "TotalRefreshCount": 1,_x000D_
          "CustomInfo": {}_x000D_
        }_x000D_
      },_x000D_
      "605": {_x000D_
        "$type": "Inside.Core.Formula.Definition.DefinitionAC, Inside.Core.Formula",_x000D_
        "ID": 605,_x000D_
        "Results": [_x000D_
          [_x000D_
            0.0_x000D_
          ]_x000D_
        ],_x000D_
        "Statistics": {_x000D_
          "CreationDate": "2023-09-22T10:09:01.6196006+02:00",_x000D_
          "LastRefreshDate": "2020-02-24T14:59:39.1140543+01:00",_x000D_
          "TotalRefreshCount": 1,_x000D_
          "CustomInfo": {}_x000D_
        }_x000D_
      },_x000D_
      "606": {_x000D_
        "$type": "Inside.Core.Formula.Definition.DefinitionAC, Inside.Core.Formula",_x000D_
        "ID": 606,_x000D_
        "Results": [_x000D_
          [_x000D_
            0.0_x000D_
          ]_x000D_
        ],_x000D_
        "Statistics": {_x000D_
          "CreationDate": "2023-09-22T10:09:01.6196006+02:00",_x000D_
          "LastRefreshDate": "2020-02-24T14:59:39.4136341+01:00",_x000D_
          "TotalRefreshCount": 1,_x000D_
          "CustomInfo": {}_x000D_
        }_x000D_
      },_x000D_
      "607": {_x000D_
        "$type": "Inside.Core.Formula.Definition.DefinitionAC, Inside.Core.Formula",_x000D_
        "ID": 607,_x000D_
        "Results": [_x000D_
          [_x000D_
            0.0_x000D_
          ]_x000D_
        ],_x000D_
        "Statistics": {_x000D_
          "CreationDate": "2023-09-22T10:09:01.6196006+02:00",_x000D_
          "LastRefreshDate": "2020-02-24T14:59:39.7302235+01:00",_x000D_
          "TotalRefreshCount": 1,_x000D_
          "CustomInfo": {}_x000D_
        }_x000D_
      },_x000D_
      "608": {_x000D_
        "$type": "Inside.Core.Formula.Definition.DefinitionAC, Inside.Core.Formula",_x000D_
        "ID": 608,_x000D_
        "Results": [_x000D_
          [_x000D_
            0.0_x000D_
          ]_x000D_
        ],_x000D_
        "Statistics": {_x000D_
          "CreationDate": "2023-09-22T10:09:01.6196006+02:00",_x000D_
          "LastRefreshDate": "2020-02-24T14:59:40.0311653+01:00",_x000D_
          "TotalRefreshCount": 1,_x000D_
          "CustomInfo": {}_x000D_
        }_x000D_
      },_x000D_
      "609": {_x000D_
        "$type": "Inside.Core.Formula.Definition.DefinitionAC, Inside.Core.Formula",_x000D_
        "ID": 609,_x000D_
        "Results": [_x000D_
          [_x000D_
            0.0_x000D_
          ]_x000D_
        ],_x000D_
        "Statistics": {_x000D_
          "CreationDate": "2023-09-22T10:09:01.6196006+02:00",_x000D_
          "LastRefreshDate": "2020-02-24T14:59:40.3324614+01:00",_x000D_
          "TotalRefreshCount": 1,_x000D_
          "CustomInfo": {}_x000D_
        }_x000D_
      },_x000D_
      "610": {_x000D_
        "$type": "Inside.Core.Formula.Definition.DefinitionAC, Inside.Core.Formula",_x000D_
        "ID": 610,_x000D_
        "Results": [_x000D_
          [_x000D_
            0.0_x000D_
          ]_x000D_
        ],_x000D_
        "Statistics": {_x000D_
          "CreationDate": "2023-09-22T10:09:01.6196006+02:00",_x000D_
          "LastRefreshDate": "2020-02-24T14:59:50.780349+01:00",_x000D_
          "TotalRefreshCount": 1,_x000D_
          "CustomInfo": {}_x000D_
        }_x000D_
      },_x000D_
      "611": {_x000D_
        "$type": "Inside.Core.Formula.Definition.DefinitionAC, Inside.Core.Formula",_x000D_
        "ID": 611,_x000D_
        "Results": [_x000D_
          [_x000D_
            0.0_x000D_
          ]_x000D_
        ],_x000D_
        "Statistics": {_x000D_
          "CreationDate": "2023-09-22T10:09:01.6196006+02:00",_x000D_
          "LastRefreshDate": "2020-02-24T14:59:54.6959804+01:00",_x000D_
          "TotalRefreshCount": 1,_x000D_
          "CustomInfo": {}_x000D_
        }_x000D_
      },_x000D_
      "612": {_x000D_
        "$type": "Inside.Core.Formula.Definition.DefinitionAC, Inside.Core.Formula",_x000D_
        "ID": 612,_x000D_
        "Results": [_x000D_
          [_x000D_
            0.0_x000D_
          ]_x000D_
        ],_x000D_
        "Statistics": {_x000D_
          "CreationDate": "2023-09-22T10:09:01.6196006+02:00",_x000D_
          "LastRefreshDate": "2020-02-24T14:59:55.0292352+01:00",_x000D_
          "TotalRefreshCount": 1,_x000D_
          "CustomInfo": {}_x000D_
        }_x000D_
      },_x000D_
      "613": {_x000D_
        "$type": "Inside.Core.Formula.Definition.DefinitionAC, Inside.Core.Formula",_x000D_
        "ID": 613,_x000D_
        "Results": [_x000D_
          [_x000D_
            0.0_x000D_
          ]_x000D_
        ],_x000D_
        "Statistics": {_x000D_
          "CreationDate": "2023-09-22T10:09:01.6196006+02:00",_x000D_
          "LastRefreshDate": "2020-02-24T14:59:55.3303032+01:00",_x000D_
          "TotalRefreshCount": 1,_x000D_
          "CustomInfo": {}_x000D_
        }_x000D_
      },_x000D_
      "614": {_x000D_
        "$type": "Inside.Core.Formula.Definition.DefinitionAC, Inside.Core.Formula",_x000D_
        "ID": 614,_x000D_
        "Results": [_x000D_
          [_x000D_
            0.0_x000D_
          ]_x000D_
        ],_x000D_
        "Statistics": {_x000D_
          "CreationDate": "2023-09-22T10:09:01.6196006+02:00",_x000D_
          "LastRefreshDate": "2020-02-24T14:59:55.6546399+01:00",_x000D_
          "TotalRefreshCount": 1,_x000D_
          "CustomInfo": {}_x000D_
        }_x000D_
      },_x000D_
      "615": {_x000D_
        "$type": "Inside.Core.Formula.Definition.DefinitionAC, Inside.Core.Formula",_x000D_
        "ID": 615,_x000D_
        "Results": [_x000D_
          [_x000D_
            0.0_x000D_
          ]_x000D_
        ],_x000D_
        "Statistics": {_x000D_
          "CreationDate": "2023-09-22T10:09:01.6196006+02:00",_x000D_
          "LastRefreshDate": "2020-02-24T14:59:55.9320095+01:00",_x000D_
          "TotalRefreshCount": 1,_x000D_
          "CustomInfo": {}_x000D_
        }_x000D_
      },_x000D_
      "616": {_x000D_
        "$type": "Inside.Core.Formula.Definition.DefinitionAC, Inside.Core.Formula",_x000D_
        "ID": 616,_x000D_
        "Results": [_x000D_
          [_x000D_
            0.0_x000D_
          ]_x000D_
        ],_x000D_
        "Statistics": {_x000D_
          "CreationDate": "2023-09-22T10:09:01.6196006+02:00",_x000D_
          "LastRefreshDate": "2020-09-18T16:17:49.7350163+02:00",_x000D_
          "TotalRefreshCount": 2,_x000D_
          "CustomInfo": {}_x000D_
        }_x000D_
      },_x000D_
      "617": {_x000D_
        "$type": "Inside.Core.Formula.Definition.DefinitionAC, Inside.Core.Formula",_x000D_
        "ID": 617,_x000D_
        "Results": [_x000D_
          [_x000D_
            0.0_x000D_
          ]_x000D_
        ],_x000D_
        "Statistics": {_x000D_
          "CreationDate": "2023-09-22T10:09:01.6196006+02:00",_x000D_
          "LastRefreshDate": "2020-09-18T16:17:49.3271928+02:00",_x000D_
          "TotalRefreshCount": 2,_x000D_
          "CustomInfo": {}_x000D_
        }_x000D_
      },_x000D_
      "618": {_x000D_
        "$type": "Inside.Core.Formula.Definition.DefinitionAC, Inside.Core.Formula",_x000D_
        "ID": 618,_x000D_
        "Results": [_x000D_
          [_x000D_
            0.0_x000D_
          ]_x000D_
        ],_x000D_
        "Statistics": {_x000D_
          "CreationDate": "2023-09-22T10:09:01.6196006+02:00",_x000D_
          "LastRefreshDate": "2020-09-18T16:17:50.0041403+02:00",_x000D_
          "TotalRefreshCount": 2,_x000D_
          "CustomInfo": {}_x000D_
        }_x000D_
      },_x000D_
      "619": {_x000D_
        "$type": "Inside.Core.Formula.Definition.DefinitionAC, Inside.Core.Formula",_x000D_
        "ID": 619,_x000D_
        "Results": [_x000D_
          [_x000D_
            0.0_x000D_
          ]_x000D_
        ],_x000D_
        "Statistics": {_x000D_
          "CreationDate": "2023-09-22T10:09:01.6196006+02:00",_x000D_
          "LastRefreshDate": "2020-09-18T16:17:49.812052+02:00",_x000D_
          "TotalRefreshCount": 2,_x000D_
          "CustomInfo": {}_x000D_
        }_x000D_
      },_x000D_
      "620": {_x000D_
        "$type": "Inside.Core.Formula.Definition.DefinitionAC, Inside.Core.Formula",_x000D_
        "ID": 620,_x000D_
        "Results": [_x000D_
          [_x000D_
            0.0_x000D_
          ]_x000D_
        ],_x000D_
        "Statistics": {_x000D_
          "CreationDate": "2023-09-22T10:09:01.6196006+02:00",_x000D_
          "LastRefreshDate": "2020-09-18T16:17:49.5050701+02:00",_x000D_
          "TotalRefreshCount": 2,_x000D_
          "CustomInfo": {}_x000D_
        }_x000D_
      },_x000D_
      "621": {_x000D_
        "$type": "Inside.Core.Formula.Definition.DefinitionAC, Inside.Core.Formula",_x000D_
        "ID": 621,_x000D_
        "Results": [_x000D_
          [_x000D_
            0.0_x000D_
          ]_x000D_
        ],_x000D_
        "Statistics": {_x000D_
          "CreationDate": "2023-09-22T10:09:01.6196006+02:00",_x000D_
          "LastRefreshDate": "2020-09-18T16:17:49.1367902+02:00",_x000D_
          "TotalRefreshCount": 2,_x000D_
          "CustomInfo": {}_x000D_
        }_x000D_
      },_x000D_
      "622": {_x000D_
        "$type": "Inside.Core.Formula.Definition.DefinitionAC, Inside.Core.Formula",_x000D_
        "ID": 622,_x000D_
        "Results": [_x000D_
          [_x000D_
            0.0_x000D_
          ]_x000D_
        ],_x000D_
        "Statistics": {_x000D_
          "CreationDate": "2023-09-22T10:09:01.6196006+02:00",_x000D_
          "LastRefreshDate": "2020-09-18T16:17:49.7090855+02:00",_x000D_
          "TotalRefreshCount": 2,_x000D_
          "CustomInfo": {}_x000D_
        }_x000D_
      },_x000D_
      "623": {_x000D_
        "$type": "Inside.Core.Formula.Definition.DefinitionAC, Inside.Core.Formula",_x000D_
        "ID": 623,_x000D_
        "Results": [_x000D_
          [_x000D_
            0.0_x000D_
          ]_x000D_
        ],_x000D_
        "Statistics": {_x000D_
          "CreationDate": "2023-09-22T10:09:01.6196006+02:00",_x000D_
          "LastRefreshDate": "2020-09-18T16:17:49.3831122+02:00",_x000D_
          "TotalRefreshCount": 2,_x000D_
          "CustomInfo": {}_x000D_
        }_x000D_
      },_x000D_
      "624": {_x000D_
        "$type": "Inside.Core.Formula.Definition.DefinitionAC, Inside.Core.Formula",_x000D_
        "ID": 624,_x000D_
        "Results": [_x000D_
          [_x000D_
            0.0_x000D_
          ]_x000D_
        ],_x000D_
        "Statistics": {_x000D_
          "CreationDate": "2023-09-22T10:09:01.6196006+02:00",_x000D_
          "LastRefreshDate": "2020-09-18T16:17:49.9615747+02:00",_x000D_
          "TotalRefreshCount": 2,_x000D_
          "CustomInfo": {}_x000D_
        }_x000D_
      },_x000D_
      "625": {_x000D_
        "$type": "Inside.Core.Formula.Definition.DefinitionAC, Inside.Core.Formula",_x000D_
        "ID": 625,_x000D_
        "Results": [_x000D_
          [_x000D_
            0.0_x000D_
          ]_x000D_
        ],_x000D_
        "Statistics": {_x000D_
          "CreationDate": "2023-09-22T10:09:01.6196006+02:00",_x000D_
          "LastRefreshDate": "2020-09-18T16:17:49.8728881+02:00",_x000D_
          "TotalRefreshCount": 2,_x000D_
          "CustomInfo": {}_x000D_
        }_x000D_
      },_x000D_
      "626": {_x000D_
        "$type": "Inside.Core.Formula.Definition.DefinitionAC, Inside.Core.Formula",_x000D_
        "ID": 626,_x000D_
        "Results": [_x000D_
          [_x000D_
            0.0_x000D_
          ]_x000D_
        ],_x000D_
        "Statistics": {_x000D_
          "CreationDate": "2023-09-22T10:09:01.6196006+02:00",_x000D_
          "LastRefreshDate": "2020-09-18T16:17:49.5848551+02:00",_x000D_
          "TotalRefreshCount": 2,_x000D_
          "CustomInfo": {}_x000D_
        }_x000D_
      },_x000D_
      "627": {_x000D_
        "$type": "Inside.Core.Formula.Definition.DefinitionAC, Inside.Core.Formula",_x000D_
        "ID": 627,_x000D_
        "Results": [_x000D_
          [_x000D_
            0.0_x000D_
          ]_x000D_
        ],_x000D_
        "Statistics": {_x000D_
          "CreationDate": "2023-09-22T10:09:01.6196006+02:00",_x000D_
          "LastRefreshDate": "2020-09-18T16:17:48.3860155+02:00",_x000D_
          "TotalRefreshCount": 2,_x000D_
          "CustomInfo": {}_x000D_
        }_x000D_
      },_x000D_
      "628": {_x000D_
        "$type": "Inside.Core.Formula.Definition.DefinitionAC, Inside.Core.Formula",_x000D_
        "ID": 628,_x000D_
        "Results": [_x000D_
          [_x000D_
            0.0_x000D_
          ]_x000D_
        ],_x000D_
        "Statistics": {_x000D_
          "CreationDate": "2023-09-22T10:09:01.6196006+02:00",_x000D_
          "LastRefreshDate": "2020-09-18T16:17:49.679165+02:00",_x000D_
          "TotalRefreshCount": 2,_x000D_
          "CustomInfo": {}_x000D_
        }_x000D_
      },_x000D_
      "629": {_x000D_
        "$type": "Inside.Core.Formula.Definition.DefinitionAC, Inside.Core.Formula",_x000D_
        "ID": 629,_x000D_
        "Results": [_x000D_
          [_x000D_
            0.0_x000D_
          ]_x000D_
        ],_x000D_
        "Statistics": {_x000D_
          "CreationDate": "2023-09-22T10:09:01.6196006+02:00",_x000D_
          "LastRefreshDate": "2020-09-18T16:17:49.3521257+02:00",_x000D_
          "TotalRefreshCount": 2,_x000D_
          "CustomInfo": {}_x000D_
        }_x000D_
      },_x000D_
      "630": {_x000D_
        "$type": "Inside.Core.Formula.Definition.DefinitionAC, Inside.Core.Formula",_x000D_
        "ID": 630,_x000D_
        "Results": [_x000D_
          [_x000D_
            0.0_x000D_
          ]_x000D_
        ],_x000D_
        "Statistics": {_x000D_
          "CreationDate": "2023-09-22T10:09:01.6196006+02:00",_x000D_
          "LastRefreshDate": "2020-09-18T16:17:49.9441481+02:00",_x000D_
          "TotalRefreshCount": 2,_x000D_
          "CustomInfo": {}_x000D_
        }_x000D_
      },_x000D_
      "631": {_x000D_
        "$type": "Inside.Core.Formula.Definition.DefinitionAC, Inside.Core.Formula",_x000D_
        "ID": 631,_x000D_
        "Results": [_x000D_
          [_x000D_
            0.0_x000D_
          ]_x000D_
        ],_x000D_
        "Statistics": {_x000D_
          "CreationDate": "2023-09-22T10:09:01.6196006+02:00",_x000D_
          "LastRefreshDate": "2020-09-18T16:17:49.8858569+02:00",_x000D_
          "TotalRefreshCount": 2,_x000D_
          "CustomInfo": {}_x000D_
        }_x000D_
      },_x000D_
      "632": {_x000D_
        "$type": "Inside.Core.Formula.Definition.DefinitionAC, Inside.Core.Formula",_x000D_
        "ID": 632,_x000D_
        "Results": [_x000D_
          [_x000D_
            0.0_x000D_
          ]_x000D_
        ],_x000D_
        "Statistics": {_x000D_
          "CreationDate": "2023-09-22T10:09:01.6196006+02:00",_x000D_
          "LastRefreshDate": "2020-09-18T16:17:49.5659087+02:00",_x000D_
          "TotalRefreshCount": 2,_x000D_
          "CustomInfo": {}_x000D_
        }_x000D_
      },_x000D_
      "633": {_x000D_
        "$type": "Inside.Core.Formula.Definition.DefinitionAC, Inside.Core.Formula",_x000D_
        "ID": 633,_x000D_
        "Results": [_x000D_
          [_x000D_
            0.0_x000D_
          ]_x000D_
        ],_x000D_
        "Statistics": {_x000D_
          "CreationDate": "2023-09-22T10:09:01.6196006+02:00",_x000D_
          "LastRefreshDate": "2020-09-18T16:17:48.7450954+02:00",_x000D_
          "TotalRefreshCount": 2,_x000D_
          "CustomInfo": {}_x000D_
        }_x000D_
      },_x000D_
      "634": {_x000D_
        "$type": "Inside.Core.Formula.Definition.DefinitionAC, Inside.Core.Formula",_x000D_
        "ID": 634,_x000D_
        "Results": [_x000D_
          [_x000D_
            0.0_x000D_
          ]_x000D_
        ],_x000D_
        "Statistics": {_x000D_
          "CreationDate": "2023-09-22T10:09:01.6196006+02:00",_x000D_
          "LastRefreshDate": "2020-09-18T17:18:11.0813412+02:00",_x000D_
          "TotalRefreshCount": 8,_x000D_
          "CustomInfo": {}_x000D_
        }_x000D_
      },_x000D_
      "635": {_x000D_
        "$type": "Inside.Core.Formula.Definition.DefinitionAC, Inside.Core.Formula",_x000D_
        "ID": 635,_x000D_
        "Results": [_x000D_
          [_x000D_
            0.0_x000D_
          ]_x000D_
        ],_x000D_
        "Statistics": {_x000D_
          "CreationDate": "2023-09-22T10:09:01.6196006+02:00",_x000D_
          "LastRefreshDate": "2020-09-18T17:18:11.0853306+02:00",_x000D_
          "TotalRefreshCount": 8,_x000D_
          "CustomInfo": {}_x000D_
        }_x000D_
      },_x000D_
      "636": {_x000D_
        "$type": "Inside.Core.Formula.Definition.DefinitionAC, Inside.Core.Formula",_x000D_
        "ID": 636,_x000D_
        "Results": [_x000D_
          [_x000D_
            0.0_x000D_
          ]_x000D_
        ],_x000D_
        "Statistics": {_x000D_
          "CreationDate": "2023-09-22T10:09:01.6196006+02:00",_x000D_
          "LastRefreshDate": "2020-09-18T17:18:17.7930592+02:00",_x000D_
          "TotalRefreshCount": 10,_x000D_
          "CustomInfo": {}_x000D_
        }_x000D_
      },_x000D_
      "637": {_x000D_
        "$type": "Inside.Core.Formula.Definition.DefinitionAC, Inside.Core.Formula",_x000D_
        "ID": 637,_x000D_
        "Results": [_x000D_
          [_x000D_
            0.0_x000D_
          ]_x000D_
        ],_x000D_
        "Statistics": {_x000D_
          "CreationDate": "2023-09-22T10:09:01.6196006+02:00",_x000D_
          "LastRefreshDate": "2020-09-18T17:18:11.0992952+02:00",_x000D_
          "TotalRefreshCount": 8,_x000D_
          "CustomInfo": {}_x000D_
        }_x000D_
      },_x000D_
      "638": {_x000D_
        "$type": "Inside.Core.Formula.Definition.DefinitionAC, Inside.Core.Formula",_x000D_
        "ID": 638,_x000D_
        "Results": [_x000D_
          [_x000D_
            0.0_x000D_
          ]_x000D_
        ],_x000D_
        "Statistics": {_x000D_
          "CreationDate": "2023-09-22T10:09:01.6196006+02:00",_x000D_
          "LastRefreshDate": "2020-09-18T17:18:11.1072752+02:00",_x000D_
          "TotalRefreshCount": 8,_x000D_
          "CustomInfo": {}_x000D_
        }_x000D_
      },_x000D_
      "639": {_x000D_
        "$type": "Inside.Core.Formula.Definition.DefinitionAC, Inside.Core.Formula",_x000D_
        "ID": 639,_x000D_
        "Results": [_x000D_
          [_x000D_
            0.0_x000D_
          ]_x000D_
        ],_x000D_
        "Statistics": {_x000D_
          "CreationDate": "2023-09-22T10:09:01.6196006+02:00",_x000D_
          "LastRefreshDate": "2020-09-18T16:23:04.0454429+02:00",_x000D_
          "TotalRefreshCount": 2,_x000D_
          "CustomInfo": {}_x000D_
        }_x000D_
      },_x000D_
      "640": {_x000D_
        "$type": "Inside.Core.Formula.Definition.DefinitionAC, Inside.Core.Formula",_x000D_
        "ID": 640,_x000D_
        "Results": [_x000D_
          [_x000D_
            1142562.4800000002_x000D_
          ]_x000D_
        ],_x000D_
        "Statistics": {_x000D_
          "CreationDate": "2023-09-22T10:09:01.6196006+02:00",_x000D_
          "LastRefreshDate": "2020-09-18T16:23:04.0494348+02:00",_x000D_
          "TotalRefreshCount": 2,_x000D_
          "CustomInfo": {}_x000D_
        }_x000D_
      },_x000D_
      "641": {_x000D_
        "$type": "Inside.Core.Formula.Definition.DefinitionAC, Inside.Core.Formula",_x000D_
        "ID": 641,_x000D_
        "Results": [_x000D_
   </t>
  </si>
  <si>
    <t xml:space="preserve">       [_x000D_
            0.0_x000D_
          ]_x000D_
        ],_x000D_
        "Statistics": {_x000D_
          "CreationDate": "2023-09-22T10:09:01.6196006+02:00",_x000D_
          "LastRefreshDate": "2020-09-18T17:18:11.1142556+02:00",_x000D_
          "TotalRefreshCount": 8,_x000D_
          "CustomInfo": {}_x000D_
        }_x000D_
      },_x000D_
      "642": {_x000D_
        "$type": "Inside.Core.Formula.Definition.DefinitionAC, Inside.Core.Formula",_x000D_
        "ID": 642,_x000D_
        "Results": [_x000D_
          [_x000D_
            0.0_x000D_
          ]_x000D_
        ],_x000D_
        "Statistics": {_x000D_
          "CreationDate": "2023-09-22T10:09:01.6196006+02:00",_x000D_
          "LastRefreshDate": "2020-09-18T17:18:11.1192424+02:00",_x000D_
          "TotalRefreshCount": 8,_x000D_
          "CustomInfo": {}_x000D_
        }_x000D_
      },_x000D_
      "643": {_x000D_
        "$type": "Inside.Core.Formula.Definition.DefinitionAC, Inside.Core.Formula",_x000D_
        "ID": 643,_x000D_
        "Results": [_x000D_
          [_x000D_
            0.0_x000D_
          ]_x000D_
        ],_x000D_
        "Statistics": {_x000D_
          "CreationDate": "2023-09-22T10:09:01.6196006+02:00",_x000D_
          "LastRefreshDate": "2020-09-18T17:18:11.1252266+02:00",_x000D_
          "TotalRefreshCount": 8,_x000D_
          "CustomInfo": {}_x000D_
        }_x000D_
      },_x000D_
      "644": {_x000D_
        "$type": "Inside.Core.Formula.Definition.DefinitionAC, Inside.Core.Formula",_x000D_
        "ID": 644,_x000D_
        "Results": [_x000D_
          [_x000D_
            0.0_x000D_
          ]_x000D_
        ],_x000D_
        "Statistics": {_x000D_
          "CreationDate": "2023-09-22T10:09:01.6196006+02:00",_x000D_
          "LastRefreshDate": "2020-09-18T17:18:11.1292163+02:00",_x000D_
          "TotalRefreshCount": 9,_x000D_
          "CustomInfo": {}_x000D_
        }_x000D_
      },_x000D_
      "645": {_x000D_
        "$type": "Inside.Core.Formula.Definition.DefinitionAC, Inside.Core.Formula",_x000D_
        "ID": 645,_x000D_
        "Results": [_x000D_
          [_x000D_
            0.0_x000D_
          ]_x000D_
        ],_x000D_
        "Statistics": {_x000D_
          "CreationDate": "2023-09-22T10:09:01.6196006+02:00",_x000D_
          "LastRefreshDate": "2020-09-18T17:18:11.134203+02:00",_x000D_
          "TotalRefreshCount": 9,_x000D_
          "CustomInfo": {}_x000D_
        }_x000D_
      },_x000D_
      "646": {_x000D_
        "$type": "Inside.Core.Formula.Definition.DefinitionAC, Inside.Core.Formula",_x000D_
        "ID": 646,_x000D_
        "Results": [_x000D_
          [_x000D_
            0.0_x000D_
          ]_x000D_
        ],_x000D_
        "Statistics": {_x000D_
          "CreationDate": "2023-09-22T10:09:01.6196006+02:00",_x000D_
          "LastRefreshDate": "2020-09-18T17:18:11.1381916+02:00",_x000D_
          "TotalRefreshCount": 8,_x000D_
          "CustomInfo": {}_x000D_
        }_x000D_
      },_x000D_
      "647": {_x000D_
        "$type": "Inside.Core.Formula.Definition.DefinitionAC, Inside.Core.Formula",_x000D_
        "ID": 647,_x000D_
        "Results": [_x000D_
          [_x000D_
            20531153.327769767_x000D_
          ]_x000D_
        ],_x000D_
        "Statistics": {_x000D_
          "CreationDate": "2023-09-22T10:09:01.6205838+02:00",_x000D_
          "LastRefreshDate": "2020-09-18T17:18:17.8060252+02:00",_x000D_
          "TotalRefreshCount": 10,_x000D_
          "CustomInfo": {}_x000D_
        }_x000D_
      },_x000D_
      "648": {_x000D_
        "$type": "Inside.Core.Formula.Definition.DefinitionAC, Inside.Core.Formula",_x000D_
        "ID": 648,_x000D_
        "Results": [_x000D_
          [_x000D_
            20531153.327769767_x000D_
          ]_x000D_
        ],_x000D_
        "Statistics": {_x000D_
          "CreationDate": "2023-09-22T10:09:01.6205838+02:00",_x000D_
          "LastRefreshDate": "2020-09-18T17:18:11.1476825+02:00",_x000D_
          "TotalRefreshCount": 9,_x000D_
          "CustomInfo": {}_x000D_
        }_x000D_
      },_x000D_
      "649": {_x000D_
        "$type": "Inside.Core.Formula.Definition.DefinitionAC, Inside.Core.Formula",_x000D_
        "ID": 649,_x000D_
        "Results": [_x000D_
          [_x000D_
            0.0_x000D_
          ]_x000D_
        ],_x000D_
        "Statistics": {_x000D_
          "CreationDate": "2023-09-22T10:09:01.6205838+02:00",_x000D_
          "LastRefreshDate": "2020-09-18T16:39:10.2199493+02:00",_x000D_
          "TotalRefreshCount": 4,_x000D_
          "CustomInfo": {}_x000D_
        }_x000D_
      },_x000D_
      "650": {_x000D_
        "$type": "Inside.Core.Formula.Definition.DefinitionAC, Inside.Core.Formula",_x000D_
        "ID": 650,_x000D_
        "Results": [_x000D_
          [_x000D_
            0.0_x000D_
          ]_x000D_
        ],_x000D_
        "Statistics": {_x000D_
          "CreationDate": "2023-09-22T10:09:01.6205838+02:00",_x000D_
          "LastRefreshDate": "2020-09-18T16:39:10.2827471+02:00",_x000D_
          "TotalRefreshCount": 4,_x000D_
          "CustomInfo": {}_x000D_
        }_x000D_
      },_x000D_
      "651": {_x000D_
        "$type": "Inside.Core.Formula.Definition.DefinitionAC, Inside.Core.Formula",_x000D_
        "ID": 651,_x000D_
        "Results": [_x000D_
          [_x000D_
            0.0_x000D_
          ]_x000D_
        ],_x000D_
        "Statistics": {_x000D_
          "CreationDate": "2023-09-22T10:09:01.6205838+02:00",_x000D_
          "LastRefreshDate": "2020-09-18T16:39:10.3431009+02:00",_x000D_
          "TotalRefreshCount": 4,_x000D_
          "CustomInfo": {}_x000D_
        }_x000D_
      },_x000D_
      "652": {_x000D_
        "$type": "Inside.Core.Formula.Definition.DefinitionAC, Inside.Core.Formula",_x000D_
        "ID": 652,_x000D_
        "Results": [_x000D_
          [_x000D_
            0.0_x000D_
          ]_x000D_
        ],_x000D_
        "Statistics": {_x000D_
          "CreationDate": "2023-09-22T10:09:01.6205838+02:00",_x000D_
          "LastRefreshDate": "2020-09-18T16:39:10.410937+02:00",_x000D_
          "TotalRefreshCount": 4,_x000D_
          "CustomInfo": {}_x000D_
        }_x000D_
      },_x000D_
      "653": {_x000D_
        "$type": "Inside.Core.Formula.Definition.DefinitionAC, Inside.Core.Formula",_x000D_
        "ID": 653,_x000D_
        "Results": [_x000D_
          [_x000D_
            0.0_x000D_
          ]_x000D_
        ],_x000D_
        "Statistics": {_x000D_
          "CreationDate": "2023-09-22T10:09:01.6205838+02:00",_x000D_
          "LastRefreshDate": "2020-09-18T17:18:11.1536667+02:00",_x000D_
          "TotalRefreshCount": 8,_x000D_
          "CustomInfo": {}_x000D_
        }_x000D_
      },_x000D_
      "654": {_x000D_
        "$type": "Inside.Core.Formula.Definition.DefinitionAC, Inside.Core.Formula",_x000D_
        "ID": 654,_x000D_
        "Results": [_x000D_
          [_x000D_
            0.0_x000D_
          ]_x000D_
        ],_x000D_
        "Statistics": {_x000D_
          "CreationDate": "2023-09-22T10:09:01.6205838+02:00",_x000D_
          "LastRefreshDate": "2020-09-18T16:39:10.5636634+02:00",_x000D_
          "TotalRefreshCount": 4,_x000D_
          "CustomInfo": {}_x000D_
        }_x000D_
      },_x000D_
      "655": {_x000D_
        "$type": "Inside.Core.Formula.Definition.DefinitionAC, Inside.Core.Formula",_x000D_
        "ID": 655,_x000D_
        "Results": [_x000D_
          [_x000D_
            0.0_x000D_
          ]_x000D_
        ],_x000D_
        "Statistics": {_x000D_
          "CreationDate": "2023-09-22T10:09:01.6205838+02:00",_x000D_
          "LastRefreshDate": "2020-09-18T16:39:10.6444544+02:00",_x000D_
          "TotalRefreshCount": 4,_x000D_
          "CustomInfo": {}_x000D_
        }_x000D_
      },_x000D_
      "656": {_x000D_
        "$type": "Inside.Core.Formula.Definition.DefinitionAC, Inside.Core.Formula",_x000D_
        "ID": 656,_x000D_
        "Results": [_x000D_
          [_x000D_
            0.0_x000D_
          ]_x000D_
        ],_x000D_
        "Statistics": {_x000D_
          "CreationDate": "2023-09-22T10:09:01.6205838+02:00",_x000D_
          "LastRefreshDate": "2020-09-18T16:39:10.7262464+02:00",_x000D_
          "TotalRefreshCount": 4,_x000D_
          "CustomInfo": {}_x000D_
        }_x000D_
      },_x000D_
      "657": {_x000D_
        "$type": "Inside.Core.Formula.Definition.DefinitionAC, Inside.Core.Formula",_x000D_
        "ID": 657,_x000D_
        "Results": [_x000D_
          [_x000D_
            0.0_x000D_
          ]_x000D_
        ],_x000D_
        "Statistics": {_x000D_
          "CreationDate": "2023-09-22T10:09:01.6205838+02:00",_x000D_
          "LastRefreshDate": "2020-09-18T16:39:10.8090266+02:00",_x000D_
          "TotalRefreshCount": 4,_x000D_
          "CustomInfo": {}_x000D_
        }_x000D_
      },_x000D_
      "658": {_x000D_
        "$type": "Inside.Core.Formula.Definition.DefinitionAC, Inside.Core.Formula",_x000D_
        "ID": 658,_x000D_
        "Results": [_x000D_
          [_x000D_
            0.0_x000D_
          ]_x000D_
        ],_x000D_
        "Statistics": {_x000D_
          "CreationDate": "2023-09-22T10:09:01.6205838+02:00",_x000D_
          "LastRefreshDate": "2020-09-18T16:39:10.8938065+02:00",_x000D_
          "TotalRefreshCount": 4,_x000D_
          "CustomInfo": {}_x000D_
        }_x000D_
      },_x000D_
      "659": {_x000D_
        "$type": "Inside.Core.Formula.Definition.DefinitionAC, Inside.Core.Formula",_x000D_
        "ID": 659,_x000D_
        "Results": [_x000D_
          [_x000D_
            0.0_x000D_
          ]_x000D_
        ],_x000D_
        "Statistics": {_x000D_
          "CreationDate": "2023-09-22T10:09:01.6205838+02:00",_x000D_
          "LastRefreshDate": "2020-09-18T16:39:10.9802412+02:00",_x000D_
          "TotalRefreshCount": 4,_x000D_
          "CustomInfo": {}_x000D_
        }_x000D_
      },_x000D_
      "660": {_x000D_
        "$type": "Inside.Core.Formula.Definition.DefinitionAC, Inside.Core.Formula",_x000D_
        "ID": 660,_x000D_
        "Results": [_x000D_
          [_x000D_
            0.0_x000D_
          ]_x000D_
        ],_x000D_
        "Statistics": {_x000D_
          "CreationDate": "2023-09-22T10:09:01.6205838+02:00",_x000D_
          "LastRefreshDate": "2020-09-18T16:39:11.061539+02:00",_x000D_
          "TotalRefreshCount": 4,_x000D_
          "CustomInfo": {}_x000D_
        }_x000D_
      },_x000D_
      "661": {_x000D_
        "$type": "Inside.Core.Formula.Definition.DefinitionAC, Inside.Core.Formula",_x000D_
        "ID": 661,_x000D_
        "Results": [_x000D_
          [_x000D_
            0.0_x000D_
          ]_x000D_
        ],_x000D_
        "Statistics": {_x000D_
          "CreationDate": "2023-09-22T10:09:01.6205838+02:00",_x000D_
          "LastRefreshDate": "2020-09-18T16:39:11.1488285+02:00",_x000D_
          "TotalRefreshCount": 4,_x000D_
          "CustomInfo": {}_x000D_
        }_x000D_
      },_x000D_
      "662": {_x000D_
        "$type": "Inside.Core.Formula.Definition.DefinitionAC, Inside.Core.Formula",_x000D_
        "ID": 662,_x000D_
        "Results": [_x000D_
          [_x000D_
            0.0_x000D_
          ]_x000D_
        ],_x000D_
        "Statistics": {_x000D_
          "CreationDate": "2023-09-22T10:09:01.6205838+02:00",_x000D_
          "LastRefreshDate": "2020-09-18T17:18:11.1596508+02:00",_x000D_
          "TotalRefreshCount": 8,_x000D_
          "CustomInfo": {}_x000D_
        }_x000D_
      },_x000D_
      "663": {_x000D_
        "$type": "Inside.Core.Formula.Definition.DefinitionAC, Inside.Core.Formula",_x000D_
        "ID": 663,_x000D_
        "Results": [_x000D_
          [_x000D_
            0.0_x000D_
          ]_x000D_
        ],_x000D_
        "Statistics": {_x000D_
          "CreationDate": "2023-09-22T10:09:01.6205838+02:00",_x000D_
          "LastRefreshDate": "2020-09-18T17:18:11.1656349+02:00",_x000D_
          "TotalRefreshCount": 9,_x000D_
          "CustomInfo": {}_x000D_
        }_x000D_
      },_x000D_
      "664": {_x000D_
        "$type": "Inside.Core.Formula.Definition.DefinitionAC, Inside.Core.Formula",_x000D_
        "ID": 664,_x000D_
        "Results": [_x000D_
          [_x000D_
            0.0_x000D_
          ]_x000D_
        ],_x000D_
        "Statistics": {_x000D_
          "CreationDate": "2023-09-22T10:09:01.6205838+02:00",_x000D_
          "LastRefreshDate": "2020-09-18T16:39:11.3094099+02:00",_x000D_
          "TotalRefreshCount": 4,_x000D_
          "CustomInfo": {}_x000D_
        }_x000D_
      },_x000D_
      "665": {_x000D_
        "$type": "Inside.Core.Formula.Definition.DefinitionAC, Inside.Core.Formula",_x000D_
        "ID": 665,_x000D_
        "Results": [_x000D_
          [_x000D_
            0.0_x000D_
          ]_x000D_
        ],_x000D_
        "Statistics": {_x000D_
          "CreationDate": "2023-09-22T10:09:01.6205838+02:00",_x000D_
          "LastRefreshDate": "2020-09-18T16:39:11.3153962+02:00",_x000D_
          "TotalRefreshCount": 4,_x000D_
          "CustomInfo": {}_x000D_
        }_x000D_
      },_x000D_
      "666": {_x000D_
        "$type": "Inside.Core.Formula.Definition.DefinitionAC, Inside.Core.Formula",_x000D_
        "ID": 666,_x000D_
        "Results": [_x000D_
          [_x000D_
            0.0_x000D_
          ]_x000D_
        ],_x000D_
        "Statistics": {_x000D_
          "CreationDate": "2023-09-22T10:09:01.6205838+02:00",_x000D_
          "LastRefreshDate": "2020-09-18T16:39:11.3213797+02:00",_x000D_
          "TotalRefreshCount": 4,_x000D_
          "CustomInfo": {}_x000D_
        }_x000D_
      },_x000D_
      "667": {_x000D_
        "$type": "Inside.Core.Formula.Definition.DefinitionAC, Inside.Core.Formula",_x000D_
        "ID": 667,_x000D_
        "Results": [_x000D_
          [_x000D_
            0.0_x000D_
          ]_x000D_
        ],_x000D_
        "Statistics": {_x000D_
          "CreationDate": "2023-09-22T10:09:01.6205838+02:00",_x000D_
          "LastRefreshDate": "2020-09-18T17:18:11.1706211+02:00",_x000D_
          "TotalRefreshCount": 8,_x000D_
          "CustomInfo": {}_x000D_
        }_x000D_
      },_x000D_
      "668": {_x000D_
        "$type": "Inside.Core.Formula.Definition.DefinitionAC, Inside.Core.Formula",_x000D_
        "ID": 668,_x000D_
        "Results": [_x000D_
          [_x000D_
            0.0_x000D_
          ]_x000D_
        ],_x000D_
        "Statistics": {_x000D_
          "CreationDate": "2023-09-22T10:09:01.6205838+02:00",_x000D_
          "LastRefreshDate": "2020-09-18T16:39:11.3333504+02:00",_x000D_
          "TotalRefreshCount": 4,_x000D_
          "CustomInfo": {}_x000D_
        }_x000D_
      },_x000D_
      "669": {_x000D_
        "$type": "Inside.Core.Formula.Definition.DefinitionAC, Inside.Core.Formula",_x000D_
        "ID": 669,_x000D_
        "Results": [_x000D_
          [_x000D_
            0.0_x000D_
          ]_x000D_
        ],_x000D_
        "Statistics": {_x000D_
          "CreationDate": "2023-09-22T10:09:01.6205838+02:00",_x000D_
          "LastRefreshDate": "2020-09-18T16:39:11.3393351+02:00",_x000D_
          "TotalRefreshCount": 4,_x000D_
          "CustomInfo": {}_x000D_
        }_x000D_
      },_x000D_
      "670": {_x000D_
        "$type": "Inside.Core.Formula.Definition.DefinitionAC, Inside.Core.Formula",_x000D_
        "ID": 670,_x000D_
        "Results": [_x000D_
          [_x000D_
            0.0_x000D_
          ]_x000D_
        ],_x000D_
        "Statistics": {_x000D_
          "CreationDate": "2023-09-22T10:09:01.6205838+02:00",_x000D_
          "LastRefreshDate": "2020-09-18T16:39:11.3443216+02:00",_x000D_
          "TotalRefreshCount": 4,_x000D_
          "CustomInfo": {}_x000D_
        }_x000D_
      },_x000D_
      "671": {_x000D_
        "$type": "Inside.Core.Formula.Definition.DefinitionAC, Inside.Core.Formula",_x000D_
        "ID": 671,_x000D_
        "Results": [_x000D_
          [_x000D_
            0.0_x000D_
          ]_x000D_
        ],_x000D_
        "Statistics": {_x000D_
          "CreationDate": "2023-09-22T10:09:01.6205838+02:00",_x000D_
          "LastRefreshDate": "2020-09-18T16:39:11.3503076+02:00",_x000D_
          "TotalRefreshCount": 4,_x000D_
          "CustomInfo": {}_x000D_
        }_x000D_
      },_x000D_
      "672": {_x000D_
        "$type": "Inside.Core.Formula.Definition.DefinitionAC, Inside.Core.Formula",_x000D_
        "ID": 672,_x000D_
        "Results": [_x000D_
          [_x000D_
            0.0_x000D_
          ]_x000D_
        ],_x000D_
        "Statistics": {_x000D_
          "CreationDate": "2023-09-22T10:09:01.6205838+02:00",_x000D_
          "LastRefreshDate": "2020-09-18T16:39:11.3563255+02:00",_x000D_
          "TotalRefreshCount": 4,_x000D_
          "CustomInfo": {}_x000D_
        }_x000D_
      },_x000D_
      "673": {_x000D_
        "$type": "Inside.Core.Formula.Definition.DefinitionAC, Inside.Core.Formula",_x000D_
        "ID": 673,_x000D_
        "Results": [_x000D_
          [_x000D_
            0.0_x000D_
          ]_x000D_
        ],_x000D_
        "Statistics": {_x000D_
          "CreationDate": "2023-09-22T10:09:01.6205838+02:00",_x000D_
          "LastRefreshDate": "2020-09-18T16:39:11.3612763+02:00",_x000D_
          "TotalRefreshCount": 4,_x000D_
          "CustomInfo": {}_x000D_
        }_x000D_
      },_x000D_
      "674": {_x000D_
        "$type": "Inside.Core.Formula.Definition.DefinitionAC, Inside.Core.Formula",_x000D_
        "ID": 674,_x000D_
        "Results": [_x000D_
          [_x000D_
            0.0_x000D_
          ]_x000D_
        ],_x000D_
        "Statistics": {_x000D_
          "CreationDate": "2023-09-22T10:09:01.6205838+02:00",_x000D_
          "LastRefreshDate": "2020-09-18T17:18:11.1756361+02:00",_x000D_
          "TotalRefreshCount": 7,_x000D_
          "CustomInfo": {}_x000D_
        }_x000D_
      },_x000D_
      "675": {_x000D_
        "$type": "Inside.Core.Formula.Definition.DefinitionAC, Inside.Core.Formula",_x000D_
        "ID": 675,_x000D_
        "Results": [_x000D_
          [_x000D_
            0.0_x000D_
          ]_x000D_
        ],_x000D_
        "Statistics": {_x000D_
          "CreationDate": "2023-09-22T10:09:01.6205838+02:00",_x000D_
          "LastRefreshDate": "2020-09-18T16:39:11.373286+02:00",_x000D_
          "TotalRefreshCount": 4,_x000D_
          "CustomInfo": {}_x000D_
        }_x000D_
      },_x000D_
      "676": {_x000D_
        "$type": "Inside.Core.Formula.Definition.DefinitionAC, Inside.Core.Formula",_x000D_
        "ID": 676,_x000D_
        "Results": [_x000D_
          [_x000D_
            0.0_x000D_
          ]_x000D_
        ],_x000D_
        "Statistics": {_x000D_
          "CreationDate": "2023-09-22T10:09:01.6205838+02:00",_x000D_
          "LastRefreshDate": "2020-09-18T16:39:11.3782334+02:00",_x000D_
          "TotalRefreshCount": 4,_x000D_
          "CustomInfo": {}_x000D_
        }_x000D_
      },_x000D_
      "677": {_x000D_
        "$type": "Inside.Core.Formula.Definition.DefinitionAC, Inside.Core.Formula",_x000D_
        "ID": 677,_x000D_
        "Results": [_x000D_
          [_x000D_
            0.0_x000D_
          ]_x000D_
        ],_x000D_
        "Statistics": {_x000D_
          "CreationDate": "2023-09-22T10:09:01.6205838+02:00",_x000D_
          "LastRefreshDate": "2020-09-18T16:39:11.4001741+02:00",_x000D_
          "TotalRefreshCount": 4,_x000D_
          "CustomInfo": {}_x000D_
        }_x000D_
      },_x000D_
      "678": {_x000D_
        "$type": "Inside.Core.Formula.Definition.DefinitionAC, Inside.Core.Formula",_x000D_
        "ID": 678,_x000D_
        "Results": [_x000D_
          [_x000D_
            0.0_x000D_
          ]_x000D_
        ],_x000D_
        "Statistics": {_x000D_
          "CreationDate": "2023-09-22T10:09:01.6205838+02:00",_x000D_
          "LastRefreshDate": "2020-09-18T17:18:11.180622+02:00",_x000D_
          "TotalRefreshCount": 7,_x000D_
          "CustomInfo": {}_x000D_
        }_x000D_
      },_x000D_
      "679": {_x000D_
        "$type": "Inside.Core.Formula.Definition.DefinitionAC, Inside.Core.Formula",_x000D_
        "ID": 679,_x000D_
        "Results": [_x000D_
          [_x000D_
            0.0_x000D_
          ]_x000D_
        ],_x000D_
        "Statistics": {_x000D_
          "CreationDate": "2023-09-22T10:09:01.6205838+02:00",_x000D_
          "LastRefreshDate": "2020-09-18T17:18:11.1856104+02:00",_x000D_
          "TotalRefreshCount": 7,_x000D_
          "CustomInfo": {}_x000D_
        }_x000D_
      },_x000D_
      "680": {_x000D_
        "$type": "Inside.Core.Formula.Definition.DefinitionAC, Inside.Core.Formula",_x000D_
        "ID": 680,_x000D_
        "Results": [_x000D_
          [_x000D_
            0.0_x000D_
          ]_x000D_
        ],_x000D_
        "Statistics": {_x000D_
          "CreationDate": "2023-09-22T10:09:01.6205838+02:00",_x000D_
          "LastRefreshDate": "2020-09-18T17:18:11.1905934+02:00",_x000D_
          "TotalRefreshCount": 7,_x000D_
          "CustomInfo": {}_x000D_
        }_x000D_
      },_x000D_
      "681": {_x000D_
        "$type": "Inside.Core.Formula.Definition.DefinitionAC, Inside.Core.Formula",_x000D_
        "ID": 681,_x000D_
        "Results": [_x000D_
          [_x000D_
            0.0_x000D_
          ]_x000D_
        ],_x000D_
        "Statistics": {_x000D_
          "CreationDate": "2023-09-22T10:09:01.6205838+02:00",_x000D_
          "LastRefreshDate": "2020-09-18T17:18:11.1945838+02:00",_x000D_
          "TotalRefreshCount": 7,_x000D_
          "CustomInfo": {}_x000D_
        }_x000D_
      },_x000D_
      "682": {_x000D_
        "$type": "Inside.Core.Formula.Definition.DefinitionAC, Inside.Core.Formula",_x000D_
        "ID": 682,_x000D_
        "Results": [_x000D_
          [_x000D_
            0.0_x000D_
          ]_x000D_
        ],_x000D_
        "Statistics": {_x000D_
          "CreationDate": "2023-09-22T10:09:01.6205838+02:00",_x000D_
          "LastRefreshDate": "2020-09-18T17:18:11.1986049+02:00",_x000D_
          "TotalRefreshCount": 7,_x000D_
          "CustomInfo": {}_x000D_
        }_x000D_
      },_x000D_
      "683": {_x000D_
        "$type": "Inside.Core.Formula.Definition.DefinitionAC, Inside.Core.Formula",_x000D_
        "ID": 683,_x000D_
        "Results": [_x000D_
          [_x000D_
            0.0_x000D_
          ]_x000D_
        ],_x000D_
        "Statistics": {_x000D_
          "CreationDate": "2023-09-22T10:09:01.6205838+02:00",_x000D_
          "LastRefreshDate": "2020-09-18T16:39:11.4959245+02:00",_x000D_
          "TotalRefreshCount": 4,_x000D_
          "CustomInfo": {}_x000D_
        }_x000D_
      },_x000D_
      "684": {_x000D_
        "$type": "Inside.Core.Formula.Definition.DefinitionAC, Inside.Core.Formula",_x000D_
        "ID": 684,_x000D_
        "Results": [_x000D_
          [_x000D_
            0.0_x000D_
          ]_x000D_
        ],_x000D_
        "Statistics": {_x000D_
          "CreationDate": "2023-09-22T10:09:01.6205838+02:00",_x000D_
          "LastRefreshDate": "2020-09-18T16:39:11.5009116+02:00",_x000D_
          "TotalRefreshCount": 4,_x000D_
          "CustomInfo": {}_x000D_
        }_x000D_
      },_x000D_
      "685": {_x000D_
        "$type": "Inside.Core.Formula.Definition.DefinitionAC, Inside.Core.Formula",_x000D_
        "ID": 685,_x000D_
        "Results": [_x000D_
          [_x000D_
            0.0_x000D_
          ]_x000D_
        ],_x000D_
        "Statistics": {_x000D_
          "CreationDate": "2023-09-22T10:09:01.6205838+02:00",_x000D_
          "LastRefreshDate": "2020-09-18T16:39:11.5068961+02:00",_x000D_
          "TotalRefreshCount": 4,_x000D_
          "CustomInfo": {}_x000D_
        }_x000D_
      },_x000D_
      "686": {_x000D_
        "$type": "Inside.Core.Formula.Definition.DefinitionAC, Inside.Core.Formula",_x000D_
        "ID": 686,_x000D_
        "Results": [_x000D_
          [_x000D_
            0.0_x000D_
          ]_x000D_
        ],_x000D_
        "Statistics": {_x000D_
          "CreationDate": "2023-09-22T10:09:01.6205838+02:00",_x000D_
          "LastRefreshDate": "2020-09-18T17:18:11.2026027+02:00",_x000D_
          "TotalRefreshCount": 7,_x000D_
          "CustomInfo": {}_x000D_
        }_x000D_
      },_x000D_
      "687": {_x000D_
        "$type": "Inside.Core.Formula.Definition.DefinitionAC, Inside.Core.Formula",_x000D_
        "ID": 687,_x000D_
        "Results": [_x000D_
          [_x000D_
            0.0_x000D_
          ]_x000D_
        ],_x000D_
        "Statistics": {_x000D_
          "CreationDate": "2023-09-22T10:09:01.6205838+02:00",_x000D_
          "LastRefreshDate": "2020-09-18T16:39:11.5168714+02:00",_x000D_
          "TotalRefreshCount": 4,_x000D_
          "CustomInfo": {}_x000D_
        }_x000D_
      },_x000D_
      "688": {_x000D_
        "$type": "Inside.Core.Formula.Definition.DefinitionAC, Inside.Core.Formula",_x000D_
        "ID": 688,_x000D_
        "Results": [_x000D_
          [_x000D_
            0.0_x000D_
          ]_x000D_
        ],_x000D_
        "Statistics": {_x000D_
          "CreationDate": "2023-09-22T10:09:01.6205838+02:00",_x000D_
          "LastRefreshDate": "2020-09-18T16:39:11.5238872+02:00",_x000D_
          "TotalRefreshCount": 4,_x000D_
          "CustomInfo": {}_x000D_
        }_x000D_
      },_x000D_
      "689": {_x000D_
        "$type": "Inside.Core.Formula.Definition.DefinitionAC, Inside.Core.Formula",_x000D_
        "ID": 689,_x000D_
        "Results": [_x000D_
          [_x000D_
            0.0_x000D_
          ]_x000D_
        ],_x000D_
        "Statistics": {_x000D_
          "CreationDate": "2023-09-22T10:09:01.6205838+02:00",_x000D_
          "LastRefreshDate": "2020-09-18T16:39:11.528874+02:00",_x000D_
          "TotalRefreshCount": 4,_x000D_
          "CustomInfo": {}_x000D_
        }_x000D_
      },_x000D_
      "690": {_x000D_
        "$type": "Inside.Core.Formula.Definition.DefinitionAC, Inside.Core.Formula",_x000D_
        "ID": 690,_x000D_
        "Results": [_x000D_
          [_x000D_
            0.0_x000D_
          ]_x000D_
        ],_x000D_
        "Statistics": {_x000D_
          "CreationDate": "2023-09-22T10:09:01.6205838+02:00",_x000D_
          "LastRefreshDate": "2020-09-18T17:18:11.2095445+02:00",_x000D_
          "TotalRefreshCount": 8,_x000D_
          "CustomInfo": {}_x000D_
        }_x000D_
      },_x000D_
      "691": {_x000D_
        "$type": "Inside.Core.Formula.Definition.DefinitionAC, Inside.Core.Formula",_x000D_
        "ID": 691,_x000D_
        "Results": [_x000D_
          [_x000D_
            0.0_x000D_
          ]_x000D_
        ],_x000D_
        "Statistics": {_x000D_
          "CreationDate": "2023-09-22T10:09:01.6205838+02:00",_x000D_
          "LastRefreshDate": "2020-09-18T16:39:11.5398444+02:00",_x000D_
          "TotalRefreshCount": 4,_x000D_
          "CustomInfo": {}_x000D_
        }_x000D_
      },_x000D_
      "692": {_x000D_
        "$type": "Inside.Core.Formula.Definition.DefinitionAC, Inside.Core.Formula",_x000D_
        "ID": 692,_x000D_
        "Results": [_x000D_
          [_x000D_
            0.0_x000D_
          ]_x000D_
        ],_x000D_
        "Statistics": {_x000D_
          "CreationDate": "2023-09-22T10:09:01.6205838+02:00",_x000D_
          "LastRefreshDate": "2020-09-18T16:39:11.5448322+02:00",_x000D_
          "TotalRefreshCount": 4,_x000D_
          "CustomInfo": {}_x000D_
        }_x000D_
      },_x000D_
      "693": {_x000D_
        "$type": "Inside.Core.Formula.Definition.DefinitionAC, Inside.Core.Formula",_x000D_
        "ID": 693,_x000D_
        "Results": [_x000D_
          [_x000D_
            0.0_x000D_
          ]_x000D_
        ],_x000D_
        "Statistics": {_x000D_
          "CreationDate": "2023-09-22T10:09:01.6205838+02:00",_x000D_
          "LastRefreshDate": "2020-09-18T16:39:11.5687354+02:00",_x000D_
          "TotalRefreshCount": 4,_x000D_
          "CustomInfo": {}_x000D_
        }_x000D_
      },_x000D_
      "694": {_x000D_
        "$type": "Inside.Core.Formula.Definition.DefinitionAC, Inside.Core.Formula",_x000D_
        "ID": 694,_x000D_
        "Results": [_x000D_
          [_x000D_
            0.0_x000D_
          ]_x000D_
        ],_x000D_
        "Statistics": {_x000D_
          "CreationDate": "2023-09-22T10:09:01.6205838+02:00",_x000D_
          "LastRefreshDate": "2020-09-18T16:39:11.5747203+02:00",_x000D_
          "TotalRefreshCount": 4,_x000D_
          "CustomInfo": {}_x000D_
        }_x000D_
      },_x000D_
      "695": {_x000D_
        "$type": "Inside.Core.Formula.Definition.DefinitionAC, Inside.Core.Formula",_x000D_
        "ID": 695,_x000D_
        "Results": [_x000D_
          [_x000D_
            0.0_x000D_
          ]_x000D_
        ],_x000D_
        "Statistics": {_x000D_
          "CreationDate": "2023-09-22T10:09:01.6205838+02:00",_x000D_
          "LastRefreshDate": "2020-09-18T16:39:11.5807045+02:00",_x000D_
          "TotalRefreshCount": 4,_x000D_
          "CustomInfo": {}_x000D_
        }_x000D_
      },_x000D_
      "696": {_x000D_
        "$type": "Inside.Core.Formula.Definition.DefinitionAC, Inside.Core.Formula",_x000D_
        "ID": 696,_x000D_
        "Results": [_x000D_
          [_x000D_
            0.0_x000D_
          ]_x000D_
        ],_x000D_
        "Statistics": {_x000D_
          "CreationDate": "2023-09-22T10:09:01.6205838+02:00",_x000D_
          "LastRefreshDate": "2020-09-18T16:39:11.5856917+02:00",_x000D_
          "TotalRefreshCount": 4,_x000D_
          "CustomInfo": {}_x000D_
        }_x000D_
      },_x000D_
      "697": {_x000D_
        "$type": "Inside.Core.Formula.Definition.DefinitionAC, Inside.Core.Formula",_x000D_
        "ID": 697,_x000D_
        "Results": [_x000D_
          [_x000D_
            0.0_x000D_
          ]_x000D_
        ],_x000D_
        "Statistics": {_x000D_
          "CreationDate": "2023-09-22T10:09:01.6205838+02:00",_x000D_
          "LastRefreshDate": "2020-09-18T17:18:11.214531+02:00",_x000D_
          "TotalRefreshCount": 7,_x000D_
          "CustomInfo": {}_x000D_
        }_x000D_
      },_x000D_
      "698": {_x000D_
        "$type": "Inside.Core.Formula.Definition.DefinitionAC, Inside.Core.Formula",_x000D_
        "ID": 698,_x000D_
        "Results": [_x000D_
          [_x000D_
            0.0_x000D_
          ]_x000D_
        ],_x000D_
        "Statistics": {_x000D_
          "CreationDate": "2023-09-22T10:09:01.6205838+02:00",_x000D_
          "LastRefreshDate": "2020-09-18T17:18:11.2195159+02:00",_x000D_
          "TotalRefreshCount": 7,_x000D_
          "CustomInfo": {}_x000D_
        }_x000D_
      },_x000D_
      "699": {_x000D_
        "$type": "Inside.Core.Formula.Definition.DefinitionAC, Inside.Core.Formula",_x000D_
        "ID": 699,_x000D_
        "Results": [_x000D_
          [_x000D_
            0.0_x000D_
          ]_x000D_
        ],_x000D_
        "Statistics": {_x000D_
          "CreationDate": "2023-09-22T10:09:01.6205838+02:00",_x000D_
          "LastRefreshDate": "2020-09-18T17:18:11.2254997+02:00",_x000D_
          "TotalRefreshCount": 7,_x000D_
          "CustomInfo": {}_x000D_
        }_x000D_
      },_x000D_
      "700": {_x000D_
        "$type": "Inside.Core.Formula.Definition.DefinitionAC, Inside.Core.Formula",_x000D_
        "ID": 700,_x000D_
        "Results": [_x000D_
          [_x000D_
            0.0_x000D_
          ]_x000D_
        ],_x000D_
        "Statistics": {_x000D_
          "CreationDate": "2023-09-22T10:09:01.6205838+02:00",_x000D_
          "LastRefreshDate": "2020-09-18T17:18:11.2314837+02:00",_x000D_
          "TotalRefreshCount": 7,_x000D_
          "CustomInfo": {}_x000D_
        }_x000D_
      },_x000D_
      "701": {_x000D_
        "$type": "Inside.Core.Formula.Definition.DefinitionAC, Inside.Core.Formula",_x000D_
        "ID": 701,_x000D_
        "Results": [_x000D_
          [_x000D_
            0.0_x000D_
          ]_x000D_
        ],_x000D_
        "Statistics": {_x000D_
          "CreationDate": "2023-09-22T10:09:01.6205838+02:00",_x000D_
          "LastRefreshDate": "2020-09-18T17:18:11.2374676+02:00",_x000D_
          "TotalRefreshCount": 7,_x000D_
          "CustomInfo": {}_x000D_
        }_x000D_
      },_x000D_
      "702": {_x000D_
        "$type": "Inside.Core.Formula.Definition.DefinitionAC, Inside.Core.Formula",_x000D_
        "ID": 702,_x000D_
        "Results": [_x000D_
          [_x000D_
            0.0_x000D_
          ]_x000D_
        ],_x000D_
        "Statistics": {_x000D_
          "CreationDate": "2023-09-22T10:09:01.6205838+02:00",_x000D_
          "LastRefreshDate": "2020-09-18T17:18:11.2444488+02:00",_x000D_
          "TotalRefreshCount": 7,_x000D_
          "CustomInfo": {}_x000D_
        }_x000D_
      },_x000D_
      "703": {_x000D_
        "$type": "Inside.Core.Formula.Definition.DefinitionAC, Inside.Core.Formula",_x000D_
        "ID": 703,_x000D_
        "Results": [_x000D_
          [_x000D_
            0.0_x000D_
          ]_x000D_
        ],_x000D_
        "Statistics": {_x000D_
          "CreationDate": "2023-09-22T10:09:01.6205838+02:00",_x000D_
          "LastRefreshDate": "2020-09-18T16:23:06.2241426+02:00",_x000D_
          "TotalRefreshCount": 2,_x000D_
          "CustomInfo": {}_x000D_
        }_x000D_
      },_x000D_
      "704": {_x000D_
        "$type": "Inside.Core.Formula.Definition.DefinitionAC, Inside.Core.Formula",_x000D_
        "ID": 704,_x000D_
        "Results": [_x000D_
          [_x000D_
            0.0_x000D_
          ]_x000D_
        ],_x000D_
        "Statistics": {_x000D_
          "CreationDate": "2023-09-22T10:09:01.6205838+02:00",_x000D_
          "LastRefreshDate": "2020-09-18T17:18:11.249439+02:00",_x000D_
          "TotalRefreshCount": 7,_x000D_
          "CustomInfo": {}_x000D_
        }_x000D_
      },_x000D_
      "705": {_x000D_
        "$type": "Inside.Core.Formula.Definition.DefinitionAC, Inside.Core.Formula",_x000D_
        "ID": 705,_x000D_
        "Results": [_x000D_
          [_x000D_
            0.0_x000D_
          ]_x000D_
        ],_x000D_
        "Statistics": {_x000D_
          "CreationDate": "2023-09-22T10:09:01.6205838+02:00",_x000D_
          "LastRefreshDate": "2020-09-18T17:18:17.7890702+02:00",_x000D_
          "TotalRefreshCount": 9,_x000D_
          "CustomInfo": {}_x000D_
        }_x000D_
      },_x000D_
      "706": {_x000D_
        "$type": "Inside.Core.Formula.Definition.DefinitionAC, Inside.Core.Formula",_x000D_
        "ID": 706,_x000D_
        "Results": [_x000D_
          [_x000D_
            0.0_x000D_
          ]_x000D_
        ],_x000D_
        "Statistics": {_x000D_
          "CreationDate": "2023-09-22T10:09:01.6205838+02:00",_x000D_
          "LastRefreshDate": "2020-09-18T16:39:11.6338646+02:00",_x000D_
          "TotalRefreshCount": 4,_x000D_
          "CustomInfo": {}_x000D_
        }_x000D_
      },_x000D_
      "707": {_x000D_
        "$type": "Inside.Core.Formula.Definition.DefinitionAC, Inside.Core.Formula",_x000D_
        "ID": 707,_x000D_
        "Results": [_x000D_
          [_x000D_
            0.0_x000D_
          ]_x000D_
        ],_x000D_
        "Statistics": {_x000D_
          "CreationDate": "2023-09-22T10:09:01.6205838+02:00",_x000D_
          "LastRefreshDate": "2020-09-18T16:39:11.6398465+02:00",_x000D_
          "TotalRefreshCount": 4,_x000D_
          "CustomInfo": {}_x000D_
        }_x000D_
      },_x000D_
      "708": {_x000D_
        "$type": "Inside.Core.Formula.Definition.DefinitionAC, Inside.Core.Formula",_x000D_
        "ID": 708,_x000D_
        "Results": [_x000D_
          [_x000D_
            0.0_x000D_
          ]_x000D_
        ],_x000D_
        "Statistics": {_x000D_
          "CreationDate": "2023-09-22T10:09:01.6205838+02:00",_x000D_
          "LastRefreshDate": "2020-09-18T16:39:11.6448372+02:00",_x000D_
          "TotalRefreshCount": 4,_x000D_
          "CustomInfo": {}_x000D_
        }_x000D_
      },_x000D_
      "709": {_x000D_
        "$type": "Inside.Core.Formula.Definition.DefinitionAC, Inside.Core.Formula",_x000D_
        "ID": 709,_x000D_
        "Results": [_x000D_
          [_x000D_
            0.0_x000D_
          ]_x000D_
        ],_x000D_
        "Statistics": {_x000D_
          "CreationDate": "2023-09-22T10:09:01.6205838+02:00",_x000D_
          "LastRefreshDate": "2020-09-18T16:39:11.6498588+02:00",_x000D_
          "TotalRefreshCount": 4,_x000D_
          "CustomInfo": {}_x000D_
        }_x000D_
      },_x000D_
      "710": {_x000D_
        "$type": "Inside.Core.Formula.Definition.DefinitionAC, Inside.Core.Formula",_x000D_
        "ID": 710,_x000D_
        "Results": [_x000D_
          [_x000D_
            0.0_x000D_
          ]_x000D_
        ],_x000D_
        "Statistics": {_x000D_
          "CreationDate": "2023-09-22T10:09:01.6205838+02:00",_x000D_
          "LastRefreshDate": "2020-09-18T16:39:11.654808+02:00",_x000D_
          "TotalRefreshCount": 4,_x000D_
          "CustomInfo": {}_x000D_
        }_x000D_
      },_x000D_
      "711": {_x000D_
        "$type": "Inside.Core.Formula.Definition.DefinitionAC, Inside.Core.Formula",_x000D_
        "ID": 711,_x000D_
        "Results": [_x000D_
          [_x000D_
            0.0_x000D_
          ]_x000D_
        ],_x000D_
        "Statistics": {_x000D_
          "CreationDate": "2023-09-22T10:09:01.6205838+02:00",_x000D_
          "LastRefreshDate": "2020-09-18T16:39:11.6607945+02:00",_x000D_
          "TotalRefreshCount": 4,_x000D_
          "CustomInfo": {}_x000D_
        }_x000D_
      },_x000D_
      "712": {_x000D_
        "$type": "Inside.Core.Formula.Definition.DefinitionAC, Inside.Core.Formula",_x000D_
        "ID": 712,_x000D_
        "Results": [_x000D_
          [_x000D_
            0.0_x000D_
          ]_x000D_
        ],_x000D_
        "Statistics": {_x000D_
          "CreationDate": "2023-09-22T10:09:01.6205838+02:00",_x000D_
          "LastRefreshDate": "2020-09-18T17:18:11.2594111+02:00",_x000D_
          "TotalRefreshCount": 7,_x000D_
          "CustomInfo": {}_x000D_
        }_x000D_
      },_x000D_
      "713": {_x000D_
        "$type": "Inside.Core.Formula.Definition.DefinitionAC, Inside.Core.Formula",_x000D_
        "ID": 713,_x000D_
        "Results": [_x000D_
          [_x000D_
            0.0_x000D_
          ]_x000D_
        ],_x000D_
        "Statistics": {_x000D_
          "CreationDate": "2023-09-22T10:09:01.6205838+02:00",_x000D_
          "LastRefreshDate": "2020-09-18T16:39:11.6717667+02:00",_x000D_
          "TotalRefreshCount": 4,_x000D_
          "CustomInfo": {}_x000D_
        }_x000D_
      },_x000D_
      "714": {_x000D_
        "$type": "Inside.Core.Formula.Definition.DefinitionAC, Inside.Core.Formula",_x000D_
        "ID": 714,_x000D_
        "Results": [_x000D_
          [_x000D_
            0.0_x000D_
          ]_x000D_
        ],_x000D_
        "Statistics": {_x000D_
          "CreationDate": "2023-09-22T10:09:01.6215447+02:00",_x000D_
          "LastRefreshDate": "2020-09-18T16:39:11.676753+02:00",_x000D_
          "TotalRefreshCount": 4,_x000D_
          "CustomInfo": {}_x000D_
        }_x000D_
      },_x000D_
      "715": {_x000D_
        "$type": "Inside.Core.Formula.Definition.DefinitionAC, Inside.Core.Formula",_x000D_
        "ID": 715,_x000D_
        "Results": [_x000D_
          [_x000D_
            0.0_x000D_
          ]_x000D_
        ],_x000D_
        "Statistics": {_x000D_
          "CreationDate": "2023-09-22T10:09:01.6215447+02:00",_x000D_
          "LastRefreshDate": "2020-09-18T16:39:11.6817399+02:00",_x000D_
          "TotalRefreshCount": 4,_x000D_
          "Custom</t>
  </si>
  <si>
    <t>Info": {}_x000D_
        }_x000D_
      },_x000D_
      "716": {_x000D_
        "$type": "Inside.Core.Formula.Definition.DefinitionAC, Inside.Core.Formula",_x000D_
        "ID": 716,_x000D_
        "Results": [_x000D_
          [_x000D_
            0.0_x000D_
          ]_x000D_
        ],_x000D_
        "Statistics": {_x000D_
          "CreationDate": "2023-09-22T10:09:01.6215447+02:00",_x000D_
          "LastRefreshDate": "2020-09-18T17:18:11.2653933+02:00",_x000D_
          "TotalRefreshCount": 7,_x000D_
          "CustomInfo": {}_x000D_
        }_x000D_
      },_x000D_
      "717": {_x000D_
        "$type": "Inside.Core.Formula.Definition.DefinitionAC, Inside.Core.Formula",_x000D_
        "ID": 717,_x000D_
        "Results": [_x000D_
          [_x000D_
            0.0_x000D_
          ]_x000D_
        ],_x000D_
        "Statistics": {_x000D_
          "CreationDate": "2023-09-22T10:09:01.6215447+02:00",_x000D_
          "LastRefreshDate": "2020-09-18T16:36:18.4715368+02:00",_x000D_
          "TotalRefreshCount": 3,_x000D_
          "CustomInfo": {}_x000D_
        }_x000D_
      },_x000D_
      "718": {_x000D_
        "$type": "Inside.Core.Formula.Definition.DefinitionAC, Inside.Core.Formula",_x000D_
        "ID": 718,_x000D_
        "Results": [_x000D_
          [_x000D_
            0.0_x000D_
          ]_x000D_
        ],_x000D_
        "Statistics": {_x000D_
          "CreationDate": "2023-09-22T10:09:01.6215447+02:00",_x000D_
          "LastRefreshDate": "2020-09-18T16:39:11.6927115+02:00",_x000D_
          "TotalRefreshCount": 4,_x000D_
          "CustomInfo": {}_x000D_
        }_x000D_
      },_x000D_
      "719": {_x000D_
        "$type": "Inside.Core.Formula.Definition.DefinitionAC, Inside.Core.Formula",_x000D_
        "ID": 719,_x000D_
        "Results": [_x000D_
          [_x000D_
            0.0_x000D_
          ]_x000D_
        ],_x000D_
        "Statistics": {_x000D_
          "CreationDate": "2023-09-22T10:09:01.6215447+02:00",_x000D_
          "LastRefreshDate": "2020-09-18T16:39:11.6976988+02:00",_x000D_
          "TotalRefreshCount": 4,_x000D_
          "CustomInfo": {}_x000D_
        }_x000D_
      },_x000D_
      "720": {_x000D_
        "$type": "Inside.Core.Formula.Definition.DefinitionAC, Inside.Core.Formula",_x000D_
        "ID": 720,_x000D_
        "Results": [_x000D_
          [_x000D_
            0.0_x000D_
          ]_x000D_
        ],_x000D_
        "Statistics": {_x000D_
          "CreationDate": "2023-09-22T10:09:01.6215447+02:00",_x000D_
          "LastRefreshDate": "2020-09-18T17:18:11.2723741+02:00",_x000D_
          "TotalRefreshCount": 8,_x000D_
          "CustomInfo": {}_x000D_
        }_x000D_
      },_x000D_
      "721": {_x000D_
        "$type": "Inside.Core.Formula.Definition.DefinitionAC, Inside.Core.Formula",_x000D_
        "ID": 721,_x000D_
        "Results": [_x000D_
          [_x000D_
            0.0_x000D_
          ]_x000D_
        ],_x000D_
        "Statistics": {_x000D_
          "CreationDate": "2023-09-22T10:09:01.6215447+02:00",_x000D_
          "LastRefreshDate": "2020-09-18T16:39:11.7096674+02:00",_x000D_
          "TotalRefreshCount": 4,_x000D_
          "CustomInfo": {}_x000D_
        }_x000D_
      },_x000D_
      "722": {_x000D_
        "$type": "Inside.Core.Formula.Definition.DefinitionAC, Inside.Core.Formula",_x000D_
        "ID": 722,_x000D_
        "Results": [_x000D_
          [_x000D_
            0.0_x000D_
          ]_x000D_
        ],_x000D_
        "Statistics": {_x000D_
          "CreationDate": "2023-09-22T10:09:01.6215447+02:00",_x000D_
          "LastRefreshDate": "2020-09-18T16:39:11.7156524+02:00",_x000D_
          "TotalRefreshCount": 4,_x000D_
          "CustomInfo": {}_x000D_
        }_x000D_
      },_x000D_
      "723": {_x000D_
        "$type": "Inside.Core.Formula.Definition.DefinitionAC, Inside.Core.Formula",_x000D_
        "ID": 723,_x000D_
        "Results": [_x000D_
          [_x000D_
            0.0_x000D_
          ]_x000D_
        ],_x000D_
        "Statistics": {_x000D_
          "CreationDate": "2023-09-22T10:09:01.6215447+02:00",_x000D_
          "LastRefreshDate": "2020-09-18T16:39:11.7206424+02:00",_x000D_
          "TotalRefreshCount": 4,_x000D_
          "CustomInfo": {}_x000D_
        }_x000D_
      },_x000D_
      "724": {_x000D_
        "$type": "Inside.Core.Formula.Definition.DefinitionAC, Inside.Core.Formula",_x000D_
        "ID": 724,_x000D_
        "Results": [_x000D_
          [_x000D_
            0.0_x000D_
          ]_x000D_
        ],_x000D_
        "Statistics": {_x000D_
          "CreationDate": "2023-09-22T10:09:01.6215447+02:00",_x000D_
          "LastRefreshDate": "2020-09-18T16:39:11.7286163+02:00",_x000D_
          "TotalRefreshCount": 4,_x000D_
          "CustomInfo": {}_x000D_
        }_x000D_
      },_x000D_
      "725": {_x000D_
        "$type": "Inside.Core.Formula.Definition.DefinitionAC, Inside.Core.Formula",_x000D_
        "ID": 725,_x000D_
        "Results": [_x000D_
          [_x000D_
            0.0_x000D_
          ]_x000D_
        ],_x000D_
        "Statistics": {_x000D_
          "CreationDate": "2023-09-22T10:09:01.6215447+02:00",_x000D_
          "LastRefreshDate": "2020-09-18T16:39:11.741582+02:00",_x000D_
          "TotalRefreshCount": 4,_x000D_
          "CustomInfo": {}_x000D_
        }_x000D_
      },_x000D_
      "726": {_x000D_
        "$type": "Inside.Core.Formula.Definition.DefinitionAC, Inside.Core.Formula",_x000D_
        "ID": 726,_x000D_
        "Results": [_x000D_
          [_x000D_
            0.0_x000D_
          ]_x000D_
        ],_x000D_
        "Statistics": {_x000D_
          "CreationDate": "2023-09-22T10:09:01.6215447+02:00",_x000D_
          "LastRefreshDate": "2020-09-18T17:18:11.2783613+02:00",_x000D_
          "TotalRefreshCount": 7,_x000D_
          "CustomInfo": {}_x000D_
        }_x000D_
      },_x000D_
      "727": {_x000D_
        "$type": "Inside.Core.Formula.Definition.DefinitionAC, Inside.Core.Formula",_x000D_
        "ID": 727,_x000D_
        "Results": [_x000D_
          [_x000D_
            0.0_x000D_
          ]_x000D_
        ],_x000D_
        "Statistics": {_x000D_
          "CreationDate": "2023-09-22T10:09:01.6215447+02:00",_x000D_
          "LastRefreshDate": "2020-09-18T16:39:11.7615659+02:00",_x000D_
          "TotalRefreshCount": 4,_x000D_
          "CustomInfo": {}_x000D_
        }_x000D_
      },_x000D_
      "728": {_x000D_
        "$type": "Inside.Core.Formula.Definition.DefinitionAC, Inside.Core.Formula",_x000D_
        "ID": 728,_x000D_
        "Results": [_x000D_
          [_x000D_
            0.0_x000D_
          ]_x000D_
        ],_x000D_
        "Statistics": {_x000D_
          "CreationDate": "2023-09-22T10:09:01.6215447+02:00",_x000D_
          "LastRefreshDate": "2020-09-18T16:39:11.7665517+02:00",_x000D_
          "TotalRefreshCount": 4,_x000D_
          "CustomInfo": {}_x000D_
        }_x000D_
      },_x000D_
      "729": {_x000D_
        "$type": "Inside.Core.Formula.Definition.DefinitionAC, Inside.Core.Formula",_x000D_
        "ID": 729,_x000D_
        "Results": [_x000D_
          [_x000D_
            0.0_x000D_
          ]_x000D_
        ],_x000D_
        "Statistics": {_x000D_
          "CreationDate": "2023-09-22T10:09:01.6215447+02:00",_x000D_
          "LastRefreshDate": "2020-09-18T16:39:11.7734999+02:00",_x000D_
          "TotalRefreshCount": 4,_x000D_
          "CustomInfo": {}_x000D_
        }_x000D_
      },_x000D_
      "730": {_x000D_
        "$type": "Inside.Core.Formula.Definition.DefinitionAC, Inside.Core.Formula",_x000D_
        "ID": 730,_x000D_
        "Results": [_x000D_
          [_x000D_
            0.0_x000D_
          ]_x000D_
        ],_x000D_
        "Statistics": {_x000D_
          "CreationDate": "2023-09-22T10:09:01.6215447+02:00",_x000D_
          "LastRefreshDate": "2020-09-18T16:39:11.7785212+02:00",_x000D_
          "TotalRefreshCount": 4,_x000D_
          "CustomInfo": {}_x000D_
        }_x000D_
      },_x000D_
      "731": {_x000D_
        "$type": "Inside.Core.Formula.Definition.DefinitionAC, Inside.Core.Formula",_x000D_
        "ID": 731,_x000D_
        "Results": [_x000D_
          [_x000D_
            0.0_x000D_
          ]_x000D_
        ],_x000D_
        "Statistics": {_x000D_
          "CreationDate": "2023-09-22T10:09:01.6215447+02:00",_x000D_
          "LastRefreshDate": "2020-09-18T17:18:11.2833471+02:00",_x000D_
          "TotalRefreshCount": 8,_x000D_
          "CustomInfo": {}_x000D_
        }_x000D_
      },_x000D_
      "732": {_x000D_
        "$type": "Inside.Core.Formula.Definition.DefinitionAC, Inside.Core.Formula",_x000D_
        "ID": 732,_x000D_
        "Results": [_x000D_
          [_x000D_
            0.0_x000D_
          ]_x000D_
        ],_x000D_
        "Statistics": {_x000D_
          "CreationDate": "2023-09-22T10:09:01.6215447+02:00",_x000D_
          "LastRefreshDate": "2020-09-18T16:39:11.7884606+02:00",_x000D_
          "TotalRefreshCount": 4,_x000D_
          "CustomInfo": {}_x000D_
        }_x000D_
      },_x000D_
      "733": {_x000D_
        "$type": "Inside.Core.Formula.Definition.DefinitionAC, Inside.Core.Formula",_x000D_
        "ID": 733,_x000D_
        "Results": [_x000D_
          [_x000D_
            0.0_x000D_
          ]_x000D_
        ],_x000D_
        "Statistics": {_x000D_
          "CreationDate": "2023-09-22T10:09:01.6215447+02:00",_x000D_
          "LastRefreshDate": "2020-09-18T16:39:11.7934483+02:00",_x000D_
          "TotalRefreshCount": 4,_x000D_
          "CustomInfo": {}_x000D_
        }_x000D_
      },_x000D_
      "734": {_x000D_
        "$type": "Inside.Core.Formula.Definition.DefinitionAC, Inside.Core.Formula",_x000D_
        "ID": 734,_x000D_
        "Results": [_x000D_
          [_x000D_
            0.0_x000D_
          ]_x000D_
        ],_x000D_
        "Statistics": {_x000D_
          "CreationDate": "2023-09-22T10:09:01.6215447+02:00",_x000D_
          "LastRefreshDate": "2020-09-18T16:39:11.7984735+02:00",_x000D_
          "TotalRefreshCount": 4,_x000D_
          "CustomInfo": {}_x000D_
        }_x000D_
      },_x000D_
      "735": {_x000D_
        "$type": "Inside.Core.Formula.Definition.DefinitionAC, Inside.Core.Formula",_x000D_
        "ID": 735,_x000D_
        "Results": [_x000D_
          [_x000D_
            0.0_x000D_
          ]_x000D_
        ],_x000D_
        "Statistics": {_x000D_
          "CreationDate": "2023-09-22T10:09:01.6215447+02:00",_x000D_
          "LastRefreshDate": "2020-09-18T17:18:11.2893303+02:00",_x000D_
          "TotalRefreshCount": 7,_x000D_
          "CustomInfo": {}_x000D_
        }_x000D_
      },_x000D_
      "736": {_x000D_
        "$type": "Inside.Core.Formula.Definition.DefinitionAC, Inside.Core.Formula",_x000D_
        "ID": 736,_x000D_
        "Results": [_x000D_
          [_x000D_
            0.0_x000D_
          ]_x000D_
        ],_x000D_
        "Statistics": {_x000D_
          "CreationDate": "2023-09-22T10:09:01.6215447+02:00",_x000D_
          "LastRefreshDate": "2020-09-18T17:18:11.2943154+02:00",_x000D_
          "TotalRefreshCount": 7,_x000D_
          "CustomInfo": {}_x000D_
        }_x000D_
      },_x000D_
      "737": {_x000D_
        "$type": "Inside.Core.Formula.Definition.DefinitionAC, Inside.Core.Formula",_x000D_
        "ID": 737,_x000D_
        "Results": [_x000D_
          [_x000D_
            0.0_x000D_
          ]_x000D_
        ],_x000D_
        "Statistics": {_x000D_
          "CreationDate": "2023-09-22T10:09:01.6215447+02:00",_x000D_
          "LastRefreshDate": "2020-09-18T16:39:11.8144259+02:00",_x000D_
          "TotalRefreshCount": 4,_x000D_
          "CustomInfo": {}_x000D_
        }_x000D_
      },_x000D_
      "738": {_x000D_
        "$type": "Inside.Core.Formula.Definition.DefinitionAC, Inside.Core.Formula",_x000D_
        "ID": 738,_x000D_
        "Results": [_x000D_
          [_x000D_
            0.0_x000D_
          ]_x000D_
        ],_x000D_
        "Statistics": {_x000D_
          "CreationDate": "2023-09-22T10:09:01.6215447+02:00",_x000D_
          "LastRefreshDate": "2020-09-18T16:39:11.8194172+02:00",_x000D_
          "TotalRefreshCount": 4,_x000D_
          "CustomInfo": {}_x000D_
        }_x000D_
      },_x000D_
      "739": {_x000D_
        "$type": "Inside.Core.Formula.Definition.DefinitionAC, Inside.Core.Formula",_x000D_
        "ID": 739,_x000D_
        "Results": [_x000D_
          [_x000D_
            0.0_x000D_
          ]_x000D_
        ],_x000D_
        "Statistics": {_x000D_
          "CreationDate": "2023-09-22T10:09:01.6215447+02:00",_x000D_
          "LastRefreshDate": "2020-09-18T16:39:11.8243663+02:00",_x000D_
          "TotalRefreshCount": 4,_x000D_
          "CustomInfo": {}_x000D_
        }_x000D_
      },_x000D_
      "740": {_x000D_
        "$type": "Inside.Core.Formula.Definition.DefinitionAC, Inside.Core.Formula",_x000D_
        "ID": 740,_x000D_
        "Results": [_x000D_
          [_x000D_
            0.0_x000D_
          ]_x000D_
        ],_x000D_
        "Statistics": {_x000D_
          "CreationDate": "2023-09-22T10:09:01.6215447+02:00",_x000D_
          "LastRefreshDate": "2020-09-18T17:18:11.3003023+02:00",_x000D_
          "TotalRefreshCount": 8,_x000D_
          "CustomInfo": {}_x000D_
        }_x000D_
      },_x000D_
      "741": {_x000D_
        "$type": "Inside.Core.Formula.Definition.DefinitionAC, Inside.Core.Formula",_x000D_
        "ID": 741,_x000D_
        "Results": [_x000D_
          [_x000D_
            0.0_x000D_
          ]_x000D_
        ],_x000D_
        "Statistics": {_x000D_
          "CreationDate": "2023-09-22T10:09:01.6215447+02:00",_x000D_
          "LastRefreshDate": "2020-09-18T16:39:11.8363354+02:00",_x000D_
          "TotalRefreshCount": 4,_x000D_
          "CustomInfo": {}_x000D_
        }_x000D_
      },_x000D_
      "742": {_x000D_
        "$type": "Inside.Core.Formula.Definition.DefinitionAC, Inside.Core.Formula",_x000D_
        "ID": 742,_x000D_
        "Results": [_x000D_
          [_x000D_
            0.0_x000D_
          ]_x000D_
        ],_x000D_
        "Statistics": {_x000D_
          "CreationDate": "2023-09-22T10:09:01.6215447+02:00",_x000D_
          "LastRefreshDate": "2020-09-18T16:39:11.8433431+02:00",_x000D_
          "TotalRefreshCount": 4,_x000D_
          "CustomInfo": {}_x000D_
        }_x000D_
      },_x000D_
      "743": {_x000D_
        "$type": "Inside.Core.Formula.Definition.DefinitionAC, Inside.Core.Formula",_x000D_
        "ID": 743,_x000D_
        "Results": [_x000D_
          [_x000D_
            0.0_x000D_
          ]_x000D_
        ],_x000D_
        "Statistics": {_x000D_
          "CreationDate": "2023-09-22T10:09:01.6215447+02:00",_x000D_
          "LastRefreshDate": "2020-09-18T16:39:11.8473405+02:00",_x000D_
          "TotalRefreshCount": 4,_x000D_
          "CustomInfo": {}_x000D_
        }_x000D_
      },_x000D_
      "744": {_x000D_
        "$type": "Inside.Core.Formula.Definition.DefinitionAC, Inside.Core.Formula",_x000D_
        "ID": 744,_x000D_
        "Results": [_x000D_
          [_x000D_
            0.0_x000D_
          ]_x000D_
        ],_x000D_
        "Statistics": {_x000D_
          "CreationDate": "2023-09-22T10:09:01.6215447+02:00",_x000D_
          "LastRefreshDate": "2020-09-18T16:39:11.8532915+02:00",_x000D_
          "TotalRefreshCount": 4,_x000D_
          "CustomInfo": {}_x000D_
        }_x000D_
      },_x000D_
      "745": {_x000D_
        "$type": "Inside.Core.Formula.Definition.DefinitionAC, Inside.Core.Formula",_x000D_
        "ID": 745,_x000D_
        "Results": [_x000D_
          [_x000D_
            0.0_x000D_
          ]_x000D_
        ],_x000D_
        "Statistics": {_x000D_
          "CreationDate": "2023-09-22T10:09:01.6215447+02:00",_x000D_
          "LastRefreshDate": "2020-09-18T16:39:11.8612705+02:00",_x000D_
          "TotalRefreshCount": 4,_x000D_
          "CustomInfo": {}_x000D_
        }_x000D_
      },_x000D_
      "746": {_x000D_
        "$type": "Inside.Core.Formula.Definition.DefinitionAC, Inside.Core.Formula",_x000D_
        "ID": 746,_x000D_
        "Results": [_x000D_
          [_x000D_
            0.0_x000D_
          ]_x000D_
        ],_x000D_
        "Statistics": {_x000D_
          "CreationDate": "2023-09-22T10:09:01.6215447+02:00",_x000D_
          "LastRefreshDate": "2020-09-18T16:39:11.882218+02:00",_x000D_
          "TotalRefreshCount": 4,_x000D_
          "CustomInfo": {}_x000D_
        }_x000D_
      },_x000D_
      "747": {_x000D_
        "$type": "Inside.Core.Formula.Definition.DefinitionAC, Inside.Core.Formula",_x000D_
        "ID": 747,_x000D_
        "Results": [_x000D_
          [_x000D_
            0.0_x000D_
          ]_x000D_
        ],_x000D_
        "Statistics": {_x000D_
          "CreationDate": "2023-09-22T10:09:01.6215447+02:00",_x000D_
          "LastRefreshDate": "2020-09-18T17:18:11.307282+02:00",_x000D_
          "TotalRefreshCount": 7,_x000D_
          "CustomInfo": {}_x000D_
        }_x000D_
      },_x000D_
      "748": {_x000D_
        "$type": "Inside.Core.Formula.Definition.DefinitionAC, Inside.Core.Formula",_x000D_
        "ID": 748,_x000D_
        "Results": [_x000D_
          [_x000D_
            0.0_x000D_
          ]_x000D_
        ],_x000D_
        "Statistics": {_x000D_
          "CreationDate": "2023-09-22T10:09:01.6215447+02:00",_x000D_
          "LastRefreshDate": "2020-09-18T16:39:11.892192+02:00",_x000D_
          "TotalRefreshCount": 4,_x000D_
          "CustomInfo": {}_x000D_
        }_x000D_
      },_x000D_
      "749": {_x000D_
        "$type": "Inside.Core.Formula.Definition.DefinitionAC, Inside.Core.Formula",_x000D_
        "ID": 749,_x000D_
        "Results": [_x000D_
          [_x000D_
            0.0_x000D_
          ]_x000D_
        ],_x000D_
        "Statistics": {_x000D_
          "CreationDate": "2023-09-22T10:09:01.6215447+02:00",_x000D_
          "LastRefreshDate": "2020-09-18T16:39:11.8981794+02:00",_x000D_
          "TotalRefreshCount": 4,_x000D_
          "CustomInfo": {}_x000D_
        }_x000D_
      },_x000D_
      "750": {_x000D_
        "$type": "Inside.Core.Formula.Definition.DefinitionAC, Inside.Core.Formula",_x000D_
        "ID": 750,_x000D_
        "Results": [_x000D_
          [_x000D_
            0.0_x000D_
          ]_x000D_
        ],_x000D_
        "Statistics": {_x000D_
          "CreationDate": "2023-09-22T10:09:01.6215447+02:00",_x000D_
          "LastRefreshDate": "2020-09-18T16:39:11.9031615+02:00",_x000D_
          "TotalRefreshCount": 4,_x000D_
          "CustomInfo": {}_x000D_
        }_x000D_
      },_x000D_
      "751": {_x000D_
        "$type": "Inside.Core.Formula.Definition.DefinitionAC, Inside.Core.Formula",_x000D_
        "ID": 751,_x000D_
        "Results": [_x000D_
          [_x000D_
            0.0_x000D_
          ]_x000D_
        ],_x000D_
        "Statistics": {_x000D_
          "CreationDate": "2023-09-22T10:09:01.6215447+02:00",_x000D_
          "LastRefreshDate": "2020-09-18T17:18:11.3132674+02:00",_x000D_
          "TotalRefreshCount": 7,_x000D_
          "CustomInfo": {}_x000D_
        }_x000D_
      },_x000D_
      "752": {_x000D_
        "$type": "Inside.Core.Formula.Definition.DefinitionAC, Inside.Core.Formula",_x000D_
        "ID": 752,_x000D_
        "Results": [_x000D_
          [_x000D_
            0.0_x000D_
          ]_x000D_
        ],_x000D_
        "Statistics": {_x000D_
          "CreationDate": "2023-09-22T10:09:01.6215447+02:00",_x000D_
          "LastRefreshDate": "2020-09-18T17:18:11.3172571+02:00",_x000D_
          "TotalRefreshCount": 7,_x000D_
          "CustomInfo": {}_x000D_
        }_x000D_
      },_x000D_
      "753": {_x000D_
        "$type": "Inside.Core.Formula.Definition.DefinitionAC, Inside.Core.Formula",_x000D_
        "ID": 753,_x000D_
        "Results": [_x000D_
          [_x000D_
            0.0_x000D_
          ]_x000D_
        ],_x000D_
        "Statistics": {_x000D_
          "CreationDate": "2023-09-22T10:09:01.6215447+02:00",_x000D_
          "LastRefreshDate": "2020-09-18T17:18:11.3212435+02:00",_x000D_
          "TotalRefreshCount": 7,_x000D_
          "CustomInfo": {}_x000D_
        }_x000D_
      },_x000D_
      "754": {_x000D_
        "$type": "Inside.Core.Formula.Definition.DefinitionAC, Inside.Core.Formula",_x000D_
        "ID": 754,_x000D_
        "Results": [_x000D_
          [_x000D_
            0.0_x000D_
          ]_x000D_
        ],_x000D_
        "Statistics": {_x000D_
          "CreationDate": "2023-09-22T10:09:01.6215447+02:00",_x000D_
          "LastRefreshDate": "2020-09-18T17:18:11.3292225+02:00",_x000D_
          "TotalRefreshCount": 7,_x000D_
          "CustomInfo": {}_x000D_
        }_x000D_
      },_x000D_
      "755": {_x000D_
        "$type": "Inside.Core.Formula.Definition.DefinitionAC, Inside.Core.Formula",_x000D_
        "ID": 755,_x000D_
        "Results": [_x000D_
          [_x000D_
            0.0_x000D_
          ]_x000D_
        ],_x000D_
        "Statistics": {_x000D_
          "CreationDate": "2023-09-22T10:09:01.6215447+02:00",_x000D_
          "LastRefreshDate": "2020-09-18T17:18:11.3441855+02:00",_x000D_
          "TotalRefreshCount": 7,_x000D_
          "CustomInfo": {}_x000D_
        }_x000D_
      },_x000D_
      "756": {_x000D_
        "$type": "Inside.Core.Formula.Definition.DefinitionAC, Inside.Core.Formula",_x000D_
        "ID": 756,_x000D_
        "Results": [_x000D_
          [_x000D_
            0.0_x000D_
          ]_x000D_
        ],_x000D_
        "Statistics": {_x000D_
          "CreationDate": "2023-09-22T10:09:01.6215447+02:00",_x000D_
          "LastRefreshDate": "2020-09-18T17:18:11.349172+02:00",_x000D_
          "TotalRefreshCount": 7,_x000D_
          "CustomInfo": {}_x000D_
        }_x000D_
      },_x000D_
      "757": {_x000D_
        "$type": "Inside.Core.Formula.Definition.DefinitionAC, Inside.Core.Formula",_x000D_
        "ID": 757,_x000D_
        "Results": [_x000D_
          [_x000D_
            0.0_x000D_
          ]_x000D_
        ],_x000D_
        "Statistics": {_x000D_
          "CreationDate": "2023-09-22T10:09:01.6215447+02:00",_x000D_
          "LastRefreshDate": "2020-09-18T16:25:52.1763889+02:00",_x000D_
          "TotalRefreshCount": 4,_x000D_
          "CustomInfo": {}_x000D_
        }_x000D_
      },_x000D_
      "758": {_x000D_
        "$type": "Inside.Core.Formula.Definition.DefinitionAC, Inside.Core.Formula",_x000D_
        "ID": 758,_x000D_
        "Results": [_x000D_
          [_x000D_
            0.0_x000D_
          ]_x000D_
        ],_x000D_
        "Statistics": {_x000D_
          "CreationDate": "2023-09-22T10:09:01.6215447+02:00",_x000D_
          "LastRefreshDate": "2020-09-18T16:34:50.0608714+02:00",_x000D_
          "TotalRefreshCount": 3,_x000D_
          "CustomInfo": {}_x000D_
        }_x000D_
      },_x000D_
      "759": {_x000D_
        "$type": "Inside.Core.Formula.Definition.DefinitionAC, Inside.Core.Formula",_x000D_
        "ID": 759,_x000D_
        "Results": [_x000D_
          [_x000D_
            1573922.49_x000D_
          ]_x000D_
        ],_x000D_
        "Statistics": {_x000D_
          "CreationDate": "2023-09-22T10:09:01.6215447+02:00",_x000D_
          "LastRefreshDate": "2021-02-26T16:48:45.9083261+01:00",_x000D_
          "TotalRefreshCount": 18,_x000D_
          "CustomInfo": {}_x000D_
        }_x000D_
      },_x000D_
      "760": {_x000D_
        "$type": "Inside.Core.Formula.Definition.DefinitionAC, Inside.Core.Formula",_x000D_
        "ID": 760,_x000D_
        "Results": [_x000D_
          [_x000D_
            1580549.9100000002_x000D_
          ]_x000D_
        ],_x000D_
        "Statistics": {_x000D_
          "CreationDate": "2023-09-22T10:09:01.6215447+02:00",_x000D_
          "LastRefreshDate": "2021-02-26T16:48:47.4342026+01:00",_x000D_
          "TotalRefreshCount": 18,_x000D_
          "CustomInfo": {}_x000D_
        }_x000D_
      },_x000D_
      "761": {_x000D_
        "$type": "Inside.Core.Formula.Definition.DefinitionAC, Inside.Core.Formula",_x000D_
        "ID": 761,_x000D_
        "Results": [_x000D_
          [_x000D_
            880468.28000000014_x000D_
          ]_x000D_
        ],_x000D_
        "Statistics": {_x000D_
          "CreationDate": "2023-09-22T10:09:01.6215447+02:00",_x000D_
          "LastRefreshDate": "2021-02-26T16:48:46.8938928+01:00",_x000D_
          "TotalRefreshCount": 20,_x000D_
          "CustomInfo": {}_x000D_
        }_x000D_
      },_x000D_
      "762": {_x000D_
        "$type": "Inside.Core.Formula.Definition.DefinitionAC, Inside.Core.Formula",_x000D_
        "ID": 762,_x000D_
        "Results": [_x000D_
          [_x000D_
            0.0_x000D_
          ]_x000D_
        ],_x000D_
        "Statistics": {_x000D_
          "CreationDate": "2023-09-22T10:09:01.6215447+02:00",_x000D_
          "LastRefreshDate": "2020-09-18T16:40:00.4467216+02:00",_x000D_
          "TotalRefreshCount": 2,_x000D_
          "CustomInfo": {}_x000D_
        }_x000D_
      },_x000D_
      "763": {_x000D_
        "$type": "Inside.Core.Formula.Definition.DefinitionAC, Inside.Core.Formula",_x000D_
        "ID": 763,_x000D_
        "Results": [_x000D_
          [_x000D_
            0.0_x000D_
          ]_x000D_
        ],_x000D_
        "Statistics": {_x000D_
          "CreationDate": "2023-09-22T10:09:01.6215447+02:00",_x000D_
          "LastRefreshDate": "2020-09-18T17:15:46.9222522+02:00",_x000D_
          "TotalRefreshCount": 2,_x000D_
          "CustomInfo": {}_x000D_
        }_x000D_
      },_x000D_
      "764": {_x000D_
        "$type": "Inside.Core.Formula.Definition.DefinitionAC, Inside.Core.Formula",_x000D_
        "ID": 764,_x000D_
        "Results": [_x000D_
          [_x000D_
            0.0_x000D_
          ]_x000D_
        ],_x000D_
        "Statistics": {_x000D_
          "CreationDate": "2023-09-22T10:09:01.6215447+02:00",_x000D_
          "LastRefreshDate": "2020-09-18T16:40:54.1565303+02:00",_x000D_
          "TotalRefreshCount": 1,_x000D_
          "CustomInfo": {}_x000D_
        }_x000D_
      },_x000D_
      "765": {_x000D_
        "$type": "Inside.Core.Formula.Definition.DefinitionAC, Inside.Core.Formula",_x000D_
        "ID": 765,_x000D_
        "Results": [_x000D_
          [_x000D_
            0.0_x000D_
          ]_x000D_
        ],_x000D_
        "Statistics": {_x000D_
          "CreationDate": "2023-09-22T10:09:01.6215447+02:00",_x000D_
          "LastRefreshDate": "2020-09-18T16:40:54.3835219+02:00",_x000D_
          "TotalRefreshCount": 1,_x000D_
          "CustomInfo": {}_x000D_
        }_x000D_
      },_x000D_
      "766": {_x000D_
        "$type": "Inside.Core.Formula.Definition.DefinitionAC, Inside.Core.Formula",_x000D_
        "ID": 766,_x000D_
        "Results": [_x000D_
          [_x000D_
            0.0_x000D_
          ]_x000D_
        ],_x000D_
        "Statistics": {_x000D_
          "CreationDate": "2023-09-22T10:09:01.6215447+02:00",_x000D_
          "LastRefreshDate": "2020-09-18T16:40:54.6237986+02:00",_x000D_
          "TotalRefreshCount": 1,_x000D_
          "CustomInfo": {}_x000D_
        }_x000D_
      },_x000D_
      "767": {_x000D_
        "$type": "Inside.Core.Formula.Definition.DefinitionAC, Inside.Core.Formula",_x000D_
        "ID": 767,_x000D_
        "Results": [_x000D_
          [_x000D_
            0.0_x000D_
          ]_x000D_
        ],_x000D_
        "Statistics": {_x000D_
          "CreationDate": "2023-09-22T10:09:01.6215447+02:00",_x000D_
          "LastRefreshDate": "2020-09-18T16:40:54.8715883+02:00",_x000D_
          "TotalRefreshCount": 1,_x000D_
          "CustomInfo": {}_x000D_
        }_x000D_
      },_x000D_
      "768": {_x000D_
        "$type": "Inside.Core.Formula.Definition.DefinitionAC, Inside.Core.Formula",_x000D_
        "ID": 768,_x000D_
        "Results": [_x000D_
          [_x000D_
            0.0_x000D_
          ]_x000D_
        ],_x000D_
        "Statistics": {_x000D_
          "CreationDate": "2023-09-22T10:09:01.6215447+02:00",_x000D_
          "LastRefreshDate": "2020-09-18T16:40:55.1391818+02:00",_x000D_
          "TotalRefreshCount": 1,_x000D_
          "CustomInfo": {}_x000D_
        }_x000D_
      },_x000D_
      "769": {_x000D_
        "$type": "Inside.Core.Formula.Definition.DefinitionAC, Inside.Core.Formula",_x000D_
        "ID": 769,_x000D_
        "Results": [_x000D_
          [_x000D_
            0.0_x000D_
          ]_x000D_
        ],_x000D_
        "Statistics": {_x000D_
          "CreationDate": "2023-09-22T10:09:01.6215447+02:00",_x000D_
          "LastRefreshDate": "2020-09-18T16:40:55.4100117+02:00",_x000D_
          "TotalRefreshCount": 1,_x000D_
          "CustomInfo": {}_x000D_
        }_x000D_
      },_x000D_
      "770": {_x000D_
        "$type": "Inside.Core.Formula.Definition.DefinitionAC, Inside.Core.Formula",_x000D_
        "ID": 770,_x000D_
        "Results": [_x000D_
          [_x000D_
            0.0_x000D_
          ]_x000D_
        ],_x000D_
        "Statistics": {_x000D_
          "CreationDate": "2023-09-22T10:09:01.6215447+02:00",_x000D_
          "LastRefreshDate": "2020-09-18T16:40:55.7316311+02:00",_x000D_
          "TotalRefreshCount": 1,_x000D_
          "CustomInfo": {}_x000D_
        }_x000D_
      },_x000D_
      "771": {_x000D_
        "$type": "Inside.Core.Formula.Definition.DefinitionAC, Inside.Core.Formula",_x000D_
        "ID": 771,_x000D_
        "Results": [_x000D_
          [_x000D_
            0.0_x000D_
          ]_x000D_
        ],_x000D_
        "Statistics": {_x000D_
          "CreationDate": "2023-09-22T10:09:01.6215447+02:00",_x000D_
          "LastRefreshDate": "2020-09-18T16:40:56.0021987+02:00",_x000D_
          "TotalRefreshCount": 1,_x000D_
          "CustomInfo": {}_x000D_
        }_x000D_
      },_x000D_
      "772": {_x000D_
        "$type": "Inside.Core.Formula.Definition.DefinitionAC, Inside.Core.Formula",_x000D_
        "ID": 772,_x000D_
        "Results": [_x000D_
          [_x000D_
            0.0_x000D_
          ]_x000D_
        ],_x000D_
        "Statistics": {_x000D_
          "CreationDate": "2023-09-22T10:09:01.6215447+02:00",_x000D_
          "LastRefreshDate": "2020-09-18T16:40:56.2483805+02:00",_x000D_
          "TotalRefreshCount": 1,_x000D_
          "CustomInfo": {}_x000D_
        }_x000D_
      },_x000D_
      "773": {_x000D_
        "$type": "Inside.Core.Formula.Definition.DefinitionAC, Inside.Core.Formula",_x000D_
        "ID": 773,_x000D_
        "Results": [_x000D_
          [_x000D_
            0.0_x000D_
          ]_x000D_
        ],_x000D_
        "Statistics": {_x000D_
          "CreationDate": "2023-09-22T10:09:01.6215447+02:00",_x000D_
          "LastRefreshDate": "2020-09-18T16:40:56.5056332+02:00",_x000D_
          "TotalRefreshCount": 1,_x000D_
          "CustomInfo": {}_x000D_
        }_x000D_
      },_x000D_
      "774": {_x000D_
        "$type": "Inside.Core.Formula.Definition.DefinitionAC, Inside.Core.Formula",_x000D_
        "ID": 774,_x000D_
        "Results": [_x000D_
          [_x000D_
            0.0_x000D_
          ]_x000D_
        ],_x000D_
        "Statistics": {_x000D_
          "CreationDate": "2023-09-22T10:09:01.6215447+02:00",_x000D_
          "LastRefreshDate": "2020-09-18T16:40:56.7881815+02:00",_x000D_
          "TotalRefreshCount": 1,_x000D_
          "CustomInfo": {}_x000D_
        }_x000D_
      },_x000D_
      "775": {_x000D_
        "$type": "Inside.Core.Formula.Definition.DefinitionAC, Inside.Core.Formula",_x000D_
        "ID": 775,_x000D_
        "Results": [_x000D_
          [_x000D_
            0.0_x000D_
          ]_x000D_
        ],_x000D_
        "Statistics": {_x000D_
          "CreationDate": "2023-09-22T10:09:01.6225441+02:00",_x000D_
          "LastRefreshDate": "2020-09-18T17:18:10.6939744+02:00",_x000D_
          "TotalRefreshCount": 7,_x000D_
          "CustomInfo": {}_x000D_
        }_x000D_
      },_x000D_
      "776": {_x000D_
        "$type": "Inside.Core.Formula.Definition.DefinitionAC, Inside.Core.Formula",_x000D_
        "ID": 776,_x000D_
        "Results": [_x000D_
          [_x000D_
            0.0_x000D_
          ]_x000D_
        ],_x000D_
        "Statistics": {_x000D_
          "CreationDate": "2023-09-22T10:09:01.6225441+02:00",_x000D_
          "LastRefreshDate": "2020-09-18T17:18:10.6660478+02:00",_x000D_
          "TotalRefreshCount": 7,_x000D_
          "CustomInfo": {}_x000D_
        }_x000D_
      },_x000D_
      "777": {_x000D_
        "$type": "Inside.Core.Formula.Definition.DefinitionAC, Inside.Core.Formula",_x000D_
        "ID": 777,_x000D_
        "Results": [_x000D_
          [_x000D_
            0.0_x000D_
          ]_x000D_
        ],_x000D_
        "Statistics": {_x000D_
          "CreationDate": "2023-09-22T10:09:01.6225441+02:00",_x000D_
          "LastRefreshDate": "2020-09-18T17:18:10.6470983+02:00",_x000D_
          "TotalRefreshCount": 7,_x000D_
          "CustomInfo": {}_x000D_
        }_x000D_
      },_x000D_
      "778": {_x000D_
        "$type": "Inside.Core.Formula.Definition.DefinitionAC, Inside.Core.Formula",_x000D_
        "ID": 778,_x000D_
        "Results": [_x000D_
          [_x000D_
            0.0_x000D_
          ]_x000D_
        ],_x000D_
        "Statistics": {_x000D_
          "CreationDate": "2023-09-22T10:09:01.6225441+02:00",_x000D_
          "LastRefreshDate": "2020-09-18T17:18:10.7029488+02:00",_x000D_
          "TotalRefreshCount": 7,_x000D_
          "CustomInfo": {}_x000D_
        }_x000D_
      },_x000D_
      "779": {_x000D_
        "$type": "Inside.Core.Formula.Definition.DefinitionAC, Inside.Core.Formula",_x000D_
        "ID": 779,_x000D_
        "Results": [_x000D_
          [_x000D_
            0.0_x000D_
          ]_x000D_
        ],_x000D_
        "Statistics": {_x000D_
          "CreationDate": "2023-09-22T10:09:01.6225441+02:00",_x000D_
          "LastRefreshDate": "2020-09-18T17:18:10.6810087+02:00",_x000D_
          "TotalRefreshCount": 7,_x000D_
          "CustomInfo": {}_x000D_
        }_x000D_
      },_x000D_
      "780": {_x000D_
        "$type": "Inside.Core.Formula.Definition.DefinitionAC, Inside.Core.Formula",_x000D_
        "ID": 780,_x000D_
        "Results": [_x000D_
          [_x000D_
            0.0_x000D_
          ]_x000D_
        ],_x000D_
        "Statistics": {_x000D_
          "CreationDate": "2023-09-22T10:09:01.6225441+02:00",_x000D_
          "LastRefreshDate": "2020-09-18T17:18:10.6550793+02:00",_x000D_
          "TotalRefreshCount": 7,_x000D_
          "CustomInfo": {}_x000D_
        }_x000D_
      },_x000D_
      "781": {_x000D_
        "$type": "Inside.Core.Formula.Definition.DefinitionAC, Inside.Core.Formula",_x000D_
        "ID": 781,_x000D_
        "Results": [_x000D_
          [_x000D_
            0.0_x000D_
          ]_x000D_
        ],_x000D_
        "Statistics": {_x000D_
          "CreationDate": "2023-09-22T10:09:01.6225441+02:00",_x000D_
          "LastRefreshDate": "2020-09-18T16:40:58.6710444+02:00",_x000D_
          "TotalRefreshCount": 1,_x000D_
          "CustomInfo": {}_x000D_
        }_x000D_
      },_x000D_
      "782": {_x000D_
        "$type": "Inside.Core.Formula.Definition.DefinitionAC, Inside.Core.Formula",_x000D_
        "ID": 782,_x000D_
        "Results": [_x000D_
          [_x000D_
            0.0_x000D_
          ]_x000D_
        ],_x000D_
        "Statistics": {_x000D_
          "CreationDate": "2023-09-22T10:09:01.6225441+02:00",_x000D_
          "LastRefreshDate": "2020-09-18T16:40:58.9084502+02:00",_x000D_
          "TotalRefreshCount": 1,_x000D_
          "CustomInfo": {}_x000D_
        }_x000D_
      },_x000D_
      "783": {_x000D_
        "$type": "Inside.Core.Formula.Definition.DefinitionAC, Inside.Core.Formula",_x000D_
        "ID": 783,_x000D_
        "Results": [_x000D_
          [_x000D_
            0.0_x000D_
          ]_x000D_
        ],_x000D_
        "Statistics": {_x000D_
          "CreationDate": "2023-09-22T10:09:01.6225441+02:00",_x000D_
          "LastRefreshDate": "2020-09-18T16:40:59.1479505+02:00",_x000D_
          "TotalRefreshCount": 1,_x000D_
          "CustomInfo": {}_x000D_
        }_x000D_
      },_x000D_
      "784": {_x000D_
        "$type": "Inside.Core.Formula.Definition.DefinitionAC, Inside.Core.Formula",_x000D_
        "ID": 784,_x000D_
        "Results": [_x000D_
          [_x000D_
            0.0_x000D_
          ]_x000D_
        ],_x000D_
        "Statistics": {_x000D_
          "CreationDate": "2023-09-22T10:09:01.6225441+02:00",_x000D_
          "LastRefreshDate": "2020-09-18T16:40:59.3651034+02:00",_x000D_
          "TotalRefreshCount": 1,_x000D_
          "CustomInfo": {}_x000D_
        }_x000D_
      },_x000D_
      "785": {_x000D_
        "$type": "Inside.Core.Formula.Definition.DefinitionAC, Inside.Core.Formula",_x000D_
        "ID": 785,_x000D_
        "Results": [_x000D_
          [_x000D_
            0.0_x000D_
          ]_x000D_
        ],_x000D_
        "Statistics": {_x000D_
          "CreationDate": "2023-09-22T10:09:01.6225441+02:00",_x000D_
          "LastRefreshDate": "2020-09-18T16:40:59.6115341+02:00",_x000D_
          "TotalRefreshCount": 1,_x000D_
          "CustomInfo": {}_x000D_
        }_x000D_
      },_x000D_
      "786": {_x000D_
        "$type": "Inside.Core.Formula.Definition.DefinitionAC, Inside.Core.Formula",_x000D_
        "ID": 786,_x000D_
        "Results": [_x000D_
          [_x000D_
            0.0_x000D_
          ]_x000D_
        ],_x000D_
        "Statistics": {_x000D_
          "CreationDate": "2023-09-22T10:09:01.6225441+02:00",_x000D_
          "LastRefreshDate": "2020-09-18T16:40:59.948742+02:00",_x000D_
          "TotalRefreshCount": 1,_x000D_
          "CustomInfo": {}_x000D_
        }_x000D_
      },_x000D_
      "787": {_x000D_
        "$type": "Inside.Core.Formula.Definition.DefinitionAC, Inside.Core.Formula",_x000D_
        "ID": 787,_x000D_
        "Results": [_x000D_
          [_x000D_
            0.0_x000D_
          ]_x000D_
        ],_x000D_
        "Statistics": {_x000D_
          "CreationDate": "2023-09-22T10:09:01.6225441+02:00",_x000D_
          "LastRefreshDate": "2020-09-18T17:18:06.824337+02:00",_x000D_
          "TotalRefreshCount": 2,_x000D_
          "CustomInfo": {}_x000D_
        }_x000D_
      },_x000D_
      "788": {_x000D_
        "$type": "Inside.Core.Formula.Definition.DefinitionAC, Inside.Core.Formula",_x000D_
        "ID": 788,_x000D_
        "Results": [_x000D_
          [_x000D_
            0.0_x000D_
          ]_x000D_
        ],_x000D_
        "Statistics": {_x000D_
          "CreationDate": "2023-09-22T10:09:01.6225441+02:00",_x000D_
          "LastRefreshDate": "2020-09-18T17:18:06.7615098+02:00",_x000D_
          "TotalRefreshCount": 2,_x000D_
          "CustomInfo": {}_x000D_
        }_x000D_
      },_x000D_
      "789": {_x000D_
        "$type": "Inside.Core.Formula.Definition.DefinitionAC, Inside.Core.Formula",_x000D_
        "ID": 789,_x000D_
        "Results": [_x000D_
          [_x000D_
            0.0_x000D_
          ]_x000D_
        ],_x000D_
        "Statistics": {_x000D_
          "CreationDate": "2023-09-22T10:09:01.6225441+02:00",_x000D_
          "LastRefreshDate": "2020-09-18T17:18:06.8452817+02:00",_x000D_
          "TotalRefreshCount": 2,_x000D_
          "CustomInfo": {}_x000D_
        }_x000D_
      },_x000D_
      "790": {_x000D_
        "$type": "Inside.Core.Formula.Definition.DefinitionAC, Inside.Core.Formula",_x000D_
        "ID": 790,_x000D_
        "Results": [_x000D_
          [_x000D_
            0.0_x000D_
          ]_x000D_
        ],_x000D_
        "Statisti</t>
  </si>
  <si>
    <t>cs": {_x000D_
          "CreationDate": "2023-09-22T10:09:01.6225441+02:00",_x000D_
          "LastRefreshDate": "2020-09-18T17:18:06.7884345+02:00",_x000D_
          "TotalRefreshCount": 2,_x000D_
          "CustomInfo": {}_x000D_
        }_x000D_
      },_x000D_
      "791": {_x000D_
        "$type": "Inside.Core.Formula.Definition.DefinitionAC, Inside.Core.Formula",_x000D_
        "ID": 791,_x000D_
        "Results": [_x000D_
          [_x000D_
            0.0_x000D_
          ]_x000D_
        ],_x000D_
        "Statistics": {_x000D_
          "CreationDate": "2023-09-22T10:09:01.6225441+02:00",_x000D_
          "LastRefreshDate": "2020-09-18T17:18:06.8073822+02:00",_x000D_
          "TotalRefreshCount": 2,_x000D_
          "CustomInfo": {}_x000D_
        }_x000D_
      },_x000D_
      "792": {_x000D_
        "$type": "Inside.Core.Formula.Definition.DefinitionAC, Inside.Core.Formula",_x000D_
        "ID": 792,_x000D_
        "Results": [_x000D_
          [_x000D_
            0.0_x000D_
          ]_x000D_
        ],_x000D_
        "Statistics": {_x000D_
          "CreationDate": "2023-09-22T10:09:01.6225441+02:00",_x000D_
          "LastRefreshDate": "2020-09-18T17:18:06.7410093+02:00",_x000D_
          "TotalRefreshCount": 2,_x000D_
          "CustomInfo": {}_x000D_
        }_x000D_
      },_x000D_
      "793": {_x000D_
        "$type": "Inside.Core.Formula.Definition.DefinitionAC, Inside.Core.Formula",_x000D_
        "ID": 793,_x000D_
        "Results": [_x000D_
          [_x000D_
            0.0_x000D_
          ]_x000D_
        ],_x000D_
        "Statistics": {_x000D_
          "CreationDate": "2023-09-22T10:09:01.6225441+02:00",_x000D_
          "LastRefreshDate": "2020-09-18T17:18:11.0334418+02:00",_x000D_
          "TotalRefreshCount": 6,_x000D_
          "CustomInfo": {}_x000D_
        }_x000D_
      },_x000D_
      "794": {_x000D_
        "$type": "Inside.Core.Formula.Definition.DefinitionAC, Inside.Core.Formula",_x000D_
        "ID": 794,_x000D_
        "Results": [_x000D_
          [_x000D_
            0.0_x000D_
          ]_x000D_
        ],_x000D_
        "Statistics": {_x000D_
          "CreationDate": "2023-09-22T10:09:01.6225441+02:00",_x000D_
          "LastRefreshDate": "2020-09-18T17:18:10.9631127+02:00",_x000D_
          "TotalRefreshCount": 6,_x000D_
          "CustomInfo": {}_x000D_
        }_x000D_
      },_x000D_
      "795": {_x000D_
        "$type": "Inside.Core.Formula.Definition.DefinitionAC, Inside.Core.Formula",_x000D_
        "ID": 795,_x000D_
        "Results": [_x000D_
          [_x000D_
            0.0_x000D_
          ]_x000D_
        ],_x000D_
        "Statistics": {_x000D_
          "CreationDate": "2023-09-22T10:09:01.6225441+02:00",_x000D_
          "LastRefreshDate": "2020-09-18T17:18:11.050426+02:00",_x000D_
          "TotalRefreshCount": 6,_x000D_
          "CustomInfo": {}_x000D_
        }_x000D_
      },_x000D_
      "796": {_x000D_
        "$type": "Inside.Core.Formula.Definition.DefinitionAC, Inside.Core.Formula",_x000D_
        "ID": 796,_x000D_
        "Results": [_x000D_
          [_x000D_
            0.0_x000D_
          ]_x000D_
        ],_x000D_
        "Statistics": {_x000D_
          "CreationDate": "2023-09-22T10:09:01.6225441+02:00",_x000D_
          "LastRefreshDate": "2020-09-18T17:18:10.9905636+02:00",_x000D_
          "TotalRefreshCount": 6,_x000D_
          "CustomInfo": {}_x000D_
        }_x000D_
      },_x000D_
      "797": {_x000D_
        "$type": "Inside.Core.Formula.Definition.DefinitionAC, Inside.Core.Formula",_x000D_
        "ID": 797,_x000D_
        "Results": [_x000D_
          [_x000D_
            0.0_x000D_
          ]_x000D_
        ],_x000D_
        "Statistics": {_x000D_
          "CreationDate": "2023-09-22T10:09:01.6225441+02:00",_x000D_
          "LastRefreshDate": "2020-09-18T17:18:11.0154901+02:00",_x000D_
          "TotalRefreshCount": 6,_x000D_
          "CustomInfo": {}_x000D_
        }_x000D_
      },_x000D_
      "798": {_x000D_
        "$type": "Inside.Core.Formula.Definition.DefinitionAC, Inside.Core.Formula",_x000D_
        "ID": 798,_x000D_
        "Results": [_x000D_
          [_x000D_
            0.0_x000D_
          ]_x000D_
        ],_x000D_
        "Statistics": {_x000D_
          "CreationDate": "2023-09-22T10:09:01.6225441+02:00",_x000D_
          "LastRefreshDate": "2020-09-18T17:18:10.9292014+02:00",_x000D_
          "TotalRefreshCount": 6,_x000D_
          "CustomInfo": {}_x000D_
        }_x000D_
      },_x000D_
      "799": {_x000D_
        "$type": "Inside.Core.Formula.Definition.DefinitionAC, Inside.Core.Formula",_x000D_
        "ID": 799,_x000D_
        "Results": [_x000D_
          [_x000D_
            0.0_x000D_
          ]_x000D_
        ],_x000D_
        "Statistics": {_x000D_
          "CreationDate": "2023-09-22T10:09:01.6225441+02:00",_x000D_
          "LastRefreshDate": "2020-09-18T16:41:03.6015739+02:00",_x000D_
          "TotalRefreshCount": 1,_x000D_
          "CustomInfo": {}_x000D_
        }_x000D_
      },_x000D_
      "800": {_x000D_
        "$type": "Inside.Core.Formula.Definition.DefinitionAC, Inside.Core.Formula",_x000D_
        "ID": 800,_x000D_
        "Results": [_x000D_
          [_x000D_
            0.0_x000D_
          ]_x000D_
        ],_x000D_
        "Statistics": {_x000D_
          "CreationDate": "2023-09-22T10:09:01.6225441+02:00",_x000D_
          "LastRefreshDate": "2020-09-18T16:41:03.903679+02:00",_x000D_
          "TotalRefreshCount": 1,_x000D_
          "CustomInfo": {}_x000D_
        }_x000D_
      },_x000D_
      "801": {_x000D_
        "$type": "Inside.Core.Formula.Definition.DefinitionAC, Inside.Core.Formula",_x000D_
        "ID": 801,_x000D_
        "Results": [_x000D_
          [_x000D_
            0.0_x000D_
          ]_x000D_
        ],_x000D_
        "Statistics": {_x000D_
          "CreationDate": "2023-09-22T10:09:01.6225441+02:00",_x000D_
          "LastRefreshDate": "2020-09-18T16:41:04.2087932+02:00",_x000D_
          "TotalRefreshCount": 1,_x000D_
          "CustomInfo": {}_x000D_
        }_x000D_
      },_x000D_
      "802": {_x000D_
        "$type": "Inside.Core.Formula.Definition.DefinitionAC, Inside.Core.Formula",_x000D_
        "ID": 802,_x000D_
        "Results": [_x000D_
          [_x000D_
            0.0_x000D_
          ]_x000D_
        ],_x000D_
        "Statistics": {_x000D_
          "CreationDate": "2023-09-22T10:09:01.6225441+02:00",_x000D_
          "LastRefreshDate": "2020-09-18T16:41:04.5713341+02:00",_x000D_
          "TotalRefreshCount": 1,_x000D_
          "CustomInfo": {}_x000D_
        }_x000D_
      },_x000D_
      "803": {_x000D_
        "$type": "Inside.Core.Formula.Definition.DefinitionAC, Inside.Core.Formula",_x000D_
        "ID": 803,_x000D_
        "Results": [_x000D_
          [_x000D_
            0.0_x000D_
          ]_x000D_
        ],_x000D_
        "Statistics": {_x000D_
          "CreationDate": "2023-09-22T10:09:01.6225441+02:00",_x000D_
          "LastRefreshDate": "2020-09-18T16:41:04.8501622+02:00",_x000D_
          "TotalRefreshCount": 1,_x000D_
          "CustomInfo": {}_x000D_
        }_x000D_
      },_x000D_
      "804": {_x000D_
        "$type": "Inside.Core.Formula.Definition.DefinitionAC, Inside.Core.Formula",_x000D_
        "ID": 804,_x000D_
        "Results": [_x000D_
          [_x000D_
            0.0_x000D_
          ]_x000D_
        ],_x000D_
        "Statistics": {_x000D_
          "CreationDate": "2023-09-22T10:09:01.6225441+02:00",_x000D_
          "LastRefreshDate": "2020-09-18T16:41:05.1262057+02:00",_x000D_
          "TotalRefreshCount": 1,_x000D_
          "CustomInfo": {}_x000D_
        }_x000D_
      },_x000D_
      "805": {_x000D_
        "$type": "Inside.Core.Formula.Definition.DefinitionAC, Inside.Core.Formula",_x000D_
        "ID": 805,_x000D_
        "Results": [_x000D_
          [_x000D_
            0.0_x000D_
          ]_x000D_
        ],_x000D_
        "Statistics": {_x000D_
          "CreationDate": "2023-09-22T10:09:01.6225441+02:00",_x000D_
          "LastRefreshDate": "2020-09-18T17:18:06.8303208+02:00",_x000D_
          "TotalRefreshCount": 2,_x000D_
          "CustomInfo": {}_x000D_
        }_x000D_
      },_x000D_
      "806": {_x000D_
        "$type": "Inside.Core.Formula.Definition.DefinitionAC, Inside.Core.Formula",_x000D_
        "ID": 806,_x000D_
        "Results": [_x000D_
          [_x000D_
            0.0_x000D_
          ]_x000D_
        ],_x000D_
        "Statistics": {_x000D_
          "CreationDate": "2023-09-22T10:09:01.6225441+02:00",_x000D_
          "LastRefreshDate": "2020-09-18T17:18:06.7694856+02:00",_x000D_
          "TotalRefreshCount": 2,_x000D_
          "CustomInfo": {}_x000D_
        }_x000D_
      },_x000D_
      "807": {_x000D_
        "$type": "Inside.Core.Formula.Definition.DefinitionAC, Inside.Core.Formula",_x000D_
        "ID": 807,_x000D_
        "Results": [_x000D_
          [_x000D_
            0.0_x000D_
          ]_x000D_
        ],_x000D_
        "Statistics": {_x000D_
          "CreationDate": "2023-09-22T10:09:01.6225441+02:00",_x000D_
          "LastRefreshDate": "2020-09-18T17:18:06.8503039+02:00",_x000D_
          "TotalRefreshCount": 2,_x000D_
          "CustomInfo": {}_x000D_
        }_x000D_
      },_x000D_
      "808": {_x000D_
        "$type": "Inside.Core.Formula.Definition.DefinitionAC, Inside.Core.Formula",_x000D_
        "ID": 808,_x000D_
        "Results": [_x000D_
          [_x000D_
            0.0_x000D_
          ]_x000D_
        ],_x000D_
        "Statistics": {_x000D_
          "CreationDate": "2023-09-22T10:09:01.6225441+02:00",_x000D_
          "LastRefreshDate": "2020-09-18T17:18:06.7954153+02:00",_x000D_
          "TotalRefreshCount": 2,_x000D_
          "CustomInfo": {}_x000D_
        }_x000D_
      },_x000D_
      "809": {_x000D_
        "$type": "Inside.Core.Formula.Definition.DefinitionAC, Inside.Core.Formula",_x000D_
        "ID": 809,_x000D_
        "Results": [_x000D_
          [_x000D_
            0.0_x000D_
          ]_x000D_
        ],_x000D_
        "Statistics": {_x000D_
          "CreationDate": "2023-09-22T10:09:01.6225441+02:00",_x000D_
          "LastRefreshDate": "2020-09-18T17:18:06.8133657+02:00",_x000D_
          "TotalRefreshCount": 2,_x000D_
          "CustomInfo": {}_x000D_
        }_x000D_
      },_x000D_
      "810": {_x000D_
        "$type": "Inside.Core.Formula.Definition.DefinitionAC, Inside.Core.Formula",_x000D_
        "ID": 810,_x000D_
        "Results": [_x000D_
          [_x000D_
            0.0_x000D_
          ]_x000D_
        ],_x000D_
        "Statistics": {_x000D_
          "CreationDate": "2023-09-22T10:09:01.6225441+02:00",_x000D_
          "LastRefreshDate": "2020-09-18T17:18:06.7469931+02:00",_x000D_
          "TotalRefreshCount": 2,_x000D_
          "CustomInfo": {}_x000D_
        }_x000D_
      },_x000D_
      "811": {_x000D_
        "$type": "Inside.Core.Formula.Definition.DefinitionAC, Inside.Core.Formula",_x000D_
        "ID": 811,_x000D_
        "Results": [_x000D_
          [_x000D_
            0.0_x000D_
          ]_x000D_
        ],_x000D_
        "Statistics": {_x000D_
          "CreationDate": "2023-09-22T10:09:01.6225441+02:00",_x000D_
          "LastRefreshDate": "2020-09-18T17:18:11.0394237+02:00",_x000D_
          "TotalRefreshCount": 7,_x000D_
          "CustomInfo": {}_x000D_
        }_x000D_
      },_x000D_
      "812": {_x000D_
        "$type": "Inside.Core.Formula.Definition.DefinitionAC, Inside.Core.Formula",_x000D_
        "ID": 812,_x000D_
        "Results": [_x000D_
          [_x000D_
            0.0_x000D_
          ]_x000D_
        ],_x000D_
        "Statistics": {_x000D_
          "CreationDate": "2023-09-22T10:09:01.6225441+02:00",_x000D_
          "LastRefreshDate": "2020-09-18T17:18:10.9726055+02:00",_x000D_
          "TotalRefreshCount": 7,_x000D_
          "CustomInfo": {}_x000D_
        }_x000D_
      },_x000D_
      "813": {_x000D_
        "$type": "Inside.Core.Formula.Definition.DefinitionAC, Inside.Core.Formula",_x000D_
        "ID": 813,_x000D_
        "Results": [_x000D_
          [_x000D_
            0.0_x000D_
          ]_x000D_
        ],_x000D_
        "Statistics": {_x000D_
          "CreationDate": "2023-09-22T10:09:01.6225441+02:00",_x000D_
          "LastRefreshDate": "2020-09-18T17:18:11.0574193+02:00",_x000D_
          "TotalRefreshCount": 7,_x000D_
          "CustomInfo": {}_x000D_
        }_x000D_
      },_x000D_
      "814": {_x000D_
        "$type": "Inside.Core.Formula.Definition.DefinitionAC, Inside.Core.Formula",_x000D_
        "ID": 814,_x000D_
        "Results": [_x000D_
          [_x000D_
            0.0_x000D_
          ]_x000D_
        ],_x000D_
        "Statistics": {_x000D_
          "CreationDate": "2023-09-22T10:09:01.6225441+02:00",_x000D_
          "LastRefreshDate": "2020-09-18T17:18:10.9995303+02:00",_x000D_
          "TotalRefreshCount": 7,_x000D_
          "CustomInfo": {}_x000D_
        }_x000D_
      },_x000D_
      "815": {_x000D_
        "$type": "Inside.Core.Formula.Definition.DefinitionAC, Inside.Core.Formula",_x000D_
        "ID": 815,_x000D_
        "Results": [_x000D_
          [_x000D_
            0.0_x000D_
          ]_x000D_
        ],_x000D_
        "Statistics": {_x000D_
          "CreationDate": "2023-09-22T10:09:01.6225441+02:00",_x000D_
          "LastRefreshDate": "2020-09-18T17:18:11.0214743+02:00",_x000D_
          "TotalRefreshCount": 7,_x000D_
          "CustomInfo": {}_x000D_
        }_x000D_
      },_x000D_
      "816": {_x000D_
        "$type": "Inside.Core.Formula.Definition.DefinitionAC, Inside.Core.Formula",_x000D_
        "ID": 816,_x000D_
        "Results": [_x000D_
          [_x000D_
            0.0_x000D_
          ]_x000D_
        ],_x000D_
        "Statistics": {_x000D_
          "CreationDate": "2023-09-22T10:09:01.6225441+02:00",_x000D_
          "LastRefreshDate": "2020-09-18T17:18:10.9351853+02:00",_x000D_
          "TotalRefreshCount": 7,_x000D_
          "CustomInfo": {}_x000D_
        }_x000D_
      },_x000D_
      "817": {_x000D_
        "$type": "Inside.Core.Formula.Definition.DefinitionAC, Inside.Core.Formula",_x000D_
        "ID": 817,_x000D_
        "Results": [_x000D_
          [_x000D_
            0.0_x000D_
          ]_x000D_
        ],_x000D_
        "Statistics": {_x000D_
          "CreationDate": "2023-09-22T10:09:01.6225441+02:00",_x000D_
          "LastRefreshDate": "2020-09-18T16:41:08.7676203+02:00",_x000D_
          "TotalRefreshCount": 1,_x000D_
          "CustomInfo": {}_x000D_
        }_x000D_
      },_x000D_
      "818": {_x000D_
        "$type": "Inside.Core.Formula.Definition.DefinitionAC, Inside.Core.Formula",_x000D_
        "ID": 818,_x000D_
        "Results": [_x000D_
          [_x000D_
            0.0_x000D_
          ]_x000D_
        ],_x000D_
        "Statistics": {_x000D_
          "CreationDate": "2023-09-22T10:09:01.6225441+02:00",_x000D_
          "LastRefreshDate": "2020-09-18T16:41:09.0773484+02:00",_x000D_
          "TotalRefreshCount": 1,_x000D_
          "CustomInfo": {}_x000D_
        }_x000D_
      },_x000D_
      "819": {_x000D_
        "$type": "Inside.Core.Formula.Definition.DefinitionAC, Inside.Core.Formula",_x000D_
        "ID": 819,_x000D_
        "Results": [_x000D_
          [_x000D_
            0.0_x000D_
          ]_x000D_
        ],_x000D_
        "Statistics": {_x000D_
          "CreationDate": "2023-09-22T10:09:01.6225441+02:00",_x000D_
          "LastRefreshDate": "2020-09-18T16:41:09.3477132+02:00",_x000D_
          "TotalRefreshCount": 1,_x000D_
          "CustomInfo": {}_x000D_
        }_x000D_
      },_x000D_
      "820": {_x000D_
        "$type": "Inside.Core.Formula.Definition.DefinitionAC, Inside.Core.Formula",_x000D_
        "ID": 820,_x000D_
        "Results": [_x000D_
          [_x000D_
            0.0_x000D_
          ]_x000D_
        ],_x000D_
        "Statistics": {_x000D_
          "CreationDate": "2023-09-22T10:09:01.6225441+02:00",_x000D_
          "LastRefreshDate": "2020-09-18T16:41:09.6355464+02:00",_x000D_
          "TotalRefreshCount": 1,_x000D_
          "CustomInfo": {}_x000D_
        }_x000D_
      },_x000D_
      "821": {_x000D_
        "$type": "Inside.Core.Formula.Definition.DefinitionAC, Inside.Core.Formula",_x000D_
        "ID": 821,_x000D_
        "Results": [_x000D_
          [_x000D_
            0.0_x000D_
          ]_x000D_
        ],_x000D_
        "Statistics": {_x000D_
          "CreationDate": "2023-09-22T10:09:01.6225441+02:00",_x000D_
          "LastRefreshDate": "2020-09-18T16:41:09.9266712+02:00",_x000D_
          "TotalRefreshCount": 1,_x000D_
          "CustomInfo": {}_x000D_
        }_x000D_
      },_x000D_
      "822": {_x000D_
        "$type": "Inside.Core.Formula.Definition.DefinitionAC, Inside.Core.Formula",_x000D_
        "ID": 822,_x000D_
        "Results": [_x000D_
          [_x000D_
            0.0_x000D_
          ]_x000D_
        ],_x000D_
        "Statistics": {_x000D_
          "CreationDate": "2023-09-22T10:09:01.6225441+02:00",_x000D_
          "LastRefreshDate": "2020-09-18T16:41:10.2360559+02:00",_x000D_
          "TotalRefreshCount": 1,_x000D_
          "CustomInfo": {}_x000D_
        }_x000D_
      },_x000D_
      "823": {_x000D_
        "$type": "Inside.Core.Formula.Definition.DefinitionAC, Inside.Core.Formula",_x000D_
        "ID": 823,_x000D_
        "Results": [_x000D_
          [_x000D_
            0.0_x000D_
          ]_x000D_
        ],_x000D_
        "Statistics": {_x000D_
          "CreationDate": "2023-09-22T10:09:01.6225441+02:00",_x000D_
          "LastRefreshDate": "2020-09-18T17:18:06.8363046+02:00",_x000D_
          "TotalRefreshCount": 2,_x000D_
          "CustomInfo": {}_x000D_
        }_x000D_
      },_x000D_
      "824": {_x000D_
        "$type": "Inside.Core.Formula.Definition.DefinitionAC, Inside.Core.Formula",_x000D_
        "ID": 824,_x000D_
        "Results": [_x000D_
          [_x000D_
            0.0_x000D_
          ]_x000D_
        ],_x000D_
        "Statistics": {_x000D_
          "CreationDate": "2023-09-22T10:09:01.6225441+02:00",_x000D_
          "LastRefreshDate": "2020-09-18T17:18:06.7824508+02:00",_x000D_
          "TotalRefreshCount": 2,_x000D_
          "CustomInfo": {}_x000D_
        }_x000D_
      },_x000D_
      "825": {_x000D_
        "$type": "Inside.Core.Formula.Definition.DefinitionAC, Inside.Core.Formula",_x000D_
        "ID": 825,_x000D_
        "Results": [_x000D_
          [_x000D_
            0.0_x000D_
          ]_x000D_
        ],_x000D_
        "Statistics": {_x000D_
          "CreationDate": "2023-09-22T10:09:01.6225441+02:00",_x000D_
          "LastRefreshDate": "2020-09-18T17:18:06.8562884+02:00",_x000D_
          "TotalRefreshCount": 2,_x000D_
          "CustomInfo": {}_x000D_
        }_x000D_
      },_x000D_
      "826": {_x000D_
        "$type": "Inside.Core.Formula.Definition.DefinitionAC, Inside.Core.Formula",_x000D_
        "ID": 826,_x000D_
        "Results": [_x000D_
          [_x000D_
            0.0_x000D_
          ]_x000D_
        ],_x000D_
        "Statistics": {_x000D_
          "CreationDate": "2023-09-22T10:09:01.6225441+02:00",_x000D_
          "LastRefreshDate": "2020-09-18T17:18:06.8004029+02:00",_x000D_
          "TotalRefreshCount": 2,_x000D_
          "CustomInfo": {}_x000D_
        }_x000D_
      },_x000D_
      "827": {_x000D_
        "$type": "Inside.Core.Formula.Definition.DefinitionAC, Inside.Core.Formula",_x000D_
        "ID": 827,_x000D_
        "Results": [_x000D_
          [_x000D_
            0.0_x000D_
          ]_x000D_
        ],_x000D_
        "Statistics": {_x000D_
          "CreationDate": "2023-09-22T10:09:01.6225441+02:00",_x000D_
          "LastRefreshDate": "2020-09-18T17:18:06.8183526+02:00",_x000D_
          "TotalRefreshCount": 2,_x000D_
          "CustomInfo": {}_x000D_
        }_x000D_
      },_x000D_
      "828": {_x000D_
        "$type": "Inside.Core.Formula.Definition.DefinitionAC, Inside.Core.Formula",_x000D_
        "ID": 828,_x000D_
        "Results": [_x000D_
          [_x000D_
            0.0_x000D_
          ]_x000D_
        ],_x000D_
        "Statistics": {_x000D_
          "CreationDate": "2023-09-22T10:09:01.6225441+02:00",_x000D_
          "LastRefreshDate": "2020-09-18T17:18:06.7535269+02:00",_x000D_
          "TotalRefreshCount": 2,_x000D_
          "CustomInfo": {}_x000D_
        }_x000D_
      },_x000D_
      "829": {_x000D_
        "$type": "Inside.Core.Formula.Definition.DefinitionAC, Inside.Core.Formula",_x000D_
        "ID": 829,_x000D_
        "Results": [_x000D_
          [_x000D_
            0.0_x000D_
          ]_x000D_
        ],_x000D_
        "Statistics": {_x000D_
          "CreationDate": "2023-09-22T10:09:01.6225441+02:00",_x000D_
          "LastRefreshDate": "2020-09-18T17:18:11.0454097+02:00",_x000D_
          "TotalRefreshCount": 6,_x000D_
          "CustomInfo": {}_x000D_
        }_x000D_
      },_x000D_
      "830": {_x000D_
        "$type": "Inside.Core.Formula.Definition.DefinitionAC, Inside.Core.Formula",_x000D_
        "ID": 830,_x000D_
        "Results": [_x000D_
          [_x000D_
            0.0_x000D_
          ]_x000D_
        ],_x000D_
        "Statistics": {_x000D_
          "CreationDate": "2023-09-22T10:09:01.6225441+02:00",_x000D_
          "LastRefreshDate": "2020-09-18T17:18:10.98158+02:00",_x000D_
          "TotalRefreshCount": 6,_x000D_
          "CustomInfo": {}_x000D_
        }_x000D_
      },_x000D_
      "831": {_x000D_
        "$type": "Inside.Core.Formula.Definition.DefinitionAC, Inside.Core.Formula",_x000D_
        "ID": 831,_x000D_
        "Results": [_x000D_
          [_x000D_
            0.0_x000D_
          ]_x000D_
        ],_x000D_
        "Statistics": {_x000D_
          "CreationDate": "2023-09-22T10:09:01.6225441+02:00",_x000D_
          "LastRefreshDate": "2020-09-18T17:18:11.0643918+02:00",_x000D_
          "TotalRefreshCount": 6,_x000D_
          "CustomInfo": {}_x000D_
        }_x000D_
      },_x000D_
      "832": {_x000D_
        "$type": "Inside.Core.Formula.Definition.DefinitionAC, Inside.Core.Formula",_x000D_
        "ID": 832,_x000D_
        "Results": [_x000D_
          [_x000D_
            0.0_x000D_
          ]_x000D_
        ],_x000D_
        "Statistics": {_x000D_
          "CreationDate": "2023-09-22T10:09:01.6225441+02:00",_x000D_
          "LastRefreshDate": "2020-09-18T17:18:11.0075128+02:00",_x000D_
          "TotalRefreshCount": 6,_x000D_
          "CustomInfo": {}_x000D_
        }_x000D_
      },_x000D_
      "833": {_x000D_
        "$type": "Inside.Core.Formula.Definition.DefinitionAC, Inside.Core.Formula",_x000D_
        "ID": 833,_x000D_
        "Results": [_x000D_
          [_x000D_
            0.0_x000D_
          ]_x000D_
        ],_x000D_
        "Statistics": {_x000D_
          "CreationDate": "2023-09-22T10:09:01.6225441+02:00",_x000D_
          "LastRefreshDate": "2020-09-18T17:18:11.0274579+02:00",_x000D_
          "TotalRefreshCount": 6,_x000D_
          "CustomInfo": {}_x000D_
        }_x000D_
      },_x000D_
      "834": {_x000D_
        "$type": "Inside.Core.Formula.Definition.DefinitionAC, Inside.Core.Formula",_x000D_
        "ID": 834,_x000D_
        "Results": [_x000D_
          [_x000D_
            0.0_x000D_
          ]_x000D_
        ],_x000D_
        "Statistics": {_x000D_
          "CreationDate": "2023-09-22T10:09:01.6225441+02:00",_x000D_
          "LastRefreshDate": "2020-09-18T17:18:10.9551325+02:00",_x000D_
          "TotalRefreshCount": 6,_x000D_
          "CustomInfo": {}_x000D_
        }_x000D_
      },_x000D_
      "835": {_x000D_
        "$type": "Inside.Core.Formula.Definition.DefinitionAC, Inside.Core.Formula",_x000D_
        "ID": 835,_x000D_
        "Results": [_x000D_
          [_x000D_
            0.0_x000D_
          ]_x000D_
        ],_x000D_
        "Statistics": {_x000D_
          "CreationDate": "2023-09-22T10:09:01.6225441+02:00",_x000D_
          "LastRefreshDate": "2020-09-18T17:16:04.2354543+02:00",_x000D_
          "TotalRefreshCount": 1,_x000D_
          "CustomInfo": {}_x000D_
        }_x000D_
      },_x000D_
      "836": {_x000D_
        "$type": "Inside.Core.Formula.Definition.DefinitionAC, Inside.Core.Formula",_x000D_
        "ID": 836,_x000D_
        "Results": [_x000D_
          [_x000D_
            0.0_x000D_
          ]_x000D_
        ],_x000D_
        "Statistics": {_x000D_
          "CreationDate": "2023-09-22T10:09:01.6225441+02:00",_x000D_
          "LastRefreshDate": "2020-09-18T17:16:31.5744624+02:00",_x000D_
          "TotalRefreshCount": 1,_x000D_
          "CustomInfo": {}_x000D_
        }_x000D_
      },_x000D_
      "837": {_x000D_
        "$type": "Inside.Core.Formula.Definition.DefinitionAC, Inside.Core.Formula",_x000D_
        "ID": 837,_x000D_
        "Results": [_x000D_
          [_x000D_
            0.0_x000D_
          ]_x000D_
        ],_x000D_
        "Statistics": {_x000D_
          "CreationDate": "2023-09-22T10:09:01.6225441+02:00",_x000D_
          "LastRefreshDate": "2020-09-18T17:18:26.063638+02:00",_x000D_
          "TotalRefreshCount": 10,_x000D_
          "CustomInfo": {}_x000D_
        }_x000D_
      },_x000D_
      "838": {_x000D_
        "$type": "Inside.Core.Formula.Definition.DefinitionAC, Inside.Core.Formula",_x000D_
        "ID": 838,_x000D_
        "Results": [_x000D_
          [_x000D_
            0.0_x000D_
          ]_x000D_
        ],_x000D_
        "Statistics": {_x000D_
          "CreationDate": "2023-09-22T10:09:01.6225441+02:00",_x000D_
          "LastRefreshDate": "2020-09-18T17:18:26.0172394+02:00",_x000D_
          "TotalRefreshCount": 9,_x000D_
          "CustomInfo": {}_x000D_
        }_x000D_
      },_x000D_
      "839": {_x000D_
        "$type": "Inside.Core.Formula.Definition.DefinitionAC, Inside.Core.Formula",_x000D_
        "ID": 839,_x000D_
        "Results": [_x000D_
          [_x000D_
            0.0_x000D_
          ]_x000D_
        ],_x000D_
        "Statistics": {_x000D_
          "CreationDate": "2023-09-22T10:09:01.6225441+02:00",_x000D_
          "LastRefreshDate": "2020-09-18T17:18:26.1204854+02:00",_x000D_
          "TotalRefreshCount": 9,_x000D_
          "CustomInfo": {}_x000D_
        }_x000D_
      },_x000D_
      "840": {_x000D_
        "$type": "Inside.Core.Formula.Definition.DefinitionAC, Inside.Core.Formula",_x000D_
        "ID": 840,_x000D_
        "Results": [_x000D_
          [_x000D_
            0.0_x000D_
          ]_x000D_
        ],_x000D_
        "Statistics": {_x000D_
          "CreationDate": "2023-09-22T10:09:01.6225441+02:00",_x000D_
          "LastRefreshDate": "2020-09-18T17:18:26.0945534+02:00",_x000D_
          "TotalRefreshCount": 9,_x000D_
          "CustomInfo": {}_x000D_
        }_x000D_
      },_x000D_
      "841": {_x000D_
        "$type": "Inside.Core.Formula.Definition.DefinitionAC, Inside.Core.Formula",_x000D_
        "ID": 841,_x000D_
        "Results": [_x000D_
          [_x000D_
            0.0_x000D_
          ]_x000D_
        ],_x000D_
        "Statistics": {_x000D_
          "CreationDate": "2023-09-22T10:09:01.6225441+02:00",_x000D_
          "LastRefreshDate": "2020-09-18T17:18:26.039707+02:00",_x000D_
          "TotalRefreshCount": 9,_x000D_
          "CustomInfo": {}_x000D_
        }_x000D_
      },_x000D_
      "842": {_x000D_
        "$type": "Inside.Core.Formula.Definition.DefinitionAC, Inside.Core.Formula",_x000D_
        "ID": 842,_x000D_
        "Results": [_x000D_
          [_x000D_
            0.0_x000D_
          ]_x000D_
        ],_x000D_
        "Statistics": {_x000D_
          "CreationDate": "2023-09-22T10:09:01.6225441+02:00",_x000D_
          "LastRefreshDate": "2020-09-18T17:18:25.990795+02:00",_x000D_
          "TotalRefreshCount": 9,_x000D_
          "CustomInfo": {}_x000D_
        }_x000D_
      },_x000D_
      "843": {_x000D_
        "$type": "Inside.Core.Formula.Definition.DefinitionAC, Inside.Core.Formula",_x000D_
        "ID": 843,_x000D_
        "Results": [_x000D_
          [_x000D_
            0.0_x000D_
          ]_x000D_
        ],_x000D_
        "Statistics": {_x000D_
          "CreationDate": "2023-09-22T10:09:01.6225441+02:00",_x000D_
          "LastRefreshDate": "2020-09-18T17:18:10.8450807+02:00",_x000D_
          "TotalRefreshCount": 3,_x000D_
          "CustomInfo": {}_x000D_
        }_x000D_
      },_x000D_
      "844": {_x000D_
        "$type": "Inside.Core.Formula.Definition.DefinitionAC, Inside.Core.Formula",_x000D_
        "ID": 844,_x000D_
        "Results": [_x000D_
          [_x000D_
            0.0_x000D_
          ]_x000D_
        ],_x000D_
        "Statistics": {_x000D_
          "CreationDate": "2023-09-22T10:09:01.6225441+02:00",_x000D_
          "LastRefreshDate": "2020-09-18T17:18:10.7732737+02:00",_x000D_
          "TotalRefreshCount": 3,_x000D_
          "CustomInfo": {}_x000D_
        }_x000D_
      },_x000D_
      "845": {_x000D_
        "$type": "Inside.Core.Formula.Definition.DefinitionAC, Inside.Core.Formula",_x000D_
        "ID": 845,_x000D_
        "Results": [_x000D_
          [_x000D_
            0.0_x000D_
          ]_x000D_
        ],_x000D_
        "Statistics": {_x000D_
          "CreationDate": "2023-09-22T10:09:01.6235735+02:00",_x000D_
          "LastRefreshDate": "2020-09-18T17:18:10.9092554+02:00",_x000D_
          "TotalRefreshCount": 3,_x000D_
          "CustomInfo": {}_x000D_
        }_x000D_
      },_x000D_
      "846": {_x000D_
        "$type": "Inside.Core.Formula.Definition.DefinitionAC, Inside.Core.Formula",_x000D_
        "ID": 846,_x000D_
        "Results": [_x000D_
          [_x000D_
            0.0_x000D_
          ]_x000D_
        ],_x000D_
        "Statistics": {_x000D_
          "CreationDate": "2023-09-22T10:09:01.6235735+02:00",_x000D_
          "LastRefreshDate": "2020-09-18T17:18:10.877339+02:00",_x000D_
          "TotalRefreshCount": 3,_x000D_
          "CustomInfo": {}_x000D_
        }_x000D_
      },_x000D_
      "847": {_x000D_
        "$type": "Inside.Core.Formula.Definition.DefinitionAC, Inside.Core.Formula",_x000D_
        "ID": 847,_x000D_
        "Results": [_x000D_
          [_x000D_
            0.0_x000D_
          ]_x000D_
        ],_x000D_
        "Statistics": {_x000D_
          "CreationDate": "2023-09-22T10:09:01.6235735+02:00",_x000D_
          "LastRefreshDate": "2020-09-18T17:18:10.8101731+02:00",_x000D_
          "TotalRefreshCount": 3,_x000D_
          "CustomInfo": {}_x000D_
        }_x000D_
      },_x000D_
      "848": {_x000D_
        "$type": "Inside.Core.Formula.Definition.DefinitionAC, Inside.Core.Formula",_x000D_
        "ID": 848,_x000D_
        "Results": [_x000D_
          [_x000D_
            0.0_x000D_
          ]_x000D_
        ],_x000D_
        "Statistics": {_x000D_
          "CreationDate": "2023-09-22T10:09:01.6235735+02:00",_x000D_
          "LastRefreshDate": "2020-09-18T17:18:10.7338666+02:00",_x000D_
          "TotalRefreshCount": 3,_x000D_
          "CustomInfo": {}_x000D_
        }_x000D_
      },_x000D_
      "849": {_x000D_
        "$type": "Inside.Core.Formula.Definition.DefinitionAC, Inside.Core.Formula",_x000D_
        "ID": 849,_x000D_
        "Results": [_x000D_
          [_x000D_
            0.0_x000D_
          ]_x000D_
        ],_x000D_
        "Statistics": {_x000D_
          "CreationDate": "2023-09-22T10:09:01.6235735+02:00",_x000D_
          "LastRefreshDate": "2020-09-18T17:18:10.836104+02:00",_x000D_
          "TotalRefreshCount": 3,_x000D_
          "CustomInfo": {}_x000D_
        }_x000D_
      },_x000D_
      "850": {_x000D_
        "$type": "Inside.Core.Formula.Definition.DefinitionAC, Inside.Core.Formula",_x000D_
        "ID": 850,_x000D_
        "Results": [_x000D_
          [_x000D_
            0.0_x000D_
          ]_x000D_
        ],_x000D_
        "Statistics": {_x000D_
          "CreationDate": "2023-09-22T10:09:01.6235735+02:00",_x000D_
          "LastRefreshDate": "2020-09-18T17:18:10.7627935+02:00",_x000D_
          "TotalRefreshCount": 3,_x000D_
          "CustomInfo": {}_x000D_
        }_x000D_
      },_x000D_
      "851": {_x000D_
        "$type": "Inside.Core.Formula.Definition.DefinitionAC, Inside.Core.Formula",_x000D_
        "ID": 851,_x000D_
        "Results": [_x000D_
          [_x000D_
            0.0_x000D_
          ]_x000D_
        ],_x000D_
        "Statistics": {_x000D_
          "CreationDate": "2023-09-22T10:09:01.6235735+02:00",_x000D_
          "LastRefreshDate": "2020-09-18T17:18:10.9012757+02:00",_x000D_
          "TotalRefreshCount": 3,_x000D_
          "CustomInfo": {}_x000D_
        }_x000D_
      },_x000D_
      "852": {_x000D_
        "$type": "Inside.Core.Formula.Definition.DefinitionAC, Inside.Core.Formula",_x000D_
        "ID": 852,_x000D_
        "Results": [_x000D_
          [_x000D_
            0.0_x000D_
          ]_x000D_
        ],_x000D_
        "Statistics": {_x000D_
          "CreationDate": "2023-09-22T10:09:01.6235735+02:00",_x000D_
          "LastRefreshDate": "2020-09-18T17:18:10.8690153+02:00",_x000D_
          "TotalRefreshCount": 3,_x000D_
          "CustomInfo": {}_x000D_
        }_x000D_
      },_x000D_
      "853": {_x000D_
        "$type": "Inside.Core.Formula.Definition.DefinitionAC, Inside.Core.Formula",_x000D_
        "ID": 853,_x000D_
        "Results": [_x000D_
          [_x000D_
            0.0_x000D_
          ]_x000D_
        ],_x000D_
        "Statistics": {_x000D_
          "CreationDate": "2023-09-22T10:09:01.6235735+02:00",_x000D_
          "LastRefreshDate": "2020-09-18T17:18:10.8021942+02:00",_x000D_
          "TotalRefreshCount": 3,_x000D_
          "CustomInfo": {}_x000D_
        }_x000D_
      },_x000D_
      "854": {_x000D_
        "$type": "Inside.Core.Formula.Definition.DefinitionAC, Inside.Core.Formula",_x000D_
        "ID": 854,_x000D_
        "Results": [_x000D_
          [_x000D_
            0.0_x000D_
          ]_x000D_
        ],_x000D_
        "Statistics": {_x000D_
          "CreationDate": "2023-09-22T10:09:01.6235735+02:00",_x000D_
          "LastRefreshDate": "2020-09-18T17:18:10.723893+02:00",_x000D_
          "TotalRefreshCount": 3,_x000D_
          "CustomInfo": {}_x000D_
        }_x000D_
      },_x000D_
      "855": {_x000D_
        "$type": "Inside.Core.Formula.Definition.DefinitionAC, Inside.Core.Formula",_x000D_
        "ID": 855,_x000D_
        "Results": [_x000D_
          [_x000D_
            0.0_x000D_
          ]_x000D_
        ],_x000D_
        "Statistics": {_x000D_
          "CreationDate": "2023-09-22T10:09:01.6235735+02:00",_x000D_
          "LastRefreshDate": "2020-09-18T17:18:10.8530612+02:00",_x000D_
          "TotalRefreshCount": 3,_x000D_
          "CustomInfo": {}_x000D_
        }_x000D_
      },_x000D_
      "856": {_x000D_
        "$type": "Inside.Core.Formula.Definition.DefinitionAC, Inside.Core.Formula",_x000D_
        "ID": 856,_x000D_
        "Results": [_x000D_
          [_x000D_
            0.0_x000D_
          ]_x000D_
        ],_x000D_
        "Statistics": {_x000D_
          "CreationDate": "2023-09-22T10:09:01.6235735+02:00",_x000D_
          "LastRefreshDate": "2020-09-18T17:18:10.7852398+02:00",_x000D_
          "TotalRefreshCount": 3,_x000D_
          "CustomInfo": {}_x000D_
        }_x000D_
      },_x000D_
      "857": {_x000D_
        "$type": "Inside.Core.Formula.Definition.DefinitionAC, Inside.Core.Formula",_x000D_
        "ID": 857,_x000D_
        "Results": [_x000D_
          [_x000D_
            0.0_x000D_
          ]_x000D_
        ],_x000D_
        "Statistics": {_x000D_
          "CreationDate": "2023-09-22T10:09:01.6235735+02:00",_x000D_
          "LastRefreshDate": "2020-09-18T17:18:10.9172329+02:00",_x000D_
          "TotalRefreshCount": 3,_x000D_
          "CustomInfo": {}_x000D_
        }_x000D_
      },_x000D_
      "858": {_x000D_
        "$type": "Inside.Core.Formula.Definition.DefinitionAC, Inside.Core.Formula",_x000D_
        "ID": 858,_x000D_
        "Results": [_x000D_
          [_x000D_
            0.0_x000D_
          ]_x000D_
        ],_x000D_
        "Statistics": {_x000D_
          "CreationDate": "2023-09-22T10:09:01.6235735+02:00",_x000D_
          "LastRefreshDate": "2020-09-18T17:18:10.8843205+02:00",_x000D_
          "TotalRefreshCount": 3,_x000D_
          "CustomInfo": {}_x000D_
        }_x000D_
      },_x000D_
      "859": {_x000D_
        "$type": "Inside.Core.Formula.Definition.DefinitionAC, Inside.Core.Formula",_x000D_
        "ID": 859,_x000D_
        "Results": [_x000D_
          [_x000D_
            0.0_x000D_
          ]_x000D_
        ],_x000D_
        "Statistics": {_x000D_
          "CreationDate": "2023-09-22T10:09:01.6235735+02:00",_x000D_
          "LastRefreshDate": "2020-09-18T17:18:10.8221412+02:00",_x000D_
          "TotalRefreshCount": 3,_x000D_
          "CustomInfo": {}_x000D_
        }_x000D_
      },_x000D_
      "860": {_x000D_
        "$type": "Inside.Core.Formula.Definition.DefinitionAC, Inside.Core.Formula",_x000D_
        "ID": 860,_x000D_
        "Results": [_x000D_
          [_x000D_
            0.0_x000D_
          ]_x000D_
        ],_x000D_
        "Statistics": {_x000D_
          "CreationDate": "2023-09-22T10:09:01.6235735+02:00",_x000D_
          "LastRefreshDate": "2020-09-18T17:18:10.7428427+02:00",_x000D_
          "TotalRefreshCount": 3,_x000D_
          "CustomInfo": {}_x000D_
        }_x000D_
      },_x000D_
      "861": {_x000D_
        "$type": "Inside.Core.Formula.Definition.DefinitionAC, Inside.Core.Formula",_x000D_
        "ID": 861,_x000D_
        "Results": [_x000D_
          [_x000D_
            0.0_x000D_
          ]_x000D_
        ],_x000D_
        "Statistics": {_x000D_
          "CreationDate": "2023-09-22T10:09:01.6235735+02:00",_x000D_
          "LastRefreshDate": "2020-09-18T17:18:17.5027515+02:00",_x000D_
          "TotalRefreshCount": 4,_x000D_
          "CustomInfo": {}_x000D_
        }_x000D_
      },_x000D_
      "862": {_x000D_
        "$type": "Inside.Core.Formula.Definition.DefinitionAC, Inside.Core.Formula",_x000D_
        "ID": 862,_x000D_
        "Results": [_x000D_
          [_x000D_
            0.0_x000D_
          ]_x000D_
        ],_x000D_
        "Statistics": {_x000D_
          "CreationDate": "2023-09-22T10:09:01.6235735+02:00",_x000D_
          "LastRefreshDate": "2020-09-18T17:18:17.5537898+02:00",_x000D_
          "TotalRefreshCount": 4,_x000D_
          "CustomInfo": {}_x000D_
        }_x000D_
      },_x000D_
      "863": {_x000D_
        "$type": "Inside.Core.Formula.Definition.DefinitionAC, Inside.Core.Formula",_x000D_
        "ID": 863,_x000D_
        "Results": [_x000D_
          [_x000D_
            0.0_x000D_
          ]_x000D_
        ],_x000D_
        "Statistics": {_x000D_
          "CreationDate": "2023-09-22T10:09:01.6235735+02:00",_x000D_
          "LastRefreshDate": "2020-09-18T17:18:17.6007077+02:00",_x000D_
          "TotalRefreshCount": 4,_x000D_
          "CustomInfo": {}_x000D_
        }_x000D_
      },_x000D_
      "864": {_x000D_
        "$type": "Inside.Core.Formula.Definition.DefinitionAC, Inside.Core.Formula",_x000D_
        "ID": 864,_x000D_
        "Results": [_x000D_
          [_x000D_
            0.0_x000D_
          ]_x000D_
        ],_x000D_
        "Statistics": {_x000D_
          "CreationDate": "2023-09-22T10:09:01.6235735+02:00",_x000D_
          "LastRefreshDate": "2020-09-18T17:18:17.6266439+02:00",_x000D_
          "TotalRefreshCount": 4,_x000D_
          "CustomInfo": {}_x000D_
        }_x000D_
      },_x000D_
      "865": {_x000D_
        "$type": "Inside.Core.Formula.Definition.De</t>
  </si>
  <si>
    <t>finitionAC, Inside.Core.Formula",_x000D_
        "ID": 865,_x000D_
        "Results": [_x000D_
          [_x000D_
            0.0_x000D_
          ]_x000D_
        ],_x000D_
        "Statistics": {_x000D_
          "CreationDate": "2023-09-22T10:09:01.6235735+02:00",_x000D_
          "LastRefreshDate": "2020-09-18T17:18:17.5266873+02:00",_x000D_
          "TotalRefreshCount": 4,_x000D_
          "CustomInfo": {}_x000D_
        }_x000D_
      },_x000D_
      "866": {_x000D_
        "$type": "Inside.Core.Formula.Definition.DefinitionAC, Inside.Core.Formula",_x000D_
        "ID": 866,_x000D_
        "Results": [_x000D_
          [_x000D_
            0.0_x000D_
          ]_x000D_
        ],_x000D_
        "Statistics": {_x000D_
          "CreationDate": "2023-09-22T10:09:01.6235735+02:00",_x000D_
          "LastRefreshDate": "2020-09-18T17:18:17.5752651+02:00",_x000D_
          "TotalRefreshCount": 4,_x000D_
          "CustomInfo": {}_x000D_
        }_x000D_
      },_x000D_
      "867": {_x000D_
        "$type": "Inside.Core.Formula.Definition.DefinitionAC, Inside.Core.Formula",_x000D_
        "ID": 867,_x000D_
        "Results": [_x000D_
          [_x000D_
            0.0_x000D_
          ]_x000D_
        ],_x000D_
        "Statistics": {_x000D_
          "CreationDate": "2023-09-22T10:09:01.6235735+02:00",_x000D_
          "LastRefreshDate": "2020-09-18T17:18:17.4883796+02:00",_x000D_
          "TotalRefreshCount": 4,_x000D_
          "CustomInfo": {}_x000D_
        }_x000D_
      },_x000D_
      "868": {_x000D_
        "$type": "Inside.Core.Formula.Definition.DefinitionAC, Inside.Core.Formula",_x000D_
        "ID": 868,_x000D_
        "Results": [_x000D_
          [_x000D_
            0.0_x000D_
          ]_x000D_
        ],_x000D_
        "Statistics": {_x000D_
          "CreationDate": "2023-09-22T10:09:01.6235735+02:00",_x000D_
          "LastRefreshDate": "2020-09-18T17:18:17.5398079+02:00",_x000D_
          "TotalRefreshCount": 4,_x000D_
          "CustomInfo": {}_x000D_
        }_x000D_
      },_x000D_
      "869": {_x000D_
        "$type": "Inside.Core.Formula.Definition.DefinitionAC, Inside.Core.Formula",_x000D_
        "ID": 869,_x000D_
        "Results": [_x000D_
          [_x000D_
            0.0_x000D_
          ]_x000D_
        ],_x000D_
        "Statistics": {_x000D_
          "CreationDate": "2023-09-22T10:09:01.6235735+02:00",_x000D_
          "LastRefreshDate": "2020-09-18T17:18:17.5862359+02:00",_x000D_
          "TotalRefreshCount": 4,_x000D_
          "CustomInfo": {}_x000D_
        }_x000D_
      },_x000D_
      "870": {_x000D_
        "$type": "Inside.Core.Formula.Definition.DefinitionAC, Inside.Core.Formula",_x000D_
        "ID": 870,_x000D_
        "Results": [_x000D_
          [_x000D_
            0.0_x000D_
          ]_x000D_
        ],_x000D_
        "Statistics": {_x000D_
          "CreationDate": "2023-09-22T10:09:01.6235735+02:00",_x000D_
          "LastRefreshDate": "2020-09-18T17:18:17.6146717+02:00",_x000D_
          "TotalRefreshCount": 4,_x000D_
          "CustomInfo": {}_x000D_
        }_x000D_
      },_x000D_
      "871": {_x000D_
        "$type": "Inside.Core.Formula.Definition.DefinitionAC, Inside.Core.Formula",_x000D_
        "ID": 871,_x000D_
        "Results": [_x000D_
          [_x000D_
            0.0_x000D_
          ]_x000D_
        ],_x000D_
        "Statistics": {_x000D_
          "CreationDate": "2023-09-22T10:09:01.6235735+02:00",_x000D_
          "LastRefreshDate": "2020-09-18T17:18:17.5137217+02:00",_x000D_
          "TotalRefreshCount": 4,_x000D_
          "CustomInfo": {}_x000D_
        }_x000D_
      },_x000D_
      "872": {_x000D_
        "$type": "Inside.Core.Formula.Definition.DefinitionAC, Inside.Core.Formula",_x000D_
        "ID": 872,_x000D_
        "Results": [_x000D_
          [_x000D_
            0.0_x000D_
          ]_x000D_
        ],_x000D_
        "Statistics": {_x000D_
          "CreationDate": "2023-09-22T10:09:01.6235735+02:00",_x000D_
          "LastRefreshDate": "2020-09-18T17:18:17.5652857+02:00",_x000D_
          "TotalRefreshCount": 4,_x000D_
          "CustomInfo": {}_x000D_
        }_x000D_
      },_x000D_
      "873": {_x000D_
        "$type": "Inside.Core.Formula.Definition.DefinitionAC, Inside.Core.Formula",_x000D_
        "ID": 873,_x000D_
        "Results": [_x000D_
          [_x000D_
            0.0_x000D_
          ]_x000D_
        ],_x000D_
        "Statistics": {_x000D_
          "CreationDate": "2023-09-22T10:09:01.6235735+02:00",_x000D_
          "LastRefreshDate": "2020-09-18T17:18:25.9783188+02:00",_x000D_
          "TotalRefreshCount": 5,_x000D_
          "CustomInfo": {}_x000D_
        }_x000D_
      },_x000D_
      "874": {_x000D_
        "$type": "Inside.Core.Formula.Definition.DefinitionAC, Inside.Core.Formula",_x000D_
        "ID": 874,_x000D_
        "Results": [_x000D_
          [_x000D_
            0.0_x000D_
          ]_x000D_
        ],_x000D_
        "Statistics": {_x000D_
          "CreationDate": "2023-09-22T10:09:01.6235735+02:00",_x000D_
          "LastRefreshDate": "2020-09-18T17:18:26.0282101+02:00",_x000D_
          "TotalRefreshCount": 5,_x000D_
          "CustomInfo": {}_x000D_
        }_x000D_
      },_x000D_
      "875": {_x000D_
        "$type": "Inside.Core.Formula.Definition.DefinitionAC, Inside.Core.Formula",_x000D_
        "ID": 875,_x000D_
        "Results": [_x000D_
          [_x000D_
            0.0_x000D_
          ]_x000D_
        ],_x000D_
        "Statistics": {_x000D_
          "CreationDate": "2023-09-22T10:09:01.6235735+02:00",_x000D_
          "LastRefreshDate": "2020-09-18T17:18:26.0746089+02:00",_x000D_
          "TotalRefreshCount": 5,_x000D_
          "CustomInfo": {}_x000D_
        }_x000D_
      },_x000D_
      "876": {_x000D_
        "$type": "Inside.Core.Formula.Definition.DefinitionAC, Inside.Core.Formula",_x000D_
        "ID": 876,_x000D_
        "Results": [_x000D_
          [_x000D_
            0.0_x000D_
          ]_x000D_
        ],_x000D_
        "Statistics": {_x000D_
          "CreationDate": "2023-09-22T10:09:01.6235735+02:00",_x000D_
          "LastRefreshDate": "2020-09-18T17:18:26.109515+02:00",_x000D_
          "TotalRefreshCount": 5,_x000D_
          "CustomInfo": {}_x000D_
        }_x000D_
      },_x000D_
      "877": {_x000D_
        "$type": "Inside.Core.Formula.Definition.DefinitionAC, Inside.Core.Formula",_x000D_
        "ID": 877,_x000D_
        "Results": [_x000D_
          [_x000D_
            0.0_x000D_
          ]_x000D_
        ],_x000D_
        "Statistics": {_x000D_
          "CreationDate": "2023-09-22T10:09:01.6235735+02:00",_x000D_
          "LastRefreshDate": "2020-09-18T17:18:26.0067534+02:00",_x000D_
          "TotalRefreshCount": 5,_x000D_
          "CustomInfo": {}_x000D_
        }_x000D_
      },_x000D_
      "878": {_x000D_
        "$type": "Inside.Core.Formula.Definition.DefinitionAC, Inside.Core.Formula",_x000D_
        "ID": 878,_x000D_
        "Results": [_x000D_
          [_x000D_
            0.0_x000D_
          ]_x000D_
        ],_x000D_
        "Statistics": {_x000D_
          "CreationDate": "2023-09-22T10:09:01.6235735+02:00",_x000D_
          "LastRefreshDate": "2020-09-18T17:18:26.0526676+02:00",_x000D_
          "TotalRefreshCount": 5,_x000D_
          "CustomInfo": {}_x000D_
        }_x000D_
      },_x000D_
      "879": {_x000D_
        "$type": "Inside.Core.Formula.Definition.DefinitionAC, Inside.Core.Formula",_x000D_
        "ID": 879,_x000D_
        "Results": [_x000D_
          [_x000D_
            0.0_x000D_
          ]_x000D_
        ],_x000D_
        "Statistics": {_x000D_
          "CreationDate": "2023-09-22T10:09:01.6235735+02:00",_x000D_
          "LastRefreshDate": "2020-09-18T17:18:25.9278709+02:00",_x000D_
          "TotalRefreshCount": 3,_x000D_
          "CustomInfo": {}_x000D_
        }_x000D_
      },_x000D_
      "880": {_x000D_
        "$type": "Inside.Core.Formula.Definition.DefinitionAC, Inside.Core.Formula",_x000D_
        "ID": 880,_x000D_
        "Results": [_x000D_
          [_x000D_
            0.0_x000D_
          ]_x000D_
        ],_x000D_
        "Statistics": {_x000D_
          "CreationDate": "2023-09-22T10:09:01.6235735+02:00",_x000D_
          "LastRefreshDate": "2020-09-18T17:18:17.63761+02:00",_x000D_
          "TotalRefreshCount": 2,_x000D_
          "CustomInfo": {}_x000D_
        }_x000D_
      },_x000D_
      "881": {_x000D_
        "$type": "Inside.Core.Formula.Definition.DefinitionAC, Inside.Core.Formula",_x000D_
        "ID": 881,_x000D_
        "Results": [_x000D_
          [_x000D_
            0.0_x000D_
          ]_x000D_
        ],_x000D_
        "Statistics": {_x000D_
          "CreationDate": "2023-09-22T10:09:01.6235735+02:00",_x000D_
          "LastRefreshDate": "2020-09-18T17:18:17.6428315+02:00",_x000D_
          "TotalRefreshCount": 2,_x000D_
          "CustomInfo": {}_x000D_
        }_x000D_
      },_x000D_
      "882": {_x000D_
        "$type": "Inside.Core.Formula.Definition.DefinitionAC, Inside.Core.Formula",_x000D_
        "ID": 882,_x000D_
        "Results": [_x000D_
          [_x000D_
            0.0_x000D_
          ]_x000D_
        ],_x000D_
        "Statistics": {_x000D_
          "CreationDate": "2023-09-22T10:09:01.6235735+02:00",_x000D_
          "LastRefreshDate": "2020-09-18T17:18:17.6478168+02:00",_x000D_
          "TotalRefreshCount": 2,_x000D_
          "CustomInfo": {}_x000D_
        }_x000D_
      },_x000D_
      "883": {_x000D_
        "$type": "Inside.Core.Formula.Definition.DefinitionAC, Inside.Core.Formula",_x000D_
        "ID": 883,_x000D_
        "Results": [_x000D_
          [_x000D_
            0.0_x000D_
          ]_x000D_
        ],_x000D_
        "Statistics": {_x000D_
          "CreationDate": "2023-09-22T10:09:01.6235735+02:00",_x000D_
          "LastRefreshDate": "2020-09-18T17:18:25.9368796+02:00",_x000D_
          "TotalRefreshCount": 3,_x000D_
          "CustomInfo": {}_x000D_
        }_x000D_
      },_x000D_
      "884": {_x000D_
        "$type": "Inside.Core.Formula.Definition.DefinitionAC, Inside.Core.Formula",_x000D_
        "ID": 884,_x000D_
        "Results": [_x000D_
          [_x000D_
            0.0_x000D_
          ]_x000D_
        ],_x000D_
        "Statistics": {_x000D_
          "CreationDate": "2023-09-22T10:09:01.6235735+02:00",_x000D_
          "LastRefreshDate": "2020-09-18T17:18:17.6538011+02:00",_x000D_
          "TotalRefreshCount": 2,_x000D_
          "CustomInfo": {}_x000D_
        }_x000D_
      },_x000D_
      "885": {_x000D_
        "$type": "Inside.Core.Formula.Definition.DefinitionAC, Inside.Core.Formula",_x000D_
        "ID": 885,_x000D_
        "Results": [_x000D_
          [_x000D_
            0.0_x000D_
          ]_x000D_
        ],_x000D_
        "Statistics": {_x000D_
          "CreationDate": "2023-09-22T10:09:01.6235735+02:00",_x000D_
          "LastRefreshDate": "2020-09-18T17:18:17.6597861+02:00",_x000D_
          "TotalRefreshCount": 2,_x000D_
          "CustomInfo": {}_x000D_
        }_x000D_
      },_x000D_
      "886": {_x000D_
        "$type": "Inside.Core.Formula.Definition.DefinitionAC, Inside.Core.Formula",_x000D_
        "ID": 886,_x000D_
        "Results": [_x000D_
          [_x000D_
            0.0_x000D_
          ]_x000D_
        ],_x000D_
        "Statistics": {_x000D_
          "CreationDate": "2023-09-22T10:09:01.6235735+02:00",_x000D_
          "LastRefreshDate": "2020-09-18T17:18:17.6637739+02:00",_x000D_
          "TotalRefreshCount": 2,_x000D_
          "CustomInfo": {}_x000D_
        }_x000D_
      },_x000D_
      "887": {_x000D_
        "$type": "Inside.Core.Formula.Definition.DefinitionAC, Inside.Core.Formula",_x000D_
        "ID": 887,_x000D_
        "Results": [_x000D_
          [_x000D_
            0.0_x000D_
          ]_x000D_
        ],_x000D_
        "Statistics": {_x000D_
          "CreationDate": "2023-09-22T10:09:01.6235735+02:00",_x000D_
          "LastRefreshDate": "2020-09-18T17:18:25.9573131+02:00",_x000D_
          "TotalRefreshCount": 3,_x000D_
          "CustomInfo": {}_x000D_
        }_x000D_
      },_x000D_
      "888": {_x000D_
        "$type": "Inside.Core.Formula.Definition.DefinitionAC, Inside.Core.Formula",_x000D_
        "ID": 888,_x000D_
        "Results": [_x000D_
          [_x000D_
            0.0_x000D_
          ]_x000D_
        ],_x000D_
        "Statistics": {_x000D_
          "CreationDate": "2023-09-22T10:09:01.6235735+02:00",_x000D_
          "LastRefreshDate": "2020-09-18T17:18:17.6687607+02:00",_x000D_
          "TotalRefreshCount": 2,_x000D_
          "CustomInfo": {}_x000D_
        }_x000D_
      },_x000D_
      "889": {_x000D_
        "$type": "Inside.Core.Formula.Definition.DefinitionAC, Inside.Core.Formula",_x000D_
        "ID": 889,_x000D_
        "Results": [_x000D_
          [_x000D_
            0.0_x000D_
          ]_x000D_
        ],_x000D_
        "Statistics": {_x000D_
          "CreationDate": "2023-09-22T10:09:01.6235735+02:00",_x000D_
          "LastRefreshDate": "2020-09-18T17:18:17.6767453+02:00",_x000D_
          "TotalRefreshCount": 2,_x000D_
          "CustomInfo": {}_x000D_
        }_x000D_
      },_x000D_
      "890": {_x000D_
        "$type": "Inside.Core.Formula.Definition.DefinitionAC, Inside.Core.Formula",_x000D_
        "ID": 890,_x000D_
        "Results": [_x000D_
          [_x000D_
            0.0_x000D_
          ]_x000D_
        ],_x000D_
        "Statistics": {_x000D_
          "CreationDate": "2023-09-22T10:09:01.6235735+02:00",_x000D_
          "LastRefreshDate": "2020-09-18T17:18:17.6887138+02:00",_x000D_
          "TotalRefreshCount": 2,_x000D_
          "CustomInfo": {}_x000D_
        }_x000D_
      },_x000D_
      "891": {_x000D_
        "$type": "Inside.Core.Formula.Definition.DefinitionAC, Inside.Core.Formula",_x000D_
        "ID": 891,_x000D_
        "Results": [_x000D_
          [_x000D_
            0.0_x000D_
          ]_x000D_
        ],_x000D_
        "Statistics": {_x000D_
          "CreationDate": "2023-09-22T10:09:01.6235735+02:00",_x000D_
          "LastRefreshDate": "2020-09-18T17:18:25.9438367+02:00",_x000D_
          "TotalRefreshCount": 3,_x000D_
          "CustomInfo": {}_x000D_
        }_x000D_
      },_x000D_
      "892": {_x000D_
        "$type": "Inside.Core.Formula.Definition.DefinitionAC, Inside.Core.Formula",_x000D_
        "ID": 892,_x000D_
        "Results": [_x000D_
          [_x000D_
            0.0_x000D_
          ]_x000D_
        ],_x000D_
        "Statistics": {_x000D_
          "CreationDate": "2023-09-22T10:09:01.6235735+02:00",_x000D_
          "LastRefreshDate": "2020-09-18T17:18:17.694767+02:00",_x000D_
          "TotalRefreshCount": 2,_x000D_
          "CustomInfo": {}_x000D_
        }_x000D_
      },_x000D_
      "893": {_x000D_
        "$type": "Inside.Core.Formula.Definition.DefinitionAC, Inside.Core.Formula",_x000D_
        "ID": 893,_x000D_
        "Results": [_x000D_
          [_x000D_
            0.0_x000D_
          ]_x000D_
        ],_x000D_
        "Statistics": {_x000D_
          "CreationDate": "2023-09-22T10:09:01.6235735+02:00",_x000D_
          "LastRefreshDate": "2020-09-18T17:18:17.6987562+02:00",_x000D_
          "TotalRefreshCount": 2,_x000D_
          "CustomInfo": {}_x000D_
        }_x000D_
      },_x000D_
      "894": {_x000D_
        "$type": "Inside.Core.Formula.Definition.DefinitionAC, Inside.Core.Formula",_x000D_
        "ID": 894,_x000D_
        "Results": [_x000D_
          [_x000D_
            0.0_x000D_
          ]_x000D_
        ],_x000D_
        "Statistics": {_x000D_
          "CreationDate": "2023-09-22T10:09:01.6235735+02:00",_x000D_
          "LastRefreshDate": "2020-09-18T17:18:17.703743+02:00",_x000D_
          "TotalRefreshCount": 2,_x000D_
          "CustomInfo": {}_x000D_
        }_x000D_
      },_x000D_
      "895": {_x000D_
        "$type": "Inside.Core.Formula.Definition.DefinitionAC, Inside.Core.Formula",_x000D_
        "ID": 895,_x000D_
        "Results": [_x000D_
          [_x000D_
            0.0_x000D_
          ]_x000D_
        ],_x000D_
        "Statistics": {_x000D_
          "CreationDate": "2023-09-22T10:09:01.6235735+02:00",_x000D_
          "LastRefreshDate": "2020-09-18T17:18:25.9513261+02:00",_x000D_
          "TotalRefreshCount": 3,_x000D_
          "CustomInfo": {}_x000D_
        }_x000D_
      },_x000D_
      "896": {_x000D_
        "$type": "Inside.Core.Formula.Definition.DefinitionAC, Inside.Core.Formula",_x000D_
        "ID": 896,_x000D_
        "Results": [_x000D_
          [_x000D_
            0.0_x000D_
          ]_x000D_
        ],_x000D_
        "Statistics": {_x000D_
          "CreationDate": "2023-09-22T10:09:01.6235735+02:00",_x000D_
          "LastRefreshDate": "2020-09-18T17:18:17.7092457+02:00",_x000D_
          "TotalRefreshCount": 2,_x000D_
          "CustomInfo": {}_x000D_
        }_x000D_
      },_x000D_
      "897": {_x000D_
        "$type": "Inside.Core.Formula.Definition.DefinitionAC, Inside.Core.Formula",_x000D_
        "ID": 897,_x000D_
        "Results": [_x000D_
          [_x000D_
            0.0_x000D_
          ]_x000D_
        ],_x000D_
        "Statistics": {_x000D_
          "CreationDate": "2023-09-22T10:09:01.6235735+02:00",_x000D_
          "LastRefreshDate": "2020-09-18T17:18:17.7142306+02:00",_x000D_
          "TotalRefreshCount": 2,_x000D_
          "CustomInfo": {}_x000D_
        }_x000D_
      },_x000D_
      "898": {_x000D_
        "$type": "Inside.Core.Formula.Definition.DefinitionAC, Inside.Core.Formula",_x000D_
        "ID": 898,_x000D_
        "Results": [_x000D_
          [_x000D_
            0.0_x000D_
          ]_x000D_
        ],_x000D_
        "Statistics": {_x000D_
          "CreationDate": "2023-09-22T10:09:01.6235735+02:00",_x000D_
          "LastRefreshDate": "2020-09-18T17:18:17.7192178+02:00",_x000D_
          "TotalRefreshCount": 2,_x000D_
          "CustomInfo": {}_x000D_
        }_x000D_
      },_x000D_
      "899": {_x000D_
        "$type": "Inside.Core.Formula.Definition.DefinitionAC, Inside.Core.Formula",_x000D_
        "ID": 899,_x000D_
        "Results": [_x000D_
          [_x000D_
            0.0_x000D_
          ]_x000D_
        ],_x000D_
        "Statistics": {_x000D_
          "CreationDate": "2023-09-22T10:09:01.6235735+02:00",_x000D_
          "LastRefreshDate": "2020-09-18T17:18:25.9169269+02:00",_x000D_
          "TotalRefreshCount": 3,_x000D_
          "CustomInfo": {}_x000D_
        }_x000D_
      },_x000D_
      "900": {_x000D_
        "$type": "Inside.Core.Formula.Definition.DefinitionAC, Inside.Core.Formula",_x000D_
        "ID": 900,_x000D_
        "Results": [_x000D_
          [_x000D_
            0.0_x000D_
          ]_x000D_
        ],_x000D_
        "Statistics": {_x000D_
          "CreationDate": "2023-09-22T10:09:01.6235735+02:00",_x000D_
          "LastRefreshDate": "2020-09-18T17:18:17.7242044+02:00",_x000D_
          "TotalRefreshCount": 2,_x000D_
          "CustomInfo": {}_x000D_
        }_x000D_
      },_x000D_
      "901": {_x000D_
        "$type": "Inside.Core.Formula.Definition.DefinitionAC, Inside.Core.Formula",_x000D_
        "ID": 901,_x000D_
        "Results": [_x000D_
          [_x000D_
            0.0_x000D_
          ]_x000D_
        ],_x000D_
        "Statistics": {_x000D_
          "CreationDate": "2023-09-22T10:09:01.6235735+02:00",_x000D_
          "LastRefreshDate": "2020-09-18T17:18:17.7301885+02:00",_x000D_
          "TotalRefreshCount": 2,_x000D_
          "CustomInfo": {}_x000D_
        }_x000D_
      },_x000D_
      "902": {_x000D_
        "$type": "Inside.Core.Formula.Definition.DefinitionAC, Inside.Core.Formula",_x000D_
        "ID": 902,_x000D_
        "Results": [_x000D_
          [_x000D_
            0.0_x000D_
          ]_x000D_
        ],_x000D_
        "Statistics": {_x000D_
          "CreationDate": "2023-09-22T10:09:01.6235735+02:00",_x000D_
          "LastRefreshDate": "2020-09-18T17:18:17.7351746+02:00",_x000D_
          "TotalRefreshCount": 2,_x000D_
          "CustomInfo": {}_x000D_
        }_x000D_
      },_x000D_
      "903": {_x000D_
        "$type": "Inside.Core.Formula.Definition.DefinitionAC, Inside.Core.Formula",_x000D_
        "ID": 903,_x000D_
        "Results": [_x000D_
          [_x000D_
            0.0_x000D_
          ]_x000D_
        ],_x000D_
        "Statistics": {_x000D_
          "CreationDate": "2023-09-22T10:09:01.6235735+02:00",_x000D_
          "LastRefreshDate": "2020-09-18T17:18:17.7491349+02:00",_x000D_
          "TotalRefreshCount": 2,_x000D_
          "CustomInfo": {}_x000D_
        }_x000D_
      },_x000D_
      "904": {_x000D_
        "$type": "Inside.Core.Formula.Definition.DefinitionAC, Inside.Core.Formula",_x000D_
        "ID": 904,_x000D_
        "Results": [_x000D_
          [_x000D_
            0.0_x000D_
          ]_x000D_
        ],_x000D_
        "Statistics": {_x000D_
          "CreationDate": "2023-09-22T10:09:01.6235735+02:00",_x000D_
          "LastRefreshDate": "2020-09-18T17:18:17.7541217+02:00",_x000D_
          "TotalRefreshCount": 2,_x000D_
          "CustomInfo": {}_x000D_
        }_x000D_
      },_x000D_
      "905": {_x000D_
        "$type": "Inside.Core.Formula.Definition.DefinitionAC, Inside.Core.Formula",_x000D_
        "ID": 905,_x000D_
        "Results": [_x000D_
          [_x000D_
            0.0_x000D_
          ]_x000D_
        ],_x000D_
        "Statistics": {_x000D_
          "CreationDate": "2023-09-22T10:09:01.6235735+02:00",_x000D_
          "LastRefreshDate": "2020-09-18T17:18:17.7596245+02:00",_x000D_
          "TotalRefreshCount": 2,_x000D_
          "CustomInfo": {}_x000D_
        }_x000D_
      },_x000D_
      "906": {_x000D_
        "$type": "Inside.Core.Formula.Definition.DefinitionAC, Inside.Core.Formula",_x000D_
        "ID": 906,_x000D_
        "Results": [_x000D_
          [_x000D_
            0.0_x000D_
          ]_x000D_
        ],_x000D_
        "Statistics": {_x000D_
          "CreationDate": "2023-09-22T10:09:01.6235735+02:00",_x000D_
          "LastRefreshDate": "2020-09-18T17:18:17.7646108+02:00",_x000D_
          "TotalRefreshCount": 3,_x000D_
          "CustomInfo": {}_x000D_
        }_x000D_
      },_x000D_
      "907": {_x000D_
        "$type": "Inside.Core.Formula.Definition.DefinitionAC, Inside.Core.Formula",_x000D_
        "ID": 907,_x000D_
        "Results": [_x000D_
          [_x000D_
            0.0_x000D_
          ]_x000D_
        ],_x000D_
        "Statistics": {_x000D_
          "CreationDate": "2023-09-22T10:09:01.6235735+02:00",_x000D_
          "LastRefreshDate": "2020-09-18T17:18:17.7701741+02:00",_x000D_
          "TotalRefreshCount": 2,_x000D_
          "CustomInfo": {}_x000D_
        }_x000D_
      },_x000D_
      "908": {_x000D_
        "$type": "Inside.Core.Formula.Definition.DefinitionAC, Inside.Core.Formula",_x000D_
        "ID": 908,_x000D_
        "Results": [_x000D_
          [_x000D_
            0.0_x000D_
          ]_x000D_
        ],_x000D_
        "Statistics": {_x000D_
          "CreationDate": "2023-09-22T10:09:01.6235735+02:00",_x000D_
          "LastRefreshDate": "2020-09-18T17:18:17.7741105+02:00",_x000D_
          "TotalRefreshCount": 2,_x000D_
          "CustomInfo": {}_x000D_
        }_x000D_
      },_x000D_
      "909": {_x000D_
        "$type": "Inside.Core.Formula.Definition.DefinitionAC, Inside.Core.Formula",_x000D_
        "ID": 909,_x000D_
        "Results": [_x000D_
          [_x000D_
            0.0_x000D_
          ]_x000D_
        ],_x000D_
        "Statistics": {_x000D_
          "CreationDate": "2023-09-22T10:09:01.6235735+02:00",_x000D_
          "LastRefreshDate": "2020-09-18T17:18:17.7800944+02:00",_x000D_
          "TotalRefreshCount": 3,_x000D_
          "CustomInfo": {}_x000D_
        }_x000D_
      },_x000D_
      "910": {_x000D_
        "$type": "Inside.Core.Formula.Definition.DefinitionAC, Inside.Core.Formula",_x000D_
        "ID": 910,_x000D_
        "Results": [_x000D_
          [_x000D_
            0.0_x000D_
          ]_x000D_
        ],_x000D_
        "Statistics": {_x000D_
          "CreationDate": "2023-09-22T10:09:01.6235735+02:00",_x000D_
          "LastRefreshDate": "2020-09-18T17:18:17.7850811+02:00",_x000D_
          "TotalRefreshCount": 2,_x000D_
          "CustomInfo": {}_x000D_
        }_x000D_
      },_x000D_
      "911": {_x000D_
        "$type": "Inside.Core.Formula.Definition.DefinitionAC, Inside.Core.Formula",_x000D_
        "ID": 911,_x000D_
        "Results": [_x000D_
          [_x000D_
            0.0_x000D_
          ]_x000D_
        ],_x000D_
        "Statistics": {_x000D_
          "CreationDate": "2023-09-22T10:09:01.6235735+02:00",_x000D_
          "LastRefreshDate": "2020-09-18T17:18:17.7980468+02:00",_x000D_
          "TotalRefreshCount": 2,_x000D_
          "CustomInfo": {}_x000D_
        }_x000D_
      },_x000D_
      "912": {_x000D_
        "$type": "Inside.Core.Formula.Definition.DefinitionAC, Inside.Core.Formula",_x000D_
        "ID": 912,_x000D_
        "Results": [_x000D_
          [_x000D_
            20531153.327769767_x000D_
          ]_x000D_
        ],_x000D_
        "Statistics": {_x000D_
          "CreationDate": "2023-09-22T10:09:01.6235735+02:00",_x000D_
          "LastRefreshDate": "2020-09-18T17:18:17.8020353+02:00",_x000D_
          "TotalRefreshCount": 2,_x000D_
          "CustomInfo": {}_x000D_
        }_x000D_
      },_x000D_
      "913": {_x000D_
        "$type": "Inside.Core.Formula.Definition.DefinitionAC, Inside.Core.Formula",_x000D_
        "ID": 913,_x000D_
        "Results": [_x000D_
          [_x000D_
            0.0_x000D_
          ]_x000D_
        ],_x000D_
        "Statistics": {_x000D_
          "CreationDate": "2023-09-22T10:09:01.6235735+02:00",_x000D_
          "LastRefreshDate": "2020-09-18T17:18:17.8115322+02:00",_x000D_
          "TotalRefreshCount": 2,_x000D_
          "CustomInfo": {}_x000D_
        }_x000D_
      },_x000D_
      "914": {_x000D_
        "$type": "Inside.Core.Formula.Definition.DefinitionAC, Inside.Core.Formula",_x000D_
        "ID": 914,_x000D_
        "Results": [_x000D_
          [_x000D_
            0.0_x000D_
          ]_x000D_
        ],_x000D_
        "Statistics": {_x000D_
          "CreationDate": "2023-09-22T10:09:01.6235735+02:00",_x000D_
          "LastRefreshDate": "2020-09-18T17:18:17.8165185+02:00",_x000D_
          "TotalRefreshCount": 2,_x000D_
          "CustomInfo": {}_x000D_
        }_x000D_
      },_x000D_
      "915": {_x000D_
        "$type": "Inside.Core.Formula.Definition.DefinitionAC, Inside.Core.Formula",_x000D_
        "ID": 915,_x000D_
        "Results": [_x000D_
          [_x000D_
            0.0_x000D_
          ]_x000D_
        ],_x000D_
        "Statistics": {_x000D_
          "CreationDate": "2023-09-22T10:09:01.6245703+02:00",_x000D_
          "LastRefreshDate": "2020-09-18T17:18:17.8215053+02:00",_x000D_
          "TotalRefreshCount": 2,_x000D_
          "CustomInfo": {}_x000D_
        }_x000D_
      },_x000D_
      "916": {_x000D_
        "$type": "Inside.Core.Formula.Definition.DefinitionAC, Inside.Core.Formula",_x000D_
        "ID": 916,_x000D_
        "Results": [_x000D_
          [_x000D_
            0.0_x000D_
          ]_x000D_
        ],_x000D_
        "Statistics": {_x000D_
          "CreationDate": "2023-09-22T10:09:01.6245703+02:00",_x000D_
          "LastRefreshDate": "2020-09-18T17:18:17.8274892+02:00",_x000D_
          "TotalRefreshCount": 2,_x000D_
          "CustomInfo": {}_x000D_
        }_x000D_
      },_x000D_
      "917": {_x000D_
        "$type": "Inside.Core.Formula.Definition.DefinitionAC, Inside.Core.Formula",_x000D_
        "ID": 917,_x000D_
        "Results": [_x000D_
          [_x000D_
            0.0_x000D_
          ]_x000D_
        ],_x000D_
        "Statistics": {_x000D_
          "CreationDate": "2023-09-22T10:09:01.6245703+02:00",_x000D_
          "LastRefreshDate": "2020-09-18T17:18:17.8314775+02:00",_x000D_
          "TotalRefreshCount": 2,_x000D_
          "CustomInfo": {}_x000D_
        }_x000D_
      },_x000D_
      "918": {_x000D_
        "$type": "Inside.Core.Formula.Definition.DefinitionAC, Inside.Core.Formula",_x000D_
        "ID": 918,_x000D_
        "Results": [_x000D_
          [_x000D_
            0.0_x000D_
          ]_x000D_
        ],_x000D_
        "Statistics": {_x000D_
          "CreationDate": "2023-09-22T10:09:01.6245703+02:00",_x000D_
          "LastRefreshDate": "2020-09-18T17:18:17.8364642+02:00",_x000D_
          "TotalRefreshCount": 2,_x000D_
          "CustomInfo": {}_x000D_
        }_x000D_
      },_x000D_
      "919": {_x000D_
        "$type": "Inside.Core.Formula.Definition.DefinitionAC, Inside.Core.Formula",_x000D_
        "ID": 919,_x000D_
        "Results": [_x000D_
          [_x000D_
            0.0_x000D_
          ]_x000D_
        ],_x000D_
        "Statistics": {_x000D_
          "CreationDate": "2023-09-22T10:09:01.6245703+02:00",_x000D_
          "LastRefreshDate": "2020-09-18T17:18:17.8414527+02:00",_x000D_
          "TotalRefreshCount": 2,_x000D_
          "CustomInfo": {}_x000D_
        }_x000D_
      },_x000D_
      "920": {_x000D_
        "$type": "Inside.Core.Formula.Definition.DefinitionAC, Inside.Core.Formula",_x000D_
        "ID": 920,_x000D_
        "Results": [_x000D_
          [_x000D_
            0.0_x000D_
          ]_x000D_
        ],_x000D_
        "Statistics": {_x000D_
          "CreationDate": "2023-09-22T10:09:01.6245703+02:00",_x000D_
          "LastRefreshDate": "2020-09-18T17:18:17.8454415+02:00",_x000D_
          "TotalRefreshCount": 2,_x000D_
          "CustomInfo": {}_x000D_
        }_x000D_
      },_x000D_
      "921": {_x000D_
        "$type": "Inside.Core.Formula.Definition.DefinitionAC, Inside.Core.Formula",_x000D_
        "ID": 921,_x000D_
        "Results": [_x000D_
          [_x000D_
            0.0_x000D_
          ]_x000D_
        ],_x000D_
        "Statistics": {_x000D_
          "CreationDate": "2023-09-22T10:09:01.6245703+02:00",_x000D_
          "LastRefreshDate": "2020-09-18T17:18:17.8504274+02:00",_x000D_
          "TotalRefreshCount": 3,_x000D_
          "CustomInfo": {}_x000D_
        }_x000D_
      },_x000D_
      "922": {_x000D_
        "$type": "Inside.Core.Formula.Definition.DefinitionAC, Inside.Core.Formula",_x000D_
        "ID": 922,_x000D_
        "Results": [_x000D_
          [_x000D_
            0.0_x000D_
          ]_x000D_
        ],_x000D_
        "Statistics": {_x000D_
          "CreationDate": "2023-09-22T10:09:01.6245703+02:00",_x000D_
          "LastRefreshDate": "2020-09-18T17:18:17.8544145+02:00",_x000D_
          "TotalRefreshCount": 3,_x000D_
          "CustomInfo": {}_x000D_
        }_x000D_
      },_x000D_
      "923": {_x000D_
        "$type": "Inside.Core.Formula.Definition.DefinitionAC, Inside.Core.Formula",_x000D_
        "ID": 923,_x000D_
        "Results": [_x000D_
          [_x000D_
            0.0_x000D_
          ]_x000D_
        ],_x000D_
        "Statistics": {_x000D_
          "CreationDate": "2023-09-22T10:09:01.6245703+02:00",_x000D_
          "LastRefreshDate": "2020-09-18T17:18:17.8604003+02:00",_x000D_
          "TotalRefreshCount": 2,_x000D_
          "CustomInfo": {}_x000D_
        }_x000D_
      },_x000D_
      "924": {_x000D_
        "$type": "Inside.Core.Formula.Definition.DefinitionAC, Inside.Core.Formula",_x000D_
        "ID": 924,_x000D_
        "Results": [_x000D_
          [_x000D_
            0.0_x000D_
          ]_x000D_
        ],_x000D_
        "Statistics": {_x000D_
          "CreationDate": "2023-09-22T10:09:01.6245703+02:00",_x000D_
          "LastRefreshDate": "2020-09-18T17:18:17.8643905+02:00",_x000D_
          "TotalRefreshCount": 2,_x000D_
          "CustomInfo": {}_x000D_
        }_x000D_
      },_x000D_
      "925": {_x000D_
        "$type": "Inside.Core.Formula.Definition.DefinitionAC, Inside.Core.Formula",_x000D_
        "ID": 925,_x000D_
        "Results": [_x000D_
          [_x000D_
            0.0_x000D_
          ]_x000D_
        ],_x000D_
        "Statistics": {_x000D_
          "CreationDate": "2023-09-22T10:09:01.6245703+02:00",_x000D_
          "LastRefreshDate": "2020-09-18T17:18:17.8713691+02:00",_x000D_
          "TotalRefreshCount": 2,_x000D_
          "CustomInfo": {}_x000D_
        }_x000D_
      },_x000D_
      "926": {_x000D_
        "$type": "Inside.Core.Formula.Definition.DefinitionAC, Inside.Core.Formula",_x000D_
        "ID": 926,_x000D_
        "Results": [_x000D_
          [_x000D_
            0.0_x000D_
          ]_x000D_
        ],_x000D_
        "Statistics": {_x000D_
          "CreationDate": "2023-09-22T10:09:01.6245703+02:00",_x000D_
          "LastRefreshDate": "2020-09-18T17:18:17.876359+02:00",_x000D_
          "TotalRefreshCount": 2,_x000D_
          "CustomInfo": {}_x000D_
        }_x000D_
      },_x000D_
      "927": {_x000D_
        "$type": "Inside.Core.Formula.Definition.DefinitionAC, Inside.Core.Formula",_x000D_
        "ID": 927,_x000D_
        "Results": [_x000D_
          [_x000D_
            0.0_x000D_
          ]_x000D_
        ],_x000D_
        "Statistics": {_x000D_
          "CreationDate": "2023-09-22T10:09:01.6245703+02:00",_x000D_
          "LastRefreshDate": "2020-09-18T17:18:17.8793481+02:00",_x000D_
          "TotalRefreshCount": 2,_x000D_
          "CustomInfo": {}_x000D_
        }_x000D_
      },_x000D_
      "928": {_x000D_
        "$type": "Inside.Core.Formula.Definition.DefinitionAC, Inside.Core.Formula",_x000D_
        "ID": 928,_x000D_
        "Results": [_x000D_
          [_x000D_
            0.0_x000D_
          ]_x000D_
        ],_x000D_
        "Statistics": {_x000D_
          "CreationDate": "2023-09-22T10:09:01.6245703+02:00",_x000D_
          "LastRefreshDate": "2020-09-18T17:18:17.8833385+02:00",_x000D_
          "TotalRefreshCount": 2,_x000D_
          "CustomInfo": {}_x000D_
        }_x000D_
      },_x000D_
      "929": {_x000D_
        "$type": "Inside.Core.Formula.Definition.DefinitionAC, Inside.Core.Formula",_x000D_
        "ID": 929,_x000D_
        "Results": [_x000D_
          [_x000D_
            0.0_x000D_
          ]_x000D_
        ],_x000D_
        "Statistics": {_x000D_
          "CreationDate": "2023-09-22T10:09:01.6245703+02:00",_x000D_
          "LastRefreshDate": "2020-09-18T17:18:17.8883238+02:00",_x000D_
          "TotalRefreshCount": 3,_x000D_
          "CustomInfo": {}_x000D_
        }_x000D_
      },_x000D_
      "930": {_x000D_
        "$type": "Inside.Core.Formula.Definition.DefinitionAC, Inside.Core.Formula",_x000D_
        "ID": 930,_x000D_
        "Results": [_x000D_
          [_x000D_
            0.0_x000D_
          ]_x000D_
        ],_x000D_
        "Statistics": {_x000D_
          "CreationDate": "2023-09-22T10:09:01.6245703+02:00",_x000D_
          "LastRefreshDate": "2020-09-18T17:18:17.8933123+02:00",_x000D_
          "TotalRefreshCount": 2,_x000D_
          "CustomInfo": {}_x000D_
        }_x000D_
      },_x000D_
      "931": {_x000D_
        "$type": "Inside.Core.Formula.Definition.DefinitionAC, Inside.Core.Formula",_x000D_
        "ID": 931,_x000D_
        "Results": [_x000D_
          [_x000D_
            0.0_x000D_
          ]_x000D_
        ],_x000D_
        "Statistics": {_x000D_
          "CreationDate": "2023-09-22T10:09:01.6245703+02:00",_x000D_
          "LastRefreshDate": "2020-09-18T17:18:17.8963034+02:00",_x000D_
          "TotalRefreshCount": 2,_x000D_
          "CustomInfo": {}_x000D_
        }_x000D_
      },_x000D_
      "932": {_x000D_
        "$type": "Inside.Core.Formula.Definition.DefinitionAC, Inside.Core.Formula",_x000D_
        "ID": 932,_x000D_
        "Results": [_x000D_
          [_x000D_
            0.0_x000D_
          ]_x000D_
        ],_x000D_
        "Statistics": {_x000D_
          "CreationDate": "2023-09-22T10:09:01.6245703+02:00",_x000D_
          "LastRefreshDate": "2020-09-18T17:18:17.9002957+02:00",_x000D_
          "TotalRefreshCount": 2,_x000D_
          "CustomInfo": {}_x000D_
        }_x000D_
      },_x000D_
      "933": {_x000D_
        "$type": "Inside.Core.Formula.Definition.DefinitionAC, Inside.Core.Formula",_x000D_
        "ID": 933,_x000D_
        "Results": [_x000D_
          [_x000D_
            0.0_x000D_
          ]_x000D_
        ],_x000D_
        "Statistics": {_x000D_
          "CreationDate": "2023-09-22T10:09:01.6245703+02:00",_x000D_
          "LastRefreshDate": "2020-09-18T17:18:17.904285+02:00",_x000D_
          "TotalRefreshCount": 2,_x000D_
          "CustomInfo": {}_x000D_
        }_x000D_
      },_x000D_
      "934": {_x000D_
        "$type": "Inside.Core.Formula.Definition.DefinitionAC, Inside.Core.Formula",_x000D_
        "ID": 934,_x000D_
        "Results": [_x000D_
          [_x000D_
            0.0_x000D_
          ]_x000D_
        ],_x000D_
        "Statistics": {_x000D_
          "CreationDate": "2023-09-22T10:09:01.6245703+02:00",_x000D_
          "LastRefreshDate": "2020-09-18T17:18:17.9112624+02:00",_x000D_
          "TotalRefreshCount": 2,_x000D_
          "CustomInfo": {}_x000D_
        }_x000D_
      },_x000D_
      "935": {_x000D_
        "$type": "Inside.Core.Formula.Definition.DefinitionAC, Inside.Core.Formula",_x000D_
        "ID": 935,_x000D_
        "Results": [_x000D_
          [_x000D_
            0.0_x000D_
          ]_x000D_
        ],_x000D_
        "Statistics": {_x000D_
          "CreationDate": "2023-09-22T10:09:01.6245703+02:00",_x000D_
          "LastRefreshDate": "2020-09-18T17:18:17.9152514+02:00",_x000D_
          "TotalRefreshCount": 2,_x000D_
          "CustomInfo": {}_x000D_
        }_x000D_
      },_x000D_
      "936": {_x000D_
        "$type": "Inside.Core.Formula.Definition.DefinitionAC, Inside.Core.Formula",_x000D_
        "ID": 936,_x000D_
        "Results": [_x000D_
          [_x000D_
            0.0_x000D_
          ]_x000D_
        ],_x000D_
        "Statistics": {_x000D_
          "CreationDate": "2023-09-22T10:09:01.6245703+02:00",_x000D_
          "LastRefreshDate": "2020-09-18T17:18:17.919275+02:00",_x000D_
          "TotalRefreshCount": 2,_x000D_
          "CustomInfo": {}_x000D_
        }_x000D_
      },_x000D_
      "937": {_x000D_
        "$type": "Inside.Core.Formula.Definition.DefinitionAC, Inside.Core.Formula",_x000D_
        "ID": 937,_x000D_
        "Results": [_x000D_
          [_x000D_
            0.0_x000D_
          ]_x000D_
        ],_x000D_
        "Statistics": {_x000D_
          "CreationDate": "2023-09-22T10:09:01.6245703+02:00",_x000D_
          "LastRefreshDate": "2020-09-18T17:18:17.9242324+02:00",_x000D_
          "TotalRefreshCount": 2,_x000D_
          "CustomInfo": {}_x000D_
        }_x000D_
      },_x000D_
      "938": {_x000D_
        "$type": "Inside.Core.Formula.Definition.DefinitionAC, Inside.Core.Formula",_x000D_
        "ID": 938,_x000D_
        "Results": [_x000D_
          [_x000D_
            0.0_x000D_
          ]_x000D_
        ],_x000D_
        "Statistics": {_x000D_
          "CreationDate": "2023-09-22T10:09:01.6245703+02:00",_x000D_
          "LastRefreshDate": "2020-09-18T17:18:17.9282197+02:00",_x000D_
          "TotalRefreshCount": 2,_x000D_
          "CustomInfo": {}_x000D_
        }_x000D_
      },_x000D_
      "939": {_x000D_
        "$type": "Inside.Core.Formula.Definition.DefinitionAC, Inside.Core.Formula",_x000D_
        "ID": 939,_x000D_
        "Results": [_x000D_
          [_x000D_
            0.0_x000D_
          ]_x000D_
        ],_x000D_
        "Statistics": {_x000D_
          "CreationDate": "2023-09-22T10:09:01.6245703+02:00",_x000D_
          "LastRefreshDate": "2020-09-18T17:18:17.933</t>
  </si>
  <si>
    <t xml:space="preserve">2065+02:00",_x000D_
          "TotalRefreshCount": 2,_x000D_
          "CustomInfo": {}_x000D_
        }_x000D_
      },_x000D_
      "940": {_x000D_
        "$type": "Inside.Core.Formula.Definition.DefinitionAC, Inside.Core.Formula",_x000D_
        "ID": 940,_x000D_
        "Results": [_x000D_
          [_x000D_
            0.0_x000D_
          ]_x000D_
        ],_x000D_
        "Statistics": {_x000D_
          "CreationDate": "2023-09-22T10:09:01.6245703+02:00",_x000D_
          "LastRefreshDate": "2020-09-18T17:18:17.9381921+02:00",_x000D_
          "TotalRefreshCount": 2,_x000D_
          "CustomInfo": {}_x000D_
        }_x000D_
      },_x000D_
      "941": {_x000D_
        "$type": "Inside.Core.Formula.Definition.DefinitionAC, Inside.Core.Formula",_x000D_
        "ID": 941,_x000D_
        "Results": [_x000D_
          [_x000D_
            0.0_x000D_
          ]_x000D_
        ],_x000D_
        "Statistics": {_x000D_
          "CreationDate": "2023-09-22T10:09:01.6245703+02:00",_x000D_
          "LastRefreshDate": "2020-09-18T17:18:17.9432117+02:00",_x000D_
          "TotalRefreshCount": 2,_x000D_
          "CustomInfo": {}_x000D_
        }_x000D_
      },_x000D_
      "942": {_x000D_
        "$type": "Inside.Core.Formula.Definition.DefinitionAC, Inside.Core.Formula",_x000D_
        "ID": 942,_x000D_
        "Results": [_x000D_
          [_x000D_
            0.0_x000D_
          ]_x000D_
        ],_x000D_
        "Statistics": {_x000D_
          "CreationDate": "2023-09-22T10:09:01.6245703+02:00",_x000D_
          "LastRefreshDate": "2020-09-18T17:18:17.9471693+02:00",_x000D_
          "TotalRefreshCount": 2,_x000D_
          "CustomInfo": {}_x000D_
        }_x000D_
      },_x000D_
      "943": {_x000D_
        "$type": "Inside.Core.Formula.Definition.DefinitionAC, Inside.Core.Formula",_x000D_
        "ID": 943,_x000D_
        "Results": [_x000D_
          [_x000D_
            0.0_x000D_
          ]_x000D_
        ],_x000D_
        "Statistics": {_x000D_
          "CreationDate": "2023-09-22T10:09:01.6245703+02:00",_x000D_
          "LastRefreshDate": "2020-09-18T17:18:17.9511571+02:00",_x000D_
          "TotalRefreshCount": 2,_x000D_
          "CustomInfo": {}_x000D_
        }_x000D_
      },_x000D_
      "944": {_x000D_
        "$type": "Inside.Core.Formula.Definition.DefinitionAC, Inside.Core.Formula",_x000D_
        "ID": 944,_x000D_
        "Results": [_x000D_
          [_x000D_
            0.0_x000D_
          ]_x000D_
        ],_x000D_
        "Statistics": {_x000D_
          "CreationDate": "2023-09-22T10:09:01.6245703+02:00",_x000D_
          "LastRefreshDate": "2020-09-18T17:18:17.9551861+02:00",_x000D_
          "TotalRefreshCount": 2,_x000D_
          "CustomInfo": {}_x000D_
        }_x000D_
      },_x000D_
      "945": {_x000D_
        "$type": "Inside.Core.Formula.Definition.DefinitionAC, Inside.Core.Formula",_x000D_
        "ID": 945,_x000D_
        "Results": [_x000D_
          [_x000D_
            0.0_x000D_
          ]_x000D_
        ],_x000D_
        "Statistics": {_x000D_
          "CreationDate": "2023-09-22T10:09:01.6245703+02:00",_x000D_
          "LastRefreshDate": "2020-09-18T17:18:17.9611322+02:00",_x000D_
          "TotalRefreshCount": 3,_x000D_
          "CustomInfo": {}_x000D_
        }_x000D_
      },_x000D_
      "946": {_x000D_
        "$type": "Inside.Core.Formula.Definition.DefinitionAC, Inside.Core.Formula",_x000D_
        "ID": 946,_x000D_
        "Results": [_x000D_
          [_x000D_
            0.0_x000D_
          ]_x000D_
        ],_x000D_
        "Statistics": {_x000D_
          "CreationDate": "2023-09-22T10:09:01.6245703+02:00",_x000D_
          "LastRefreshDate": "2020-09-18T17:18:17.9641238+02:00",_x000D_
          "TotalRefreshCount": 2,_x000D_
          "CustomInfo": {}_x000D_
        }_x000D_
      },_x000D_
      "947": {_x000D_
        "$type": "Inside.Core.Formula.Definition.DefinitionAC, Inside.Core.Formula",_x000D_
        "ID": 947,_x000D_
        "Results": [_x000D_
          [_x000D_
            0.0_x000D_
          ]_x000D_
        ],_x000D_
        "Statistics": {_x000D_
          "CreationDate": "2023-09-22T10:09:01.6245703+02:00",_x000D_
          "LastRefreshDate": "2020-09-18T17:18:17.9681155+02:00",_x000D_
          "TotalRefreshCount": 2,_x000D_
          "CustomInfo": {}_x000D_
        }_x000D_
      },_x000D_
      "948": {_x000D_
        "$type": "Inside.Core.Formula.Definition.DefinitionAC, Inside.Core.Formula",_x000D_
        "ID": 948,_x000D_
        "Results": [_x000D_
          [_x000D_
            0.0_x000D_
          ]_x000D_
        ],_x000D_
        "Statistics": {_x000D_
          "CreationDate": "2023-09-22T10:09:01.6245703+02:00",_x000D_
          "LastRefreshDate": "2020-09-18T17:18:06.5359607+02:00",_x000D_
          "TotalRefreshCount": 1,_x000D_
          "CustomInfo": {}_x000D_
        }_x000D_
      },_x000D_
      "949": {_x000D_
        "$type": "Inside.Core.Formula.Definition.DefinitionAC, Inside.Core.Formula",_x000D_
        "ID": 949,_x000D_
        "Results": [_x000D_
          [_x000D_
            0.0_x000D_
          ]_x000D_
        ],_x000D_
        "Statistics": {_x000D_
          "CreationDate": "2023-09-22T10:09:01.6245703+02:00",_x000D_
          "LastRefreshDate": "2020-09-18T17:18:06.5548707+02:00",_x000D_
          "TotalRefreshCount": 1,_x000D_
          "CustomInfo": {}_x000D_
        }_x000D_
      },_x000D_
      "950": {_x000D_
        "$type": "Inside.Core.Formula.Definition.DefinitionAC, Inside.Core.Formula",_x000D_
        "ID": 950,_x000D_
        "Results": [_x000D_
          [_x000D_
            0.0_x000D_
          ]_x000D_
        ],_x000D_
        "Statistics": {_x000D_
          "CreationDate": "2023-09-22T10:09:01.6245703+02:00",_x000D_
          "LastRefreshDate": "2020-09-18T17:18:06.5638531+02:00",_x000D_
          "TotalRefreshCount": 1,_x000D_
          "CustomInfo": {}_x000D_
        }_x000D_
      },_x000D_
      "951": {_x000D_
        "$type": "Inside.Core.Formula.Definition.DefinitionAC, Inside.Core.Formula",_x000D_
        "ID": 951,_x000D_
        "Results": [_x000D_
          [_x000D_
            0.0_x000D_
          ]_x000D_
        ],_x000D_
        "Statistics": {_x000D_
          "CreationDate": "2023-09-22T10:09:01.6245703+02:00",_x000D_
          "LastRefreshDate": "2020-09-18T17:18:06.5827964+02:00",_x000D_
          "TotalRefreshCount": 1,_x000D_
          "CustomInfo": {}_x000D_
        }_x000D_
      },_x000D_
      "952": {_x000D_
        "$type": "Inside.Core.Formula.Definition.DefinitionAC, Inside.Core.Formula",_x000D_
        "ID": 952,_x000D_
        "Results": [_x000D_
          [_x000D_
            0.0_x000D_
          ]_x000D_
        ],_x000D_
        "Statistics": {_x000D_
          "CreationDate": "2023-09-22T10:09:01.6245703+02:00",_x000D_
          "LastRefreshDate": "2020-09-18T17:18:06.5897782+02:00",_x000D_
          "TotalRefreshCount": 1,_x000D_
          "CustomInfo": {}_x000D_
        }_x000D_
      },_x000D_
      "953": {_x000D_
        "$type": "Inside.Core.Formula.Definition.DefinitionAC, Inside.Core.Formula",_x000D_
        "ID": 953,_x000D_
        "Results": [_x000D_
          [_x000D_
            0.0_x000D_
          ]_x000D_
        ],_x000D_
        "Statistics": {_x000D_
          "CreationDate": "2023-09-22T10:09:01.6245703+02:00",_x000D_
          "LastRefreshDate": "2020-09-18T17:18:06.6007488+02:00",_x000D_
          "TotalRefreshCount": 1,_x000D_
          "CustomInfo": {}_x000D_
        }_x000D_
      },_x000D_
      "954": {_x000D_
        "$type": "Inside.Core.Formula.Definition.DefinitionAC, Inside.Core.Formula",_x000D_
        "ID": 954,_x000D_
        "Results": [_x000D_
          [_x000D_
            0.0_x000D_
          ]_x000D_
        ],_x000D_
        "Statistics": {_x000D_
          "CreationDate": "2023-09-22T10:09:01.6245703+02:00",_x000D_
          "LastRefreshDate": "2020-09-18T17:18:06.6142597+02:00",_x000D_
          "TotalRefreshCount": 1,_x000D_
          "CustomInfo": {}_x000D_
        }_x000D_
      },_x000D_
      "955": {_x000D_
        "$type": "Inside.Core.Formula.Definition.DefinitionAC, Inside.Core.Formula",_x000D_
        "ID": 955,_x000D_
        "Results": [_x000D_
          [_x000D_
            0.0_x000D_
          ]_x000D_
        ],_x000D_
        "Statistics": {_x000D_
          "CreationDate": "2023-09-22T10:09:01.6245703+02:00",_x000D_
          "LastRefreshDate": "2020-09-18T17:18:06.6212407+02:00",_x000D_
          "TotalRefreshCount": 1,_x000D_
          "CustomInfo": {}_x000D_
        }_x000D_
      },_x000D_
      "956": {_x000D_
        "$type": "Inside.Core.Formula.Definition.DefinitionAC, Inside.Core.Formula",_x000D_
        "ID": 956,_x000D_
        "Results": [_x000D_
          [_x000D_
            0.0_x000D_
          ]_x000D_
        ],_x000D_
        "Statistics": {_x000D_
          "CreationDate": "2023-09-22T10:09:01.6245703+02:00",_x000D_
          "LastRefreshDate": "2020-09-18T17:18:06.6292222+02:00",_x000D_
          "TotalRefreshCount": 1,_x000D_
          "CustomInfo": {}_x000D_
        }_x000D_
      },_x000D_
      "957": {_x000D_
        "$type": "Inside.Core.Formula.Definition.DefinitionAC, Inside.Core.Formula",_x000D_
        "ID": 957,_x000D_
        "Results": [_x000D_
          [_x000D_
            0.0_x000D_
          ]_x000D_
        ],_x000D_
        "Statistics": {_x000D_
          "CreationDate": "2023-09-22T10:09:01.6245703+02:00",_x000D_
          "LastRefreshDate": "2020-09-18T17:18:06.6551717+02:00",_x000D_
          "TotalRefreshCount": 1,_x000D_
          "CustomInfo": {}_x000D_
        }_x000D_
      },_x000D_
      "958": {_x000D_
        "$type": "Inside.Core.Formula.Definition.DefinitionAC, Inside.Core.Formula",_x000D_
        "ID": 958,_x000D_
        "Results": [_x000D_
          [_x000D_
            0.0_x000D_
          ]_x000D_
        ],_x000D_
        "Statistics": {_x000D_
          "CreationDate": "2023-09-22T10:09:01.6245703+02:00",_x000D_
          "LastRefreshDate": "2020-09-18T17:18:06.6636585+02:00",_x000D_
          "TotalRefreshCount": 1,_x000D_
          "CustomInfo": {}_x000D_
        }_x000D_
      },_x000D_
      "959": {_x000D_
        "$type": "Inside.Core.Formula.Definition.DefinitionAC, Inside.Core.Formula",_x000D_
        "ID": 959,_x000D_
        "Results": [_x000D_
          [_x000D_
            0.0_x000D_
          ]_x000D_
        ],_x000D_
        "Statistics": {_x000D_
          "CreationDate": "2023-09-22T10:09:01.6245703+02:00",_x000D_
          "LastRefreshDate": "2020-09-18T17:18:06.6706404+02:00",_x000D_
          "TotalRefreshCount": 1,_x000D_
          "CustomInfo": {}_x000D_
        }_x000D_
      },_x000D_
      "960": {_x000D_
        "$type": "Inside.Core.Formula.Definition.DefinitionAC, Inside.Core.Formula",_x000D_
        "ID": 960,_x000D_
        "Results": [_x000D_
          [_x000D_
            0.0_x000D_
          ]_x000D_
        ],_x000D_
        "Statistics": {_x000D_
          "CreationDate": "2023-09-22T10:09:01.6245703+02:00",_x000D_
          "LastRefreshDate": "2020-09-18T17:18:06.6856004+02:00",_x000D_
          "TotalRefreshCount": 1,_x000D_
          "CustomInfo": {}_x000D_
        }_x000D_
      },_x000D_
      "961": {_x000D_
        "$type": "Inside.Core.Formula.Definition.DefinitionAC, Inside.Core.Formula",_x000D_
        "ID": 961,_x000D_
        "Results": [_x000D_
          [_x000D_
            0.0_x000D_
          ]_x000D_
        ],_x000D_
        "Statistics": {_x000D_
          "CreationDate": "2023-09-22T10:09:01.6245703+02:00",_x000D_
          "LastRefreshDate": "2020-09-18T17:18:06.6931025+02:00",_x000D_
          "TotalRefreshCount": 1,_x000D_
          "CustomInfo": {}_x000D_
        }_x000D_
      },_x000D_
      "962": {_x000D_
        "$type": "Inside.Core.Formula.Definition.DefinitionAC, Inside.Core.Formula",_x000D_
        "ID": 962,_x000D_
        "Results": [_x000D_
          [_x000D_
            0.0_x000D_
          ]_x000D_
        ],_x000D_
        "Statistics": {_x000D_
          "CreationDate": "2023-09-22T10:09:01.6245703+02:00",_x000D_
          "LastRefreshDate": "2020-09-18T17:18:06.7001006+02:00",_x000D_
          "TotalRefreshCount": 1,_x000D_
          "CustomInfo": {}_x000D_
        }_x000D_
      },_x000D_
      "963": {_x000D_
        "$type": "Inside.Core.Formula.Definition.DefinitionAC, Inside.Core.Formula",_x000D_
        "ID": 963,_x000D_
        "Results": [_x000D_
          [_x000D_
            0.0_x000D_
          ]_x000D_
        ],_x000D_
        "Statistics": {_x000D_
          "CreationDate": "2023-09-22T10:09:01.6245703+02:00",_x000D_
          "LastRefreshDate": "2020-09-18T17:18:06.7130486+02:00",_x000D_
          "TotalRefreshCount": 1,_x000D_
          "CustomInfo": {}_x000D_
        }_x000D_
      },_x000D_
      "964": {_x000D_
        "$type": "Inside.Core.Formula.Definition.DefinitionAC, Inside.Core.Formula",_x000D_
        "ID": 964,_x000D_
        "Results": [_x000D_
          [_x000D_
            0.0_x000D_
          ]_x000D_
        ],_x000D_
        "Statistics": {_x000D_
          "CreationDate": "2023-09-22T10:09:01.6245703+02:00",_x000D_
          "LastRefreshDate": "2020-09-18T17:18:06.7200307+02:00",_x000D_
          "TotalRefreshCount": 1,_x000D_
          "CustomInfo": {}_x000D_
        }_x000D_
      },_x000D_
      "965": {_x000D_
        "$type": "Inside.Core.Formula.Definition.DefinitionAC, Inside.Core.Formula",_x000D_
        "ID": 965,_x000D_
        "Results": [_x000D_
          [_x000D_
            0.0_x000D_
          ]_x000D_
        ],_x000D_
        "Statistics": {_x000D_
          "CreationDate": "2023-09-22T10:09:01.6245703+02:00",_x000D_
          "LastRefreshDate": "2020-09-18T17:18:06.7280074+02:00",_x000D_
          "TotalRefreshCount": 1,_x000D_
          "CustomInfo": {}_x000D_
        }_x000D_
      },_x000D_
      "966": {_x000D_
        "$type": "Inside.Core.Formula.Definition.DefinitionAC, Inside.Core.Formula",_x000D_
        "ID": 966,_x000D_
        "Results": [_x000D_
          [_x000D_
            0.0_x000D_
          ]_x000D_
        ],_x000D_
        "Statistics": {_x000D_
          "CreationDate": "2023-09-22T10:09:01.6245703+02:00",_x000D_
          "LastRefreshDate": "2020-09-18T17:18:06.8722082+02:00",_x000D_
          "TotalRefreshCount": 1,_x000D_
          "CustomInfo": {}_x000D_
        }_x000D_
      },_x000D_
      "967": {_x000D_
        "$type": "Inside.Core.Formula.Definition.DefinitionAC, Inside.Core.Formula",_x000D_
        "ID": 967,_x000D_
        "Results": [_x000D_
          [_x000D_
            0.0_x000D_
          ]_x000D_
        ],_x000D_
        "Statistics": {_x000D_
          "CreationDate": "2023-09-22T10:09:01.6245703+02:00",_x000D_
          "LastRefreshDate": "2020-09-18T17:18:06.8781924+02:00",_x000D_
          "TotalRefreshCount": 1,_x000D_
          "CustomInfo": {}_x000D_
        }_x000D_
      },_x000D_
      "968": {_x000D_
        "$type": "Inside.Core.Formula.Definition.DefinitionAC, Inside.Core.Formula",_x000D_
        "ID": 968,_x000D_
        "Results": [_x000D_
          [_x000D_
            0.0_x000D_
          ]_x000D_
        ],_x000D_
        "Statistics": {_x000D_
          "CreationDate": "2023-09-22T10:09:01.6245703+02:00",_x000D_
          "LastRefreshDate": "2020-09-18T17:18:06.8896762+02:00",_x000D_
          "TotalRefreshCount": 1,_x000D_
          "CustomInfo": {}_x000D_
        }_x000D_
      },_x000D_
      "969": {_x000D_
        "$type": "Inside.Core.Formula.Definition.DefinitionAC, Inside.Core.Formula",_x000D_
        "ID": 969,_x000D_
        "Results": [_x000D_
          [_x000D_
            0.0_x000D_
          ]_x000D_
        ],_x000D_
        "Statistics": {_x000D_
          "CreationDate": "2023-09-22T10:09:01.6245703+02:00",_x000D_
          "LastRefreshDate": "2020-09-18T17:18:06.9086207+02:00",_x000D_
          "TotalRefreshCount": 1,_x000D_
          "CustomInfo": {}_x000D_
        }_x000D_
      },_x000D_
      "970": {_x000D_
        "$type": "Inside.Core.Formula.Definition.DefinitionAC, Inside.Core.Formula",_x000D_
        "ID": 970,_x000D_
        "Results": [_x000D_
          [_x000D_
            0.0_x000D_
          ]_x000D_
        ],_x000D_
        "Statistics": {_x000D_
          "CreationDate": "2023-09-22T10:09:01.6245703+02:00",_x000D_
          "LastRefreshDate": "2020-09-18T17:18:06.9195924+02:00",_x000D_
          "TotalRefreshCount": 1,_x000D_
          "CustomInfo": {}_x000D_
        }_x000D_
      },_x000D_
      "971": {_x000D_
        "$type": "Inside.Core.Formula.Definition.DefinitionAC, Inside.Core.Formula",_x000D_
        "ID": 971,_x000D_
        "Results": [_x000D_
          [_x000D_
            0.0_x000D_
          ]_x000D_
        ],_x000D_
        "Statistics": {_x000D_
          "CreationDate": "2023-09-22T10:09:01.6245703+02:00",_x000D_
          "LastRefreshDate": "2020-09-18T17:18:06.9265735+02:00",_x000D_
          "TotalRefreshCount": 1,_x000D_
          "CustomInfo": {}_x000D_
        }_x000D_
      },_x000D_
      "972": {_x000D_
        "$type": "Inside.Core.Formula.Definition.DefinitionAC, Inside.Core.Formula",_x000D_
        "ID": 972,_x000D_
        "Results": [_x000D_
          [_x000D_
            0.0_x000D_
          ]_x000D_
        ],_x000D_
        "Statistics": {_x000D_
          "CreationDate": "2023-09-22T10:09:01.6245703+02:00",_x000D_
          "LastRefreshDate": "2020-09-18T17:18:06.93256+02:00",_x000D_
          "TotalRefreshCount": 1,_x000D_
          "CustomInfo": {}_x000D_
        }_x000D_
      },_x000D_
      "973": {_x000D_
        "$type": "Inside.Core.Formula.Definition.DefinitionAC, Inside.Core.Formula",_x000D_
        "ID": 973,_x000D_
        "Results": [_x000D_
          [_x000D_
            0.0_x000D_
          ]_x000D_
        ],_x000D_
        "Statistics": {_x000D_
          "CreationDate": "2023-09-22T10:09:01.6245703+02:00",_x000D_
          "LastRefreshDate": "2020-09-18T17:18:06.9385421+02:00",_x000D_
          "TotalRefreshCount": 1,_x000D_
          "CustomInfo": {}_x000D_
        }_x000D_
      },_x000D_
      "974": {_x000D_
        "$type": "Inside.Core.Formula.Definition.DefinitionAC, Inside.Core.Formula",_x000D_
        "ID": 974,_x000D_
        "Results": [_x000D_
          [_x000D_
            20531153.327769767_x000D_
          ]_x000D_
        ],_x000D_
        "Statistics": {_x000D_
          "CreationDate": "2023-09-22T10:09:01.6245703+02:00",_x000D_
          "LastRefreshDate": "2020-09-18T17:18:06.9540118+02:00",_x000D_
          "TotalRefreshCount": 1,_x000D_
          "CustomInfo": {}_x000D_
        }_x000D_
      },_x000D_
      "975": {_x000D_
        "$type": "Inside.Core.Formula.Definition.DefinitionAC, Inside.Core.Formula",_x000D_
        "ID": 975,_x000D_
        "Results": [_x000D_
          [_x000D_
            0.0_x000D_
          ]_x000D_
        ],_x000D_
        "Statistics": {_x000D_
          "CreationDate": "2023-09-22T10:09:01.6245703+02:00",_x000D_
          "LastRefreshDate": "2020-09-18T17:18:06.9609929+02:00",_x000D_
          "TotalRefreshCount": 1,_x000D_
          "CustomInfo": {}_x000D_
        }_x000D_
      },_x000D_
      "976": {_x000D_
        "$type": "Inside.Core.Formula.Definition.DefinitionAC, Inside.Core.Formula",_x000D_
        "ID": 976,_x000D_
        "Results": [_x000D_
          [_x000D_
            0.0_x000D_
          ]_x000D_
        ],_x000D_
        "Statistics": {_x000D_
          "CreationDate": "2023-09-22T10:09:01.6245703+02:00",_x000D_
          "LastRefreshDate": "2020-09-18T17:18:06.967975+02:00",_x000D_
          "TotalRefreshCount": 1,_x000D_
          "CustomInfo": {}_x000D_
        }_x000D_
      },_x000D_
      "977": {_x000D_
        "$type": "Inside.Core.Formula.Definition.DefinitionAC, Inside.Core.Formula",_x000D_
        "ID": 977,_x000D_
        "Results": [_x000D_
          [_x000D_
            0.0_x000D_
          ]_x000D_
        ],_x000D_
        "Statistics": {_x000D_
          "CreationDate": "2023-09-22T10:09:01.6245703+02:00",_x000D_
          "LastRefreshDate": "2020-09-18T17:18:06.9799429+02:00",_x000D_
          "TotalRefreshCount": 1,_x000D_
          "CustomInfo": {}_x000D_
        }_x000D_
      },_x000D_
      "978": {_x000D_
        "$type": "Inside.Core.Formula.Definition.DefinitionAC, Inside.Core.Formula",_x000D_
        "ID": 978,_x000D_
        "Results": [_x000D_
          [_x000D_
            0.0_x000D_
          ]_x000D_
        ],_x000D_
        "Statistics": {_x000D_
          "CreationDate": "2023-09-22T10:09:01.6245703+02:00",_x000D_
          "LastRefreshDate": "2020-09-18T17:18:07.0016949+02:00",_x000D_
          "TotalRefreshCount": 1,_x000D_
          "CustomInfo": {}_x000D_
        }_x000D_
      },_x000D_
      "979": {_x000D_
        "$type": "Inside.Core.Formula.Definition.DefinitionAC, Inside.Core.Formula",_x000D_
        "ID": 979,_x000D_
        "Results": [_x000D_
          [_x000D_
            0.0_x000D_
          ]_x000D_
        ],_x000D_
        "Statistics": {_x000D_
          "CreationDate": "2023-09-22T10:09:01.6245703+02:00",_x000D_
          "LastRefreshDate": "2020-09-18T17:18:07.0086765+02:00",_x000D_
          "TotalRefreshCount": 1,_x000D_
          "CustomInfo": {}_x000D_
        }_x000D_
      },_x000D_
      "980": {_x000D_
        "$type": "Inside.Core.Formula.Definition.DefinitionAC, Inside.Core.Formula",_x000D_
        "ID": 980,_x000D_
        "Results": [_x000D_
          [_x000D_
            0.0_x000D_
          ]_x000D_
        ],_x000D_
        "Statistics": {_x000D_
          "CreationDate": "2023-09-22T10:09:01.6245703+02:00",_x000D_
          "LastRefreshDate": "2020-09-18T17:18:07.0146605+02:00",_x000D_
          "TotalRefreshCount": 1,_x000D_
          "CustomInfo": {}_x000D_
        }_x000D_
      },_x000D_
      "981": {_x000D_
        "$type": "Inside.Core.Formula.Definition.DefinitionAC, Inside.Core.Formula",_x000D_
        "ID": 981,_x000D_
        "Results": [_x000D_
          [_x000D_
            0.0_x000D_
          ]_x000D_
        ],_x000D_
        "Statistics": {_x000D_
          "CreationDate": "2023-09-22T10:09:01.6245703+02:00",_x000D_
          "LastRefreshDate": "2020-09-18T17:18:07.0216419+02:00",_x000D_
          "TotalRefreshCount": 1,_x000D_
          "CustomInfo": {}_x000D_
        }_x000D_
      },_x000D_
      "982": {_x000D_
        "$type": "Inside.Core.Formula.Definition.DefinitionAC, Inside.Core.Formula",_x000D_
        "ID": 982,_x000D_
        "Results": [_x000D_
          [_x000D_
            0.0_x000D_
          ]_x000D_
        ],_x000D_
        "Statistics": {_x000D_
          "CreationDate": "2023-09-22T10:09:01.6245703+02:00",_x000D_
          "LastRefreshDate": "2020-09-18T17:18:07.0276258+02:00",_x000D_
          "TotalRefreshCount": 1,_x000D_
          "CustomInfo": {}_x000D_
        }_x000D_
      },_x000D_
      "983": {_x000D_
        "$type": "Inside.Core.Formula.Definition.DefinitionAC, Inside.Core.Formula",_x000D_
        "ID": 983,_x000D_
        "Results": [_x000D_
          [_x000D_
            0.0_x000D_
          ]_x000D_
        ],_x000D_
        "Statistics": {_x000D_
          "CreationDate": "2023-09-22T10:09:01.6245703+02:00",_x000D_
          "LastRefreshDate": "2020-09-18T17:18:07.0326143+02:00",_x000D_
          "TotalRefreshCount": 1,_x000D_
          "CustomInfo": {}_x000D_
        }_x000D_
      },_x000D_
      "984": {_x000D_
        "$type": "Inside.Core.Formula.Definition.DefinitionAC, Inside.Core.Formula",_x000D_
        "ID": 984,_x000D_
        "Results": [_x000D_
          [_x000D_
            0.0_x000D_
          ]_x000D_
        ],_x000D_
        "Statistics": {_x000D_
          "CreationDate": "2023-09-22T10:09:01.6245703+02:00",_x000D_
          "LastRefreshDate": "2020-09-18T17:18:07.0385953+02:00",_x000D_
          "TotalRefreshCount": 1,_x000D_
          "CustomInfo": {}_x000D_
        }_x000D_
      },_x000D_
      "985": {_x000D_
        "$type": "Inside.Core.Formula.Definition.DefinitionAC, Inside.Core.Formula",_x000D_
        "ID": 985,_x000D_
        "Results": [_x000D_
          [_x000D_
            0.0_x000D_
          ]_x000D_
        ],_x000D_
        "Statistics": {_x000D_
          "CreationDate": "2023-09-22T10:09:01.6255689+02:00",_x000D_
          "LastRefreshDate": "2020-09-18T17:18:07.04458+02:00",_x000D_
          "TotalRefreshCount": 1,_x000D_
          "CustomInfo": {}_x000D_
        }_x000D_
      },_x000D_
      "986": {_x000D_
        "$type": "Inside.Core.Formula.Definition.DefinitionAC, Inside.Core.Formula",_x000D_
        "ID": 986,_x000D_
        "Results": [_x000D_
          [_x000D_
            0.0_x000D_
          ]_x000D_
        ],_x000D_
        "Statistics": {_x000D_
          "CreationDate": "2023-09-22T10:09:01.6255689+02:00",_x000D_
          "LastRefreshDate": "2020-09-18T17:18:07.0505632+02:00",_x000D_
          "TotalRefreshCount": 1,_x000D_
          "CustomInfo": {}_x000D_
        }_x000D_
      },_x000D_
      "987": {_x000D_
        "$type": "Inside.Core.Formula.Definition.DefinitionAC, Inside.Core.Formula",_x000D_
        "ID": 987,_x000D_
        "Results": [_x000D_
          [_x000D_
            0.0_x000D_
          ]_x000D_
        ],_x000D_
        "Statistics": {_x000D_
          "CreationDate": "2023-09-22T10:09:01.6255689+02:00",_x000D_
          "LastRefreshDate": "2020-09-18T17:18:07.0615333+02:00",_x000D_
          "TotalRefreshCount": 1,_x000D_
          "CustomInfo": {}_x000D_
        }_x000D_
      },_x000D_
      "988": {_x000D_
        "$type": "Inside.Core.Formula.Definition.DefinitionAC, Inside.Core.Formula",_x000D_
        "ID": 988,_x000D_
        "Results": [_x000D_
          [_x000D_
            0.0_x000D_
          ]_x000D_
        ],_x000D_
        "Statistics": {_x000D_
          "CreationDate": "2023-09-22T10:09:01.6255689+02:00",_x000D_
          "LastRefreshDate": "2020-09-18T17:18:07.0685142+02:00",_x000D_
          "TotalRefreshCount": 1,_x000D_
          "CustomInfo": {}_x000D_
        }_x000D_
      },_x000D_
      "989": {_x000D_
        "$type": "Inside.Core.Formula.Definition.DefinitionAC, Inside.Core.Formula",_x000D_
        "ID": 989,_x000D_
        "Results": [_x000D_
          [_x000D_
            0.0_x000D_
          ]_x000D_
        ],_x000D_
        "Statistics": {_x000D_
          "CreationDate": "2023-09-22T10:09:01.6255689+02:00",_x000D_
          "LastRefreshDate": "2020-09-18T17:18:07.0735017+02:00",_x000D_
          "TotalRefreshCount": 1,_x000D_
          "CustomInfo": {}_x000D_
        }_x000D_
      },_x000D_
      "990": {_x000D_
        "$type": "Inside.Core.Formula.Definition.DefinitionAC, Inside.Core.Formula",_x000D_
        "ID": 990,_x000D_
        "Results": [_x000D_
          [_x000D_
            0.0_x000D_
          ]_x000D_
        ],_x000D_
        "Statistics": {_x000D_
          "CreationDate": "2023-09-22T10:09:01.6255689+02:00",_x000D_
          "LastRefreshDate": "2020-09-18T17:18:07.0844715+02:00",_x000D_
          "TotalRefreshCount": 1,_x000D_
          "CustomInfo": {}_x000D_
        }_x000D_
      },_x000D_
      "991": {_x000D_
        "$type": "Inside.Core.Formula.Definition.DefinitionAC, Inside.Core.Formula",_x000D_
        "ID": 991,_x000D_
        "Results": [_x000D_
          [_x000D_
            0.0_x000D_
          ]_x000D_
        ],_x000D_
        "Statistics": {_x000D_
          "CreationDate": "2023-09-22T10:09:01.6255689+02:00",_x000D_
          "LastRefreshDate": "2020-09-18T17:18:07.0918336+02:00",_x000D_
          "TotalRefreshCount": 1,_x000D_
          "CustomInfo": {}_x000D_
        }_x000D_
      },_x000D_
      "992": {_x000D_
        "$type": "Inside.Core.Formula.Definition.DefinitionAC, Inside.Core.Formula",_x000D_
        "ID": 992,_x000D_
        "Results": [_x000D_
          [_x000D_
            0.0_x000D_
          ]_x000D_
        ],_x000D_
        "Statistics": {_x000D_
          "CreationDate": "2023-09-22T10:09:01.6255689+02:00",_x000D_
          "LastRefreshDate": "2020-09-18T17:18:07.1067953+02:00",_x000D_
          "TotalRefreshCount": 1,_x000D_
          "CustomInfo": {}_x000D_
        }_x000D_
      },_x000D_
      "993": {_x000D_
        "$type": "Inside.Core.Formula.Definition.DefinitionAC, Inside.Core.Formula",_x000D_
        "ID": 993,_x000D_
        "Results": [_x000D_
          [_x000D_
            0.0_x000D_
          ]_x000D_
        ],_x000D_
        "Statistics": {_x000D_
          "CreationDate": "2023-09-22T10:09:01.6255689+02:00",_x000D_
          "LastRefreshDate": "2020-09-18T17:18:07.1137745+02:00",_x000D_
          "TotalRefreshCount": 1,_x000D_
          "CustomInfo": {}_x000D_
        }_x000D_
      },_x000D_
      "994": {_x000D_
        "$type": "Inside.Core.Formula.Definition.DefinitionAC, Inside.Core.Formula",_x000D_
        "ID": 994,_x000D_
        "Results": [_x000D_
          [_x000D_
            0.0_x000D_
          ]_x000D_
        ],_x000D_
        "Statistics": {_x000D_
          "CreationDate": "2023-09-22T10:09:01.6255689+02:00",_x000D_
          "LastRefreshDate": "2020-09-18T17:18:07.1207559+02:00",_x000D_
          "TotalRefreshCount": 1,_x000D_
          "CustomInfo": {}_x000D_
        }_x000D_
      },_x000D_
      "995": {_x000D_
        "$type": "Inside.Core.Formula.Definition.DefinitionAC, Inside.Core.Formula",_x000D_
        "ID": 995,_x000D_
        "Results": [_x000D_
          [_x000D_
            0.0_x000D_
          ]_x000D_
        ],_x000D_
        "Statistics": {_x000D_
          "CreationDate": "2023-09-22T10:09:01.6255689+02:00",_x000D_
          "LastRefreshDate": "2020-09-18T17:18:07.128735+02:00",_x000D_
          "TotalRefreshCount": 1,_x000D_
          "CustomInfo": {}_x000D_
        }_x000D_
      },_x000D_
      "996": {_x000D_
        "$type": "Inside.Core.Formula.Definition.DefinitionAC, Inside.Core.Formula",_x000D_
        "ID": 996,_x000D_
        "Results": [_x000D_
          [_x000D_
            0.0_x000D_
          ]_x000D_
        ],_x000D_
        "Statistics": {_x000D_
          "CreationDate": "2023-09-22T10:09:01.6255689+02:00",_x000D_
          "LastRefreshDate": "2020-09-18T17:18:07.1426997+02:00",_x000D_
          "TotalRefreshCount": 1,_x000D_
          "CustomInfo": {}_x000D_
        }_x000D_
      },_x000D_
      "997": {_x000D_
        "$type": "Inside.Core.Formula.Definition.DefinitionAC, Inside.Core.Formula",_x000D_
        "ID": 997,_x000D_
        "Results": [_x000D_
          [_x000D_
            0.0_x000D_
          ]_x000D_
        ],_x000D_
        "Statistics": {_x000D_
          "CreationDate": "2023-09-22T10:09:01.6255689+02:00",_x000D_
          "LastRefreshDate": "2020-09-18T17:18:07.1486834+02:00",_x000D_
          "TotalRefreshCount": 1,_x000D_
          "CustomInfo": {}_x000D_
        }_x000D_
      },_x000D_
      "998": {_x000D_
        "$type": "Inside.Core.Formula.Definition.DefinitionAC, Inside.Core.Formula",_x000D_
        "ID": 998,_x000D_
        "Results": [_x000D_
          [_x000D_
            0.0_x000D_
          ]_x000D_
        ],_x000D_
        "Statistics": {_x000D_
          "CreationDate": "2023-09-22T10:09:01.6255689+02:00",_x000D_
          "LastRefreshDate": "2020-09-18T17:18:07.1556625+02:00",_x000D_
          "TotalRefreshCount": 1,_x000D_
          "CustomInfo": {}_x000D_
        }_x000D_
      },_x000D_
      "999": {_x000D_
        "$type": "Inside.Core.Formula.Definition.DefinitionAC, Inside.Core.Formula",_x000D_
        "ID": 999,_x000D_
        "Results": [_x000D_
          [_x000D_
            0.0_x000D_
          ]_x000D_
        ],_x000D_
        "Statistics": {_x000D_
          "CreationDate": "2023-09-22T10:09:01.6255689+02:00",_x000D_
          "LastRefreshDate": "2020-09-18T17:18:07.1628379+02:00",_x000D_
          "TotalRefreshCount": 1,_x000D_
          "CustomInfo": {}_x000D_
        }_x000D_
      },_x000D_
      "1000": {_x000D_
        "$type": "Inside.Core.Formula.Definition.DefinitionAC, Inside.Core.Formula",_x000D_
        "ID": 1000,_x000D_
        "Results": [_x000D_
          [_x000D_
            0.0_x000D_
          ]_x000D_
        ],_x000D_
        "Statistics": {_x000D_
          "CreationDate": "2023-09-22T10:09:01.6255689+02:00",_x000D_
          "LastRefreshDate": "2020-09-18T17:18:07.168822+02:00",_x000D_
          "TotalRefreshCount": 1,_x000D_
          "CustomInfo": {}_x000D_
        }_x000D_
      },_x000D_
      "1001": {_x000D_
        "$type": "Inside.Core.Formula.Definition.DefinitionAC, Inside.Core.Formula",_x000D_
        "ID": 1001,_x000D_
        "Results": [_x000D_
          [_x000D_
            0.0_x000D_
          ]_x000D_
        ],_x000D_
        "Statistics": {_x000D_
          "CreationDate": "2023-09-22T10:09:01.6255689+02:00",_x000D_
          "LastRefreshDate": "2020-09-18T17:18:07.1797928+02:00",_x000D_
          "TotalRefreshCount": 1,_x000D_
          "CustomInfo": {}_x000D_
        }_x000D_
      },_x000D_
      "1002": {_x000D_
        "$type": "Inside.Core.Formula.Definition.DefinitionAC, Inside.Core.Formula",_x000D_
        "ID": 1002,_x000D_
        "Results": [_x000D_
          [_x000D_
            0.0_x000D_
          ]_x000D_
        ],_x000D_
        "Statistics": {_x000D_
          "CreationDate": "2023-09-22T10:09:01.6255689+02:00",_x000D_
          "LastRefreshDate": "2020-09-18T17:18:07.1857767+02:00",_x000D_
          "TotalRefreshCount": 1,_x000D_
          "CustomInfo": {}_x000D_
        }_x000D_
      },_x000D_
      "1003": {_x000D_
        "$type": "Inside.Core.Formula.Definition.DefinitionAC, Inside.Core.Formula",_x000D_
        "ID": 1003,_x000D_
        "Results": [_x000D_
          [_x000D_
            0.0_x000D_
          ]_x000D_
        ],_x000D_
        "Statistics": {_x000D_
          "CreationDate": "2023-09-22T10:09:01.6255689+02:00",_x000D_
          "LastRefreshDate": "2020-09-18T17:18:07.1927235+02:00",_x000D_
          "TotalRefreshCount": 1,_x000D_
          "CustomInfo": {}_x000D_
        }_x000D_
      },_x000D_
      "1004": {_x000D_
        "$type": "Inside.Core.Formula.Definition.DefinitionAC, Inside.Core.Formula",_x000D_
        "ID": 1004,_x000D_
        "Results": [_x000D_
          [_x000D_
            0.0_x000D_
          ]_x000D_
        ],_x000D_
        "Statistics": {_x000D_
          "CreationDate": "2023-09-22T10:09:01.6255689+02:00",_x000D_
          "LastRefreshDate": "2020-09-18T17:18:07.1987078+02:00",_x000D_
          "TotalRefreshCount": 1,_x000D_
          "CustomInfo": {}_x000D_
        }_x000D_
      },_x000D_
      "1005": {_x000D_
        "$type": "Inside.Core.Formula.Definition.DefinitionAC, Inside.Core.Formula",_x000D_
        "ID": 1005,_x000D_
        "Results": [_x000D_
          [_x000D_
            0.0_x000D_
          ]_x000D_
        ],_x000D_
        "Statistics": {_x000D_
          "CreationDate": "2023-09-22T10:09:01.6255689+02:00",_x000D_
          "LastRefreshDate": "2020-09-18T17:18:25.9733319+02:00",_x000D_
          "TotalRefreshCount": 1,_x000D_
          "CustomInfo": {}_x000D_
        }_x000D_
      },_x000D_
      "1006": {_x000D_
        "$type": "Inside.Core.Formula.Definition.DefinitionAC, Inside.Core.Formula",_x000D_
        "ID": 1006,_x000D_
        "Results": [_x000D_
          [_x000D_
            0.0_x000D_
          ]_x000D_
        ],_x000D_
        "Statistics": {_x000D_
          "CreationDate": "2023-09-22T10:09:01.6255689+02:00",_x000D_
          "LastRefreshDate": "2020-09-18T17:18:25.9852996+02:00",_x000D_
          "TotalRefreshCount": 1,_x000D_
          "CustomInfo": {}_x000D_
        }_x000D_
      },_x000D_
      "1007": {_x000D_
        "$type": "Inside.Core.Formula.Definition.DefinitionAC, Inside.Core.Formula",_x000D_
        "ID": 1007,_x000D_
        "Results": [_x000D_
          [_x000D_
            0.0_x000D_
          ]_x000D_
        ],_x000D_
        "Statistics": {_x000D_
          "CreationDate": "2023-09-22T10:09:01.6255689+02:00",_x000D_
          "LastRefreshDate": "2020-09-18T17:18:26.0017666+02:00",_x000D_
          "TotalRefreshCount": 1,_x000D_
          "CustomInfo": {}_x000D_
        }_x000D_
      },_x000D_
      "1008": {_x000D_
        "$type": "Inside.Core.Formula.Definition.DefinitionAC, Inside.Core.Formula",_x000D_
        "ID": 1008,_x000D_
        "Results": [_x000D_
          [_x000D_
            0.0_x000D_
          ]_x000D_
        ],_x000D_
        "Statistics": {_x000D_
          "CreationDate": "2023-09-22T10:09:01.6255689+02:00",_x000D_
          "LastRefreshDate": "2020-09-18T17:18:26.0132499+02:00",_x000D_
          "TotalRefreshCount": 1,_x000D_
          "CustomInfo": {}_x000D_
        }_x000D_
      },_x000D_
      "1009": {_x000D_
        "$type": "Inside.Core.Formula.Definition.DefinitionAC, Inside.Core.Formula",_x000D_
        "ID": 1009,_x000D_
        "Results": [_x000D_
          [_x000D_
            0.0_x000D_
          ]_x000D_
        ],_x000D_
        "Statistics": {_x000D_
          "CreationDate": "2023-09-22T10:09:01.6255689+02:00",_x000D_
          "LastRefreshDate": "2020-09-18T17:18:26.0242271+02:00",_x000D_
          "TotalRefreshCount": 1,_x000D_
          "CustomInfo": {}_x000D_
        }_x000D_
      },_x000D_
      "1010": {_x000D_
        "$type": "Inside.Core.Formula.Definition.DefinitionAC, Inside.Core.Formula",_x000D_
        "ID": 1010,_x000D_
        "Results": [_x000D_
          [_x000D_
            0.0_x000D_
          ]_x000D_
        ],_x000D_
        "Statistics": {_x000D_
          "CreationDate": "2023-09-22T10:09:01.6255689+02:00",_x000D_
          "LastRefreshDate": "2020-09-18T17:18:26.035192+02:00",_x000D_
          "TotalRefreshCount": 1,_x000D_
          "CustomInfo": {}_x000D_
        }_x000D_
      },_x000D_
      "1011": {_x000D_
        "$type": "Inside.Core.Formula.Definition.DefinitionAC, Inside.Core.Formula",_x000D_
        "ID": 1011,_x000D_
        "Results": [_x000D_
          [_x000D_
            0.0_x000D_
          ]_x000D_
        ],_x000D_
        "Statistics": {_x000D_
          "CreationDate": "2023-09-22T10:09:01.6255689+02:00",_x000D_
          "LastRefreshDate": "2020-09-18T17:18:26.047681+02:00",_x000D_
          "TotalRefreshCount": 1,_x000D_
          "CustomInfo": {}_x000D_
        }_x000D_
      },_x000D_
      "1012": {_x000D_
        "$type": "Inside.Core.Formula.Definition.DefinitionAC, Inside.Core.Formula",_x000D_
        "ID": 1012,_x000D_
        "Results": [_x000D_
          [_x000D_
            0.0_x000D_
          ]_x000D_
        ],_x000D_
        "Statistics": {_x000D_
          "CreationDate": "2023-09-22T10:09:01.6255689+02:00",_x000D_
          "LastRefreshDate": "2020-09-18T17:18:26.0586525+02:00",_x000D_
          "TotalRefreshCount": 1,_x000D_
          "CustomInfo": {}_x000D_
        }_x000D_
      },_x000D_
      "1013": {_x000D_
        "$type": "Inside.Core.Formula.Definition.DefinitionAC, Inside.Core.Formula",_x000D_
        "ID": 1013,_x000D_
        "Results": [_x000D_
          [_x000D_
            0.0_x000D_
          ]_x000D_
        ],_x000D_
        "Statistics": {_x000D_
          "CreationDate": "2023-09-22T10:09:01.6255689+02:00",_x000D_
          "LastRefreshDate": "2020-09-18T17:18:26.0696225+02:00",_x000D_
          "TotalRefreshCount": 1,_x000D_
          "CustomInfo": {}_x000D_
        }_x000D_
      },_x000D_
      "1014": {_x000D_
        "$type": "Inside.Core.Formula.Definition.DefinitionAC, Inside.Core.Formula",_x000D_
        "ID": 1014,_x000D_
        "Results": [_x000D_
   </t>
  </si>
  <si>
    <t xml:space="preserve">       [_x000D_
            0.0_x000D_
          ]_x000D_
        ],_x000D_
        "Statistics": {_x000D_
          "CreationDate": "2023-09-22T10:09:01.6255689+02:00",_x000D_
          "LastRefreshDate": "2020-09-18T17:18:26.0835848+02:00",_x000D_
          "TotalRefreshCount": 1,_x000D_
          "CustomInfo": {}_x000D_
        }_x000D_
      },_x000D_
      "1015": {_x000D_
        "$type": "Inside.Core.Formula.Definition.DefinitionAC, Inside.Core.Formula",_x000D_
        "ID": 1015,_x000D_
        "Results": [_x000D_
          [_x000D_
            0.0_x000D_
          ]_x000D_
        ],_x000D_
        "Statistics": {_x000D_
          "CreationDate": "2023-09-22T10:09:01.6255689+02:00",_x000D_
          "LastRefreshDate": "2020-09-18T17:18:26.1035303+02:00",_x000D_
          "TotalRefreshCount": 1,_x000D_
          "CustomInfo": {}_x000D_
        }_x000D_
      },_x000D_
      "1016": {_x000D_
        "$type": "Inside.Core.Formula.Definition.DefinitionAC, Inside.Core.Formula",_x000D_
        "ID": 1016,_x000D_
        "Results": [_x000D_
          [_x000D_
            0.0_x000D_
          ]_x000D_
        ],_x000D_
        "Statistics": {_x000D_
          "CreationDate": "2023-09-22T10:09:01.6255689+02:00",_x000D_
          "LastRefreshDate": "2020-09-18T17:18:26.1154993+02:00",_x000D_
          "TotalRefreshCount": 1,_x000D_
          "CustomInfo": {}_x000D_
        }_x000D_
      },_x000D_
      "1017": {_x000D_
        "$type": "Inside.Core.Formula.Definition.DefinitionAC, Inside.Core.Formula",_x000D_
        "ID": 1017,_x000D_
        "Results": [_x000D_
          [_x000D_
            0.0_x000D_
          ]_x000D_
        ],_x000D_
        "Statistics": {_x000D_
          "CreationDate": "2023-09-22T10:09:01.6265304+02:00",_x000D_
          "LastRefreshDate": "2020-09-18T17:18:26.1294687+02:00",_x000D_
          "TotalRefreshCount": 1,_x000D_
          "CustomInfo": {}_x000D_
        }_x000D_
      },_x000D_
      "1018": {_x000D_
        "$type": "Inside.Core.Formula.Definition.DefinitionAC, Inside.Core.Formula",_x000D_
        "ID": 1018,_x000D_
        "Results": [_x000D_
          [_x000D_
            0.0_x000D_
          ]_x000D_
        ],_x000D_
        "Statistics": {_x000D_
          "CreationDate": "2023-09-22T10:09:01.6265304+02:00",_x000D_
          "LastRefreshDate": "2020-09-18T17:18:26.1374411+02:00",_x000D_
          "TotalRefreshCount": 1,_x000D_
          "CustomInfo": {}_x000D_
        }_x000D_
      },_x000D_
      "1019": {_x000D_
        "$type": "Inside.Core.Formula.Definition.DefinitionAC, Inside.Core.Formula",_x000D_
        "ID": 1019,_x000D_
        "Results": [_x000D_
          [_x000D_
            0.0_x000D_
          ]_x000D_
        ],_x000D_
        "Statistics": {_x000D_
          "CreationDate": "2023-09-22T10:09:01.6265304+02:00",_x000D_
          "LastRefreshDate": "2020-09-18T17:18:26.1484094+02:00",_x000D_
          "TotalRefreshCount": 1,_x000D_
          "CustomInfo": {}_x000D_
        }_x000D_
      },_x000D_
      "1020": {_x000D_
        "$type": "Inside.Core.Formula.Definition.DefinitionAC, Inside.Core.Formula",_x000D_
        "ID": 1020,_x000D_
        "Results": [_x000D_
          [_x000D_
            0.0_x000D_
          ]_x000D_
        ],_x000D_
        "Statistics": {_x000D_
          "CreationDate": "2023-09-22T10:09:01.6265304+02:00",_x000D_
          "LastRefreshDate": "2020-09-18T17:18:26.1573874+02:00",_x000D_
          "TotalRefreshCount": 1,_x000D_
          "CustomInfo": {}_x000D_
        }_x000D_
      },_x000D_
      "1021": {_x000D_
        "$type": "Inside.Core.Formula.Definition.DefinitionAC, Inside.Core.Formula",_x000D_
        "ID": 1021,_x000D_
        "Results": [_x000D_
          [_x000D_
            0.0_x000D_
          ]_x000D_
        ],_x000D_
        "Statistics": {_x000D_
          "CreationDate": "2023-09-22T10:09:01.6265304+02:00",_x000D_
          "LastRefreshDate": "2020-09-18T17:18:26.1653663+02:00",_x000D_
          "TotalRefreshCount": 1,_x000D_
          "CustomInfo": {}_x000D_
        }_x000D_
      },_x000D_
      "1022": {_x000D_
        "$type": "Inside.Core.Formula.Definition.DefinitionAC, Inside.Core.Formula",_x000D_
        "ID": 1022,_x000D_
        "Results": [_x000D_
          [_x000D_
            0.0_x000D_
          ]_x000D_
        ],_x000D_
        "Statistics": {_x000D_
          "CreationDate": "2023-09-22T10:09:01.6265304+02:00",_x000D_
          "LastRefreshDate": "2020-09-18T17:18:26.1728272+02:00",_x000D_
          "TotalRefreshCount": 1,_x000D_
          "CustomInfo": {}_x000D_
        }_x000D_
      },_x000D_
      "1023": {_x000D_
        "$type": "Inside.Core.Formula.Definition.DefinitionAC, Inside.Core.Formula",_x000D_
        "ID": 1023,_x000D_
        "Results": [_x000D_
          [_x000D_
            0.0_x000D_
          ]_x000D_
        ],_x000D_
        "Statistics": {_x000D_
          "CreationDate": "2023-09-22T10:09:01.6265304+02:00",_x000D_
          "LastRefreshDate": "2020-09-18T17:18:26.1804346+02:00",_x000D_
          "TotalRefreshCount": 1,_x000D_
          "CustomInfo": {}_x000D_
        }_x000D_
      },_x000D_
      "1024": {_x000D_
        "$type": "Inside.Core.Formula.Definition.DefinitionAC, Inside.Core.Formula",_x000D_
        "ID": 1024,_x000D_
        "Results": [_x000D_
          [_x000D_
            0.0_x000D_
          ]_x000D_
        ],_x000D_
        "Statistics": {_x000D_
          "CreationDate": "2023-09-22T10:09:01.6265304+02:00",_x000D_
          "LastRefreshDate": "2020-09-18T17:18:26.18841+02:00",_x000D_
          "TotalRefreshCount": 1,_x000D_
          "CustomInfo": {}_x000D_
        }_x000D_
      },_x000D_
      "1025": {_x000D_
        "$type": "Inside.Core.Formula.Definition.DefinitionAC, Inside.Core.Formula",_x000D_
        "ID": 1025,_x000D_
        "Results": [_x000D_
          [_x000D_
            0.0_x000D_
          ]_x000D_
        ],_x000D_
        "Statistics": {_x000D_
          "CreationDate": "2023-09-22T10:09:01.6265304+02:00",_x000D_
          "LastRefreshDate": "2020-09-18T17:18:26.1969225+02:00",_x000D_
          "TotalRefreshCount": 1,_x000D_
          "CustomInfo": {}_x000D_
        }_x000D_
      },_x000D_
      "1026": {_x000D_
        "$type": "Inside.Core.Formula.Definition.DefinitionAC, Inside.Core.Formula",_x000D_
        "ID": 1026,_x000D_
        "Results": [_x000D_
          [_x000D_
            0.0_x000D_
          ]_x000D_
        ],_x000D_
        "Statistics": {_x000D_
          "CreationDate": "2023-09-22T10:09:01.6265304+02:00",_x000D_
          "LastRefreshDate": "2020-09-18T17:18:26.2058963+02:00",_x000D_
          "TotalRefreshCount": 1,_x000D_
          "CustomInfo": {}_x000D_
        }_x000D_
      },_x000D_
      "1027": {_x000D_
        "$type": "Inside.Core.Formula.Definition.DefinitionAC, Inside.Core.Formula",_x000D_
        "ID": 1027,_x000D_
        "Results": [_x000D_
          [_x000D_
            0.0_x000D_
          ]_x000D_
        ],_x000D_
        "Statistics": {_x000D_
          "CreationDate": "2023-09-22T10:09:01.6265304+02:00",_x000D_
          "LastRefreshDate": "2020-09-18T17:18:26.2162414+02:00",_x000D_
          "TotalRefreshCount": 1,_x000D_
          "CustomInfo": {}_x000D_
        }_x000D_
      },_x000D_
      "1028": {_x000D_
        "$type": "Inside.Core.Formula.Definition.DefinitionAC, Inside.Core.Formula",_x000D_
        "ID": 1028,_x000D_
        "Results": [_x000D_
          [_x000D_
            0.0_x000D_
          ]_x000D_
        ],_x000D_
        "Statistics": {_x000D_
          "CreationDate": "2023-09-22T10:09:01.6265304+02:00",_x000D_
          "LastRefreshDate": "2020-09-18T17:18:26.228212+02:00",_x000D_
          "TotalRefreshCount": 1,_x000D_
          "CustomInfo": {}_x000D_
        }_x000D_
      },_x000D_
      "1029": {_x000D_
        "$type": "Inside.Core.Formula.Definition.DefinitionAC, Inside.Core.Formula",_x000D_
        "ID": 1029,_x000D_
        "Results": [_x000D_
          [_x000D_
            0.0_x000D_
          ]_x000D_
        ],_x000D_
        "Statistics": {_x000D_
          "CreationDate": "2023-09-22T10:09:01.6265304+02:00",_x000D_
          "LastRefreshDate": "2020-09-18T17:18:26.2417009+02:00",_x000D_
          "TotalRefreshCount": 1,_x000D_
          "CustomInfo": {}_x000D_
        }_x000D_
      },_x000D_
      "1030": {_x000D_
        "$type": "Inside.Core.Formula.Definition.DefinitionAC, Inside.Core.Formula",_x000D_
        "ID": 1030,_x000D_
        "Results": [_x000D_
          [_x000D_
            0.0_x000D_
          ]_x000D_
        ],_x000D_
        "Statistics": {_x000D_
          "CreationDate": "2023-09-22T10:09:01.6265304+02:00",_x000D_
          "LastRefreshDate": "2020-09-18T17:18:26.254666+02:00",_x000D_
          "TotalRefreshCount": 1,_x000D_
          "CustomInfo": {}_x000D_
        }_x000D_
      },_x000D_
      "1031": {_x000D_
        "$type": "Inside.Core.Formula.Definition.DefinitionAC, Inside.Core.Formula",_x000D_
        "ID": 1031,_x000D_
        "Results": [_x000D_
          [_x000D_
            0.0_x000D_
          ]_x000D_
        ],_x000D_
        "Statistics": {_x000D_
          "CreationDate": "2023-09-22T10:09:01.6265304+02:00",_x000D_
          "LastRefreshDate": "2020-09-18T17:18:26.2701393+02:00",_x000D_
          "TotalRefreshCount": 1,_x000D_
          "CustomInfo": {}_x000D_
        }_x000D_
      },_x000D_
      "1032": {_x000D_
        "$type": "Inside.Core.Formula.Definition.DefinitionAC, Inside.Core.Formula",_x000D_
        "ID": 1032,_x000D_
        "Results": [_x000D_
          [_x000D_
            0.0_x000D_
          ]_x000D_
        ],_x000D_
        "Statistics": {_x000D_
          "CreationDate": "2023-09-22T10:09:01.6265304+02:00",_x000D_
          "LastRefreshDate": "2020-09-18T17:18:26.2986431+02:00",_x000D_
          "TotalRefreshCount": 1,_x000D_
          "CustomInfo": {}_x000D_
        }_x000D_
      },_x000D_
      "1033": {_x000D_
        "$type": "Inside.Core.Formula.Definition.DefinitionAC, Inside.Core.Formula",_x000D_
        "ID": 1033,_x000D_
        "Results": [_x000D_
          [_x000D_
            0.0_x000D_
          ]_x000D_
        ],_x000D_
        "Statistics": {_x000D_
          "CreationDate": "2023-09-22T10:09:01.6265304+02:00",_x000D_
          "LastRefreshDate": "2020-09-18T17:18:26.3126056+02:00",_x000D_
          "TotalRefreshCount": 1,_x000D_
          "CustomInfo": {}_x000D_
        }_x000D_
      },_x000D_
      "1034": {_x000D_
        "$type": "Inside.Core.Formula.Definition.DefinitionAC, Inside.Core.Formula",_x000D_
        "ID": 1034,_x000D_
        "Results": [_x000D_
          [_x000D_
            0.0_x000D_
          ]_x000D_
        ],_x000D_
        "Statistics": {_x000D_
          "CreationDate": "2023-09-22T10:09:01.6265304+02:00",_x000D_
          "LastRefreshDate": "2020-09-18T17:18:26.326571+02:00",_x000D_
          "TotalRefreshCount": 1,_x000D_
          "CustomInfo": {}_x000D_
        }_x000D_
      },_x000D_
      "1035": {_x000D_
        "$type": "Inside.Core.Formula.Definition.DefinitionAC, Inside.Core.Formula",_x000D_
        "ID": 1035,_x000D_
        "Results": [_x000D_
          [_x000D_
            0.0_x000D_
          ]_x000D_
        ],_x000D_
        "Statistics": {_x000D_
          "CreationDate": "2023-09-22T10:09:01.6265304+02:00",_x000D_
          "LastRefreshDate": "2020-09-18T17:18:26.3515019+02:00",_x000D_
          "TotalRefreshCount": 1,_x000D_
          "CustomInfo": {}_x000D_
        }_x000D_
      },_x000D_
      "1036": {_x000D_
        "$type": "Inside.Core.Formula.Definition.DefinitionAC, Inside.Core.Formula",_x000D_
        "ID": 1036,_x000D_
        "Results": [_x000D_
          [_x000D_
            0.0_x000D_
          ]_x000D_
        ],_x000D_
        "Statistics": {_x000D_
          "CreationDate": "2023-09-22T10:09:01.6265304+02:00",_x000D_
          "LastRefreshDate": "2020-09-18T17:18:26.3614764+02:00",_x000D_
          "TotalRefreshCount": 1,_x000D_
          "CustomInfo": {}_x000D_
        }_x000D_
      },_x000D_
      "1037": {_x000D_
        "$type": "Inside.Core.Formula.Definition.DefinitionAC, Inside.Core.Formula",_x000D_
        "ID": 1037,_x000D_
        "Results": [_x000D_
          [_x000D_
            0.0_x000D_
          ]_x000D_
        ],_x000D_
        "Statistics": {_x000D_
          "CreationDate": "2023-09-22T10:09:01.6265304+02:00",_x000D_
          "LastRefreshDate": "2020-09-18T18:19:40.7742838+02:00",_x000D_
          "TotalRefreshCount": 10,_x000D_
          "CustomInfo": {}_x000D_
        }_x000D_
      },_x000D_
      "1038": {_x000D_
        "$type": "Inside.Core.Formula.Definition.DefinitionAC, Inside.Core.Formula",_x000D_
        "ID": 1038,_x000D_
        "Results": [_x000D_
          [_x000D_
            0.0_x000D_
          ]_x000D_
        ],_x000D_
        "Statistics": {_x000D_
          "CreationDate": "2023-09-22T10:09:01.6265304+02:00",_x000D_
          "LastRefreshDate": "2020-09-18T17:18:26.3804237+02:00",_x000D_
          "TotalRefreshCount": 1,_x000D_
          "CustomInfo": {}_x000D_
        }_x000D_
      },_x000D_
      "1039": {_x000D_
        "$type": "Inside.Core.Formula.Definition.DefinitionAC, Inside.Core.Formula",_x000D_
        "ID": 1039,_x000D_
        "Results": [_x000D_
          [_x000D_
            0.0_x000D_
          ]_x000D_
        ],_x000D_
        "Statistics": {_x000D_
          "CreationDate": "2023-09-22T10:09:01.6265304+02:00",_x000D_
          "LastRefreshDate": "2020-09-18T17:18:26.3893624+02:00",_x000D_
          "TotalRefreshCount": 1,_x000D_
          "CustomInfo": {}_x000D_
        }_x000D_
      },_x000D_
      "1040": {_x000D_
        "$type": "Inside.Core.Formula.Definition.DefinitionAC, Inside.Core.Formula",_x000D_
        "ID": 1040,_x000D_
        "Results": [_x000D_
          [_x000D_
            0.0_x000D_
          ]_x000D_
        ],_x000D_
        "Statistics": {_x000D_
          "CreationDate": "2023-09-22T10:09:01.6265304+02:00",_x000D_
          "LastRefreshDate": "2020-09-18T17:18:26.3998464+02:00",_x000D_
          "TotalRefreshCount": 1,_x000D_
          "CustomInfo": {}_x000D_
        }_x000D_
      },_x000D_
      "1041": {_x000D_
        "$type": "Inside.Core.Formula.Definition.DefinitionAC, Inside.Core.Formula",_x000D_
        "ID": 1041,_x000D_
        "Results": [_x000D_
          [_x000D_
            0.0_x000D_
          ]_x000D_
        ],_x000D_
        "Statistics": {_x000D_
          "CreationDate": "2023-09-22T10:09:01.6265304+02:00",_x000D_
          "LastRefreshDate": "2020-09-18T17:18:26.4108175+02:00",_x000D_
          "TotalRefreshCount": 1,_x000D_
          "CustomInfo": {}_x000D_
        }_x000D_
      },_x000D_
      "1042": {_x000D_
        "$type": "Inside.Core.Formula.Definition.DefinitionAC, Inside.Core.Formula",_x000D_
        "ID": 1042,_x000D_
        "Results": [_x000D_
          [_x000D_
            0.0_x000D_
          ]_x000D_
        ],_x000D_
        "Statistics": {_x000D_
          "CreationDate": "2023-09-22T10:09:01.6265304+02:00",_x000D_
          "LastRefreshDate": "2020-09-18T17:18:26.422786+02:00",_x000D_
          "TotalRefreshCount": 1,_x000D_
          "CustomInfo": {}_x000D_
        }_x000D_
      },_x000D_
      "1043": {_x000D_
        "$type": "Inside.Core.Formula.Definition.DefinitionAC, Inside.Core.Formula",_x000D_
        "ID": 1043,_x000D_
        "Results": [_x000D_
          [_x000D_
            0.0_x000D_
          ]_x000D_
        ],_x000D_
        "Statistics": {_x000D_
          "CreationDate": "2023-09-22T10:09:01.6265304+02:00",_x000D_
          "LastRefreshDate": "2020-09-18T17:18:26.4307644+02:00",_x000D_
          "TotalRefreshCount": 1,_x000D_
          "CustomInfo": {}_x000D_
        }_x000D_
      },_x000D_
      "1044": {_x000D_
        "$type": "Inside.Core.Formula.Definition.DefinitionAC, Inside.Core.Formula",_x000D_
        "ID": 1044,_x000D_
        "Results": [_x000D_
          [_x000D_
            0.0_x000D_
          ]_x000D_
        ],_x000D_
        "Statistics": {_x000D_
          "CreationDate": "2023-09-22T10:09:01.6265304+02:00",_x000D_
          "LastRefreshDate": "2020-09-18T17:18:26.4447269+02:00",_x000D_
          "TotalRefreshCount": 1,_x000D_
          "CustomInfo": {}_x000D_
        }_x000D_
      },_x000D_
      "1045": {_x000D_
        "$type": "Inside.Core.Formula.Definition.DefinitionAC, Inside.Core.Formula",_x000D_
        "ID": 1045,_x000D_
        "Results": [_x000D_
          [_x000D_
            0.0_x000D_
          ]_x000D_
        ],_x000D_
        "Statistics": {_x000D_
          "CreationDate": "2023-09-22T10:09:01.6265304+02:00",_x000D_
          "LastRefreshDate": "2020-09-18T17:18:26.4547054+02:00",_x000D_
          "TotalRefreshCount": 1,_x000D_
          "CustomInfo": {}_x000D_
        }_x000D_
      },_x000D_
      "1046": {_x000D_
        "$type": "Inside.Core.Formula.Definition.DefinitionAC, Inside.Core.Formula",_x000D_
        "ID": 1046,_x000D_
        "Results": [_x000D_
          [_x000D_
            0.0_x000D_
          ]_x000D_
        ],_x000D_
        "Statistics": {_x000D_
          "CreationDate": "2023-09-22T10:09:01.6265304+02:00",_x000D_
          "LastRefreshDate": "2020-09-18T18:19:40.770326+02:00",_x000D_
          "TotalRefreshCount": 10,_x000D_
          "CustomInfo": {}_x000D_
        }_x000D_
      },_x000D_
      "1047": {_x000D_
        "$type": "Inside.Core.Formula.Definition.DefinitionAC, Inside.Core.Formula",_x000D_
        "ID": 1047,_x000D_
        "Results": [_x000D_
          [_x000D_
            20531153.327769767_x000D_
          ]_x000D_
        ],_x000D_
        "Statistics": {_x000D_
          "CreationDate": "2023-09-22T10:09:01.6265304+02:00",_x000D_
          "LastRefreshDate": "2020-09-18T17:18:26.469661+02:00",_x000D_
          "TotalRefreshCount": 1,_x000D_
          "CustomInfo": {}_x000D_
        }_x000D_
      },_x000D_
      "1048": {_x000D_
        "$type": "Inside.Core.Formula.Definition.DefinitionAC, Inside.Core.Formula",_x000D_
        "ID": 1048,_x000D_
        "Results": [_x000D_
          [_x000D_
            0.0_x000D_
          ]_x000D_
        ],_x000D_
        "Statistics": {_x000D_
          "CreationDate": "2023-09-22T10:09:01.6265304+02:00",_x000D_
          "LastRefreshDate": "2020-09-18T17:18:26.4786371+02:00",_x000D_
          "TotalRefreshCount": 1,_x000D_
          "CustomInfo": {}_x000D_
        }_x000D_
      },_x000D_
      "1049": {_x000D_
        "$type": "Inside.Core.Formula.Definition.DefinitionAC, Inside.Core.Formula",_x000D_
        "ID": 1049,_x000D_
        "Results": [_x000D_
          [_x000D_
            0.0_x000D_
          ]_x000D_
        ],_x000D_
        "Statistics": {_x000D_
          "CreationDate": "2023-09-22T10:09:01.6265304+02:00",_x000D_
          "LastRefreshDate": "2020-09-18T17:18:26.4866161+02:00",_x000D_
          "TotalRefreshCount": 1,_x000D_
          "CustomInfo": {}_x000D_
        }_x000D_
      },_x000D_
      "1050": {_x000D_
        "$type": "Inside.Core.Formula.Definition.DefinitionAC, Inside.Core.Formula",_x000D_
        "ID": 1050,_x000D_
        "Results": [_x000D_
          [_x000D_
            0.0_x000D_
          ]_x000D_
        ],_x000D_
        "Statistics": {_x000D_
          "CreationDate": "2023-09-22T10:09:01.6265304+02:00",_x000D_
          "LastRefreshDate": "2020-09-18T17:18:26.4956581+02:00",_x000D_
          "TotalRefreshCount": 1,_x000D_
          "CustomInfo": {}_x000D_
        }_x000D_
      },_x000D_
      "1051": {_x000D_
        "$type": "Inside.Core.Formula.Definition.DefinitionAC, Inside.Core.Formula",_x000D_
        "ID": 1051,_x000D_
        "Results": [_x000D_
          [_x000D_
            0.0_x000D_
          ]_x000D_
        ],_x000D_
        "Statistics": {_x000D_
          "CreationDate": "2023-09-22T10:09:01.6265304+02:00",_x000D_
          "LastRefreshDate": "2020-09-18T17:18:26.5036362+02:00",_x000D_
          "TotalRefreshCount": 1,_x000D_
          "CustomInfo": {}_x000D_
        }_x000D_
      },_x000D_
      "1052": {_x000D_
        "$type": "Inside.Core.Formula.Definition.DefinitionAC, Inside.Core.Formula",_x000D_
        "ID": 1052,_x000D_
        "Results": [_x000D_
          [_x000D_
            0.0_x000D_
          ]_x000D_
        ],_x000D_
        "Statistics": {_x000D_
          "CreationDate": "2023-09-22T10:09:01.6265304+02:00",_x000D_
          "LastRefreshDate": "2020-09-18T17:18:26.5116146+02:00",_x000D_
          "TotalRefreshCount": 1,_x000D_
          "CustomInfo": {}_x000D_
        }_x000D_
      },_x000D_
      "1053": {_x000D_
        "$type": "Inside.Core.Formula.Definition.DefinitionAC, Inside.Core.Formula",_x000D_
        "ID": 1053,_x000D_
        "Results": [_x000D_
          [_x000D_
            0.0_x000D_
          ]_x000D_
        ],_x000D_
        "Statistics": {_x000D_
          "CreationDate": "2023-09-22T10:09:01.6265304+02:00",_x000D_
          "LastRefreshDate": "2020-09-18T17:18:26.5186014+02:00",_x000D_
          "TotalRefreshCount": 1,_x000D_
          "CustomInfo": {}_x000D_
        }_x000D_
      },_x000D_
      "1054": {_x000D_
        "$type": "Inside.Core.Formula.Definition.DefinitionAC, Inside.Core.Formula",_x000D_
        "ID": 1054,_x000D_
        "Results": [_x000D_
          [_x000D_
            0.0_x000D_
          ]_x000D_
        ],_x000D_
        "Statistics": {_x000D_
          "CreationDate": "2023-09-22T10:09:01.6265304+02:00",_x000D_
          "LastRefreshDate": "2020-09-18T17:18:26.5295684+02:00",_x000D_
          "TotalRefreshCount": 1,_x000D_
          "CustomInfo": {}_x000D_
        }_x000D_
      },_x000D_
      "1055": {_x000D_
        "$type": "Inside.Core.Formula.Definition.DefinitionAC, Inside.Core.Formula",_x000D_
        "ID": 1055,_x000D_
        "Results": [_x000D_
          [_x000D_
            0.0_x000D_
          ]_x000D_
        ],_x000D_
        "Statistics": {_x000D_
          "CreationDate": "2023-09-22T10:09:01.6265304+02:00",_x000D_
          "LastRefreshDate": "2020-09-18T17:18:26.5487895+02:00",_x000D_
          "TotalRefreshCount": 1,_x000D_
          "CustomInfo": {}_x000D_
        }_x000D_
      },_x000D_
      "1056": {_x000D_
        "$type": "Inside.Core.Formula.Definition.DefinitionAC, Inside.Core.Formula",_x000D_
        "ID": 1056,_x000D_
        "Results": [_x000D_
          [_x000D_
            0.0_x000D_
          ]_x000D_
        ],_x000D_
        "Statistics": {_x000D_
          "CreationDate": "2023-09-22T10:09:01.6265304+02:00",_x000D_
          "LastRefreshDate": "2020-09-18T17:18:26.5557701+02:00",_x000D_
          "TotalRefreshCount": 1,_x000D_
          "CustomInfo": {}_x000D_
        }_x000D_
      },_x000D_
      "1057": {_x000D_
        "$type": "Inside.Core.Formula.Definition.DefinitionAC, Inside.Core.Formula",_x000D_
        "ID": 1057,_x000D_
        "Results": [_x000D_
          [_x000D_
            0.0_x000D_
          ]_x000D_
        ],_x000D_
        "Statistics": {_x000D_
          "CreationDate": "2023-09-22T10:09:01.6265304+02:00",_x000D_
          "LastRefreshDate": "2020-09-18T17:18:26.5617534+02:00",_x000D_
          "TotalRefreshCount": 1,_x000D_
          "CustomInfo": {}_x000D_
        }_x000D_
      },_x000D_
      "1058": {_x000D_
        "$type": "Inside.Core.Formula.Definition.DefinitionAC, Inside.Core.Formula",_x000D_
        "ID": 1058,_x000D_
        "Results": [_x000D_
          [_x000D_
            0.0_x000D_
          ]_x000D_
        ],_x000D_
        "Statistics": {_x000D_
          "CreationDate": "2023-09-22T10:09:01.6265304+02:00",_x000D_
          "LastRefreshDate": "2020-09-18T17:18:26.5687345+02:00",_x000D_
          "TotalRefreshCount": 1,_x000D_
          "CustomInfo": {}_x000D_
        }_x000D_
      },_x000D_
      "1059": {_x000D_
        "$type": "Inside.Core.Formula.Definition.DefinitionAC, Inside.Core.Formula",_x000D_
        "ID": 1059,_x000D_
        "Results": [_x000D_
          [_x000D_
            0.0_x000D_
          ]_x000D_
        ],_x000D_
        "Statistics": {_x000D_
          "CreationDate": "2023-09-22T10:09:01.6265304+02:00",_x000D_
          "LastRefreshDate": "2020-09-18T17:18:26.5757155+02:00",_x000D_
          "TotalRefreshCount": 1,_x000D_
          "CustomInfo": {}_x000D_
        }_x000D_
      },_x000D_
      "1060": {_x000D_
        "$type": "Inside.Core.Formula.Definition.DefinitionAC, Inside.Core.Formula",_x000D_
        "ID": 1060,_x000D_
        "Results": [_x000D_
          [_x000D_
            0.0_x000D_
          ]_x000D_
        ],_x000D_
        "Statistics": {_x000D_
          "CreationDate": "2023-09-22T10:09:01.6265304+02:00",_x000D_
          "LastRefreshDate": "2020-09-18T17:18:26.5826974+02:00",_x000D_
          "TotalRefreshCount": 1,_x000D_
          "CustomInfo": {}_x000D_
        }_x000D_
      },_x000D_
      "1061": {_x000D_
        "$type": "Inside.Core.Formula.Definition.DefinitionAC, Inside.Core.Formula",_x000D_
        "ID": 1061,_x000D_
        "Results": [_x000D_
          [_x000D_
            0.0_x000D_
          ]_x000D_
        ],_x000D_
        "Statistics": {_x000D_
          "CreationDate": "2023-09-22T10:09:01.6265304+02:00",_x000D_
          "LastRefreshDate": "2020-09-18T17:18:26.5908449+02:00",_x000D_
          "TotalRefreshCount": 1,_x000D_
          "CustomInfo": {}_x000D_
        }_x000D_
      },_x000D_
      "1062": {_x000D_
        "$type": "Inside.Core.Formula.Definition.DefinitionAC, Inside.Core.Formula",_x000D_
        "ID": 1062,_x000D_
        "Results": [_x000D_
          [_x000D_
            0.0_x000D_
          ]_x000D_
        ],_x000D_
        "Statistics": {_x000D_
          "CreationDate": "2023-09-22T10:09:01.6265304+02:00",_x000D_
          "LastRefreshDate": "2020-09-18T17:18:26.5968079+02:00",_x000D_
          "TotalRefreshCount": 1,_x000D_
          "CustomInfo": {}_x000D_
        }_x000D_
      },_x000D_
      "1063": {_x000D_
        "$type": "Inside.Core.Formula.Definition.DefinitionAC, Inside.Core.Formula",_x000D_
        "ID": 1063,_x000D_
        "Results": [_x000D_
          [_x000D_
            0.0_x000D_
          ]_x000D_
        ],_x000D_
        "Statistics": {_x000D_
          "CreationDate": "2023-09-22T10:09:01.6265304+02:00",_x000D_
          "LastRefreshDate": "2020-09-18T17:18:26.6027919+02:00",_x000D_
          "TotalRefreshCount": 1,_x000D_
          "CustomInfo": {}_x000D_
        }_x000D_
      },_x000D_
      "1064": {_x000D_
        "$type": "Inside.Core.Formula.Definition.DefinitionAC, Inside.Core.Formula",_x000D_
        "ID": 1064,_x000D_
        "Results": [_x000D_
          [_x000D_
            0.0_x000D_
          ]_x000D_
        ],_x000D_
        "Statistics": {_x000D_
          "CreationDate": "2023-09-22T10:09:01.6265304+02:00",_x000D_
          "LastRefreshDate": "2020-09-18T17:18:26.6107707+02:00",_x000D_
          "TotalRefreshCount": 1,_x000D_
          "CustomInfo": {}_x000D_
        }_x000D_
      },_x000D_
      "1065": {_x000D_
        "$type": "Inside.Core.Formula.Definition.DefinitionAC, Inside.Core.Formula",_x000D_
        "ID": 1065,_x000D_
        "Results": [_x000D_
          [_x000D_
            0.0_x000D_
          ]_x000D_
        ],_x000D_
        "Statistics": {_x000D_
          "CreationDate": "2023-09-22T10:09:01.6265304+02:00",_x000D_
          "LastRefreshDate": "2020-09-18T17:18:26.6267256+02:00",_x000D_
          "TotalRefreshCount": 1,_x000D_
          "CustomInfo": {}_x000D_
        }_x000D_
      },_x000D_
      "1066": {_x000D_
        "$type": "Inside.Core.Formula.Definition.DefinitionAC, Inside.Core.Formula",_x000D_
        "ID": 1066,_x000D_
        "Results": [_x000D_
          [_x000D_
            0.0_x000D_
          ]_x000D_
        ],_x000D_
        "Statistics": {_x000D_
          "CreationDate": "2023-09-22T10:09:01.6265304+02:00",_x000D_
          "LastRefreshDate": "2020-09-18T17:18:26.632712+02:00",_x000D_
          "TotalRefreshCount": 1,_x000D_
          "CustomInfo": {}_x000D_
        }_x000D_
      },_x000D_
      "1067": {_x000D_
        "$type": "Inside.Core.Formula.Definition.DefinitionAC, Inside.Core.Formula",_x000D_
        "ID": 1067,_x000D_
        "Results": [_x000D_
          [_x000D_
            0.0_x000D_
          ]_x000D_
        ],_x000D_
        "Statistics": {_x000D_
          "CreationDate": "2023-09-22T10:09:01.6265304+02:00",_x000D_
          "LastRefreshDate": "2020-09-18T18:19:40.7792704+02:00",_x000D_
          "TotalRefreshCount": 10,_x000D_
          "CustomInfo": {}_x000D_
        }_x000D_
      },_x000D_
      "1068": {_x000D_
        "$type": "Inside.Core.Formula.Definition.DefinitionAC, Inside.Core.Formula",_x000D_
        "ID": 1068,_x000D_
        "Results": [_x000D_
          [_x000D_
            0.0_x000D_
          ]_x000D_
        ],_x000D_
        "Statistics": {_x000D_
          "CreationDate": "2023-09-22T10:09:01.6265304+02:00",_x000D_
          "LastRefreshDate": "2020-09-18T17:18:26.6471153+02:00",_x000D_
          "TotalRefreshCount": 1,_x000D_
          "CustomInfo": {}_x000D_
        }_x000D_
      },_x000D_
      "1069": {_x000D_
        "$type": "Inside.Core.Formula.Definition.DefinitionAC, Inside.Core.Formula",_x000D_
        "ID": 1069,_x000D_
        "Results": [_x000D_
          [_x000D_
            0.0_x000D_
          ]_x000D_
        ],_x000D_
        "Statistics": {_x000D_
          "CreationDate": "2023-09-22T10:09:01.6265304+02:00",_x000D_
          "LastRefreshDate": "2020-09-18T17:18:26.6541052+02:00",_x000D_
          "TotalRefreshCount": 1,_x000D_
          "CustomInfo": {}_x000D_
        }_x000D_
      },_x000D_
      "1070": {_x000D_
        "$type": "Inside.Core.Formula.Definition.DefinitionAC, Inside.Core.Formula",_x000D_
        "ID": 1070,_x000D_
        "Results": [_x000D_
          [_x000D_
            0.0_x000D_
          ]_x000D_
        ],_x000D_
        "Statistics": {_x000D_
          "CreationDate": "2023-09-22T10:09:01.6265304+02:00",_x000D_
          "LastRefreshDate": "2020-09-18T17:18:26.6640697+02:00",_x000D_
          "TotalRefreshCount": 1,_x000D_
          "CustomInfo": {}_x000D_
        }_x000D_
      },_x000D_
      "1071": {_x000D_
        "$type": "Inside.Core.Formula.Definition.DefinitionAC, Inside.Core.Formula",_x000D_
        "ID": 1071,_x000D_
        "Results": [_x000D_
          [_x000D_
            0.0_x000D_
          ]_x000D_
        ],_x000D_
        "Statistics": {_x000D_
          "CreationDate": "2023-09-22T10:09:01.6265304+02:00",_x000D_
          "LastRefreshDate": "2020-09-18T17:18:26.6710517+02:00",_x000D_
          "TotalRefreshCount": 1,_x000D_
          "CustomInfo": {}_x000D_
        }_x000D_
      },_x000D_
      "1072": {_x000D_
        "$type": "Inside.Core.Formula.Definition.DefinitionAC, Inside.Core.Formula",_x000D_
        "ID": 1072,_x000D_
        "Results": [_x000D_
          [_x000D_
            0.0_x000D_
          ]_x000D_
        ],_x000D_
        "Statistics": {_x000D_
          "CreationDate": "2023-09-22T10:09:01.6265304+02:00",_x000D_
          "LastRefreshDate": "2020-09-18T17:18:26.6790306+02:00",_x000D_
          "TotalRefreshCount": 1,_x000D_
          "CustomInfo": {}_x000D_
        }_x000D_
      },_x000D_
      "1073": {_x000D_
        "$type": "Inside.Core.Formula.Definition.DefinitionAC, Inside.Core.Formula",_x000D_
        "ID": 1073,_x000D_
        "Results": [_x000D_
          [_x000D_
            0.0_x000D_
          ]_x000D_
        ],_x000D_
        "Statistics": {_x000D_
          "CreationDate": "2023-09-22T10:09:01.6265304+02:00",_x000D_
          "LastRefreshDate": "2020-09-18T17:18:26.6870118+02:00",_x000D_
          "TotalRefreshCount": 1,_x000D_
          "CustomInfo": {}_x000D_
        }_x000D_
      },_x000D_
      "1074": {_x000D_
        "$type": "Inside.Core.Formula.Definition.DefinitionAC, Inside.Core.Formula",_x000D_
        "ID": 1074,_x000D_
        "Results": [_x000D_
          [_x000D_
            0.0_x000D_
          ]_x000D_
        ],_x000D_
        "Statistics": {_x000D_
          "CreationDate": "2023-09-22T10:09:01.6265304+02:00",_x000D_
          "LastRefreshDate": "2020-09-18T17:18:26.6949871+02:00",_x000D_
          "TotalRefreshCount": 1,_x000D_
          "CustomInfo": {}_x000D_
        }_x000D_
      },_x000D_
      "1075": {_x000D_
        "$type": "Inside.Core.Formula.Definition.DefinitionAC, Inside.Core.Formula",_x000D_
        "ID": 1075,_x000D_
        "Results": [_x000D_
          [_x000D_
            0.0_x000D_
          ]_x000D_
        ],_x000D_
        "Statistics": {_x000D_
          "CreationDate": "2023-09-22T10:09:01.6265304+02:00",_x000D_
          "LastRefreshDate": "2020-09-18T17:18:26.7019689+02:00",_x000D_
          "TotalRefreshCount": 1,_x000D_
          "CustomInfo": {}_x000D_
        }_x000D_
      },_x000D_
      "1076": {_x000D_
        "$type": "Inside.Core.Formula.Definition.DefinitionAC, Inside.Core.Formula",_x000D_
        "ID": 1076,_x000D_
        "Results": [_x000D_
          [_x000D_
            0.0_x000D_
          ]_x000D_
        ],_x000D_
        "Statistics": {_x000D_
          "CreationDate": "2023-09-22T10:09:01.6265304+02:00",_x000D_
          "LastRefreshDate": "2020-09-18T17:18:26.7084411+02:00",_x000D_
          "TotalRefreshCount": 1,_x000D_
          "CustomInfo": {}_x000D_
        }_x000D_
      },_x000D_
      "1077": {_x000D_
        "$type": "Inside.Core.Formula.Definition.DefinitionAC, Inside.Core.Formula",_x000D_
        "ID": 1077,_x000D_
        "Results": [_x000D_
          [_x000D_
            0.0_x000D_
          ]_x000D_
        ],_x000D_
        "Statistics": {_x000D_
          "CreationDate": "2023-09-22T10:09:01.6265304+02:00",_x000D_
          "LastRefreshDate": "2020-09-18T17:18:26.7154224+02:00",_x000D_
          "TotalRefreshCount": 1,_x000D_
          "CustomInfo": {}_x000D_
        }_x000D_
      },_x000D_
      "1078": {_x000D_
        "$type": "Inside.Core.Formula.Definition.DefinitionAC, Inside.Core.Formula",_x000D_
        "ID": 1078,_x000D_
        "Results": [_x000D_
          [_x000D_
            0.0_x000D_
          ]_x000D_
        ],_x000D_
        "Statistics": {_x000D_
          "CreationDate": "2023-09-22T10:09:01.6265304+02:00",_x000D_
          "LastRefreshDate": "2020-09-18T17:18:26.7214071+02:00",_x000D_
          "TotalRefreshCount": 1,_x000D_
          "CustomInfo": {}_x000D_
        }_x000D_
      },_x000D_
      "1079": {_x000D_
        "$type": "Inside.Core.Formula.Definition.DefinitionAC, Inside.Core.Formula",_x000D_
        "ID": 1079,_x000D_
        "Results": [_x000D_
          [_x000D_
            0.0_x000D_
          ]_x000D_
        ],_x000D_
        "Statistics": {_x000D_
          "CreationDate": "2023-09-22T10:09:01.6265304+02:00",_x000D_
          "LastRefreshDate": "2020-09-18T17:18:26.730292+02:00",_x000D_
          "TotalRefreshCount": 1,_x000D_
          "CustomInfo": {}_x000D_
        }_x000D_
      },_x000D_
      "1080": {_x000D_
        "$type": "Inside.Core.Formula.Definition.DefinitionAC, Inside.Core.Formula",_x000D_
        "ID": 1080,_x000D_
        "Results": [_x000D_
          [_x000D_
            0.0_x000D_
          ]_x000D_
        ],_x000D_
        "Statistics": {_x000D_
          "CreationDate": "2023-09-22T10:09:01.6265304+02:00",_x000D_
          "LastRefreshDate": "2020-09-18T17:18:26.7362755+02:00",_x000D_
          "TotalRefreshCount": 1,_x000D_
          "CustomInfo": {}_x000D_
        }_x000D_
      },_x000D_
      "1081": {_x000D_
        "$type": "Inside.Core.Formula.Definition.DefinitionAC, Inside.Core.Formula",_x000D_
        "ID": 1081,_x000D_
        "Results": [_x000D_
          [_x000D_
            0.0_x000D_
          ]_x000D_
        ],_x000D_
        "Statistics": {_x000D_
          "CreationDate": "2023-09-22T10:09:01.6265304+02:00",_x000D_
          "LastRefreshDate": "2020-09-18T17:18:26.7427515+02:00",_x000D_
          "TotalRefreshCount": 1,_x000D_
          "CustomInfo": {}_x000D_
        }_x000D_
      },_x000D_
      "1082": {_x000D_
        "$type": "Inside.Core.Formula.Definition.DefinitionAC, Inside.Core.Formula",_x000D_
        "ID": 1082,_x000D_
        "Results": [_x000D_
          [_x000D_
            0.0_x000D_
          ]_x000D_
        ],_x000D_
        "Statistics": {_x000D_
          "CreationDate": "2023-09-22T10:09:01.6265304+02:00",_x000D_
          "LastRefreshDate": "2020-09-18T17:18:26.7557185+02:00",_x000D_
          "TotalRefreshCount": 1,_x000D_
          "CustomInfo": {}_x000D_
        }_x000D_
      },_x000D_
      "1083": {_x000D_
        "$type": "Inside.Core.Formula.Definition.DefinitionAC, Inside.Core.Formula",_x000D_
        "ID": 1083,_x000D_
        "Results": [_x000D_
          [_x000D_
            0.0_x000D_
          ]_x000D_
        ],_x000D_
        "Statistics": {_x000D_
          "CreationDate": "2023-09-22T10:09:01.6265304+02:00",_x000D_
          "LastRefreshDate": "2021-02-26T16:48:48.1893203+01:00",_x000D_
          "TotalRefreshCount": 6,_x000D_
          "CustomInfo": {}_x000D_
        }_x000D_
      },_x000D_
      "1084": {_x000D_
        "$type": "Inside.Core.Formula.Definition.DefinitionAC, Inside.Core.Formula",_x000D_
        "ID": 1084,_x000D_
        "Results": [_x000D_
          [_x000D_
            0.0_x000D_
          ]_x000D_
        ],_x000D_
        "Statistics": {_x000D_
          "CreationDate": "2023-09-22T10:09:01.6265304+02:00",_x000D_
          "LastRefreshDate": "2021-02-26T16:48:48.4830642+01:00",_x000D_
          "TotalRefreshCount": 6,_x000D_
          "CustomInfo": {}_x000D_
        }_x000D_
      },_x000D_
      "1085": {_x000D_
        "$type": "Inside.Core.Formula.Definition.DefinitionAC, Inside.Core.Formula",_x000D_
        "ID": 1085,_x000D_
        "Results": [_x000D_
          [_x000D_
            0.0_x000D_
          ]_x000D_
        ],_x000D_
        "Statistics": {_x000D_
          "CreationDate": "2023-09-22T10:09:01.6265304+02:00",_x000D_
          "LastRefreshDate": "2021-02-26T16:48:48.1953072+01:00",_x000D_
          "TotalRefreshCount": 6,_x000D_
          "CustomInfo": {}_x000D_
        }_x000D_
      },_x000D_
      "1086": {_x000D_
        "$type": "Inside.Core.Formula.Definition.DefinitionAC, Inside.Core.Formula",_x000D_
        "ID": 1086,_x000D_
        "Results": [_x000D_
          [_x000D_
            0.0_x000D_
          ]_x000D_
        ],_x000D_
        "Statistics": {_x000D_
          "CreationDate": "2023-09-22T10:09:01.6265304+02:00",_x000D_
          "LastRefreshDate": "2021-02-26T16:48:48.7184469+01:00",_x000D_
          "TotalRefreshCount": 6,_x000D_
          "CustomInfo": {}_x000D_
        }_x000D_
      },_x000D_
      "1087": {_x000D_
        "$type": "Inside.Core.Formula.Definition.DefinitionAC, Inside.Core.Formula",_x000D_
        "ID": 1087,_x000D_
        "Results": [_x000D_
          [_x000D_
            0.0_x000D_
          ]_x000D_
        ],_x000D_
        "Statistics": {_x000D_
          "CreationDate": "2023-09-22T10:09:01.6265304+02:00",_x000D_
          "LastRefreshDate": "2021-02-26T16:48:47.8639624+01:00",_x000D_
          "TotalRefreshCount": 6,_x000D_
          "CustomInfo": {}_x000D_
        }_x000D_
      },_x000D_
      "1088": {_x000D_
        "$type": "Inside.Core.Formula.Definition.DefinitionAC, Inside.Core.Formula",_x000D_
        "ID": 1088,_x000D_
        "Results": [_x000D_
          [_x000D_
            0.0_x000D_
          ]_x000D_
        ],_x000D_
        "Statistics": {_x000D_
          "CreationDate": "2023-09-22T10:09:01.6</t>
  </si>
  <si>
    <t>275626+02:00",_x000D_
          "LastRefreshDate": "2021-02-26T16:48:48.47904+01:00",_x000D_
          "TotalRefreshCount": 6,_x000D_
          "CustomInfo": {}_x000D_
        }_x000D_
      },_x000D_
      "1089": {_x000D_
        "$type": "Inside.Core.Formula.Definition.DefinitionAC, Inside.Core.Formula",_x000D_
        "ID": 1089,_x000D_
        "Results": [_x000D_
          [_x000D_
            0.0_x000D_
          ]_x000D_
        ],_x000D_
        "Statistics": {_x000D_
          "CreationDate": "2023-09-22T10:09:01.6275626+02:00",_x000D_
          "LastRefreshDate": "2021-02-26T16:48:47.8460108+01:00",_x000D_
          "TotalRefreshCount": 6,_x000D_
          "CustomInfo": {}_x000D_
        }_x000D_
      },_x000D_
      "1090": {_x000D_
        "$type": "Inside.Core.Formula.Definition.DefinitionAC, Inside.Core.Formula",_x000D_
        "ID": 1090,_x000D_
        "Results": [_x000D_
          [_x000D_
            0.0_x000D_
          ]_x000D_
        ],_x000D_
        "Statistics": {_x000D_
          "CreationDate": "2023-09-22T10:09:01.6275626+02:00",_x000D_
          "LastRefreshDate": "2021-02-26T16:48:48.1633885+01:00",_x000D_
          "TotalRefreshCount": 6,_x000D_
          "CustomInfo": {}_x000D_
        }_x000D_
      },_x000D_
      "1091": {_x000D_
        "$type": "Inside.Core.Formula.Definition.DefinitionAC, Inside.Core.Formula",_x000D_
        "ID": 1091,_x000D_
        "Results": [_x000D_
          [_x000D_
            0.0_x000D_
          ]_x000D_
        ],_x000D_
        "Statistics": {_x000D_
          "CreationDate": "2023-09-22T10:09:01.6275626+02:00",_x000D_
          "LastRefreshDate": "2021-02-26T16:48:47.5917454+01:00",_x000D_
          "TotalRefreshCount": 6,_x000D_
          "CustomInfo": {}_x000D_
        }_x000D_
      },_x000D_
      "1092": {_x000D_
        "$type": "Inside.Core.Formula.Definition.DefinitionAC, Inside.Core.Formula",_x000D_
        "ID": 1092,_x000D_
        "Results": [_x000D_
          [_x000D_
            0.0_x000D_
          ]_x000D_
        ],_x000D_
        "Statistics": {_x000D_
          "CreationDate": "2023-09-22T10:09:01.6275626+02:00",_x000D_
          "LastRefreshDate": "2021-02-26T16:48:48.5020183+01:00",_x000D_
          "TotalRefreshCount": 6,_x000D_
          "CustomInfo": {}_x000D_
        }_x000D_
      },_x000D_
      "1093": {_x000D_
        "$type": "Inside.Core.Formula.Definition.DefinitionAC, Inside.Core.Formula",_x000D_
        "ID": 1093,_x000D_
        "Results": [_x000D_
          [_x000D_
            700.75_x000D_
          ]_x000D_
        ],_x000D_
        "Statistics": {_x000D_
          "CreationDate": "2023-09-22T10:09:01.6275626+02:00",_x000D_
          "LastRefreshDate": "2021-02-26T16:48:48.4600923+01:00",_x000D_
          "TotalRefreshCount": 6,_x000D_
          "CustomInfo": {}_x000D_
        }_x000D_
      },_x000D_
      "1094": {_x000D_
        "$type": "Inside.Core.Formula.Definition.DefinitionAC, Inside.Core.Formula",_x000D_
        "ID": 1094,_x000D_
        "Results": [_x000D_
          [_x000D_
            0.0_x000D_
          ]_x000D_
        ],_x000D_
        "Statistics": {_x000D_
          "CreationDate": "2023-09-22T10:09:01.6275626+02:00",_x000D_
          "LastRefreshDate": "2021-02-26T16:48:47.7204009+01:00",_x000D_
          "TotalRefreshCount": 6,_x000D_
          "CustomInfo": {}_x000D_
        }_x000D_
      },_x000D_
      "1095": {_x000D_
        "$type": "Inside.Core.Formula.Definition.DefinitionAC, Inside.Core.Formula",_x000D_
        "ID": 1095,_x000D_
        "Results": [_x000D_
          [_x000D_
            1527.05_x000D_
          ]_x000D_
        ],_x000D_
        "Statistics": {_x000D_
          "CreationDate": "2023-09-22T10:09:01.6275626+02:00",_x000D_
          "LastRefreshDate": "2021-02-26T16:48:47.5837664+01:00",_x000D_
          "TotalRefreshCount": 6,_x000D_
          "CustomInfo": {}_x000D_
        }_x000D_
      },_x000D_
      "1096": {_x000D_
        "$type": "Inside.Core.Formula.Definition.DefinitionAC, Inside.Core.Formula",_x000D_
        "ID": 1096,_x000D_
        "Results": [_x000D_
          [_x000D_
            0.0_x000D_
          ]_x000D_
        ],_x000D_
        "Statistics": {_x000D_
          "CreationDate": "2023-09-22T10:09:01.6275626+02:00",_x000D_
          "LastRefreshDate": "2021-02-26T16:48:49.0191554+01:00",_x000D_
          "TotalRefreshCount": 6,_x000D_
          "CustomInfo": {}_x000D_
        }_x000D_
      },_x000D_
      "1097": {_x000D_
        "$type": "Inside.Core.Formula.Definition.DefinitionAC, Inside.Core.Formula",_x000D_
        "ID": 1097,_x000D_
        "Results": [_x000D_
          [_x000D_
            0.0_x000D_
          ]_x000D_
        ],_x000D_
        "Statistics": {_x000D_
          "CreationDate": "2023-09-22T10:09:01.6275626+02:00",_x000D_
          "LastRefreshDate": "2021-02-26T16:48:47.8390825+01:00",_x000D_
          "TotalRefreshCount": 6,_x000D_
          "CustomInfo": {}_x000D_
        }_x000D_
      },_x000D_
      "1098": {_x000D_
        "$type": "Inside.Core.Formula.Definition.DefinitionAC, Inside.Core.Formula",_x000D_
        "ID": 1098,_x000D_
        "Results": [_x000D_
          [_x000D_
            0.0_x000D_
          ]_x000D_
        ],_x000D_
        "Statistics": {_x000D_
          "CreationDate": "2023-09-22T10:09:01.6275626+02:00",_x000D_
          "LastRefreshDate": "2021-02-26T16:48:48.155412+01:00",_x000D_
          "TotalRefreshCount": 6,_x000D_
          "CustomInfo": {}_x000D_
        }_x000D_
      },_x000D_
      "1099": {_x000D_
        "$type": "Inside.Core.Formula.Definition.DefinitionAC, Inside.Core.Formula",_x000D_
        "ID": 1099,_x000D_
        "Results": [_x000D_
          [_x000D_
            0.0_x000D_
          ]_x000D_
        ],_x000D_
        "Statistics": {_x000D_
          "CreationDate": "2023-09-22T10:09:01.6275626+02:00",_x000D_
          "LastRefreshDate": "2021-02-26T16:48:47.5737914+01:00",_x000D_
          "TotalRefreshCount": 6,_x000D_
          "CustomInfo": {}_x000D_
        }_x000D_
      },_x000D_
      "1100": {_x000D_
        "$type": "Inside.Core.Formula.Definition.DefinitionAC, Inside.Core.Formula",_x000D_
        "ID": 1100,_x000D_
        "Results": [_x000D_
          [_x000D_
            0.0_x000D_
          ]_x000D_
        ],_x000D_
        "Statistics": {_x000D_
          "CreationDate": "2023-09-22T10:09:01.6275626+02:00",_x000D_
          "LastRefreshDate": "2021-02-26T16:48:47.3134669+01:00",_x000D_
          "TotalRefreshCount": 6,_x000D_
          "CustomInfo": {}_x000D_
        }_x000D_
      },_x000D_
      "1101": {_x000D_
        "$type": "Inside.Core.Formula.Definition.DefinitionAC, Inside.Core.Formula",_x000D_
        "ID": 1101,_x000D_
        "Results": [_x000D_
          [_x000D_
            750.0_x000D_
          ]_x000D_
        ],_x000D_
        "Statistics": {_x000D_
          "CreationDate": "2023-09-22T10:09:01.6275626+02:00",_x000D_
          "LastRefreshDate": "2021-02-26T16:48:48.1763146+01:00",_x000D_
          "TotalRefreshCount": 6,_x000D_
          "CustomInfo": {}_x000D_
        }_x000D_
      },_x000D_
      "1102": {_x000D_
        "$type": "Inside.Core.Formula.Definition.DefinitionAC, Inside.Core.Formula",_x000D_
        "ID": 1102,_x000D_
        "Results": [_x000D_
          [_x000D_
            0.0_x000D_
          ]_x000D_
        ],_x000D_
        "Statistics": {_x000D_
          "CreationDate": "2023-09-22T10:09:01.6275626+02:00",_x000D_
          "LastRefreshDate": "2021-02-26T16:48:48.1593984+01:00",_x000D_
          "TotalRefreshCount": 6,_x000D_
          "CustomInfo": {}_x000D_
        }_x000D_
      },_x000D_
      "1103": {_x000D_
        "$type": "Inside.Core.Formula.Definition.DefinitionAC, Inside.Core.Formula",_x000D_
        "ID": 1103,_x000D_
        "Results": [_x000D_
          [_x000D_
            1531.76_x000D_
          ]_x000D_
        ],_x000D_
        "Statistics": {_x000D_
          "CreationDate": "2023-09-22T10:09:01.6275626+02:00",_x000D_
          "LastRefreshDate": "2021-02-26T16:48:47.5797775+01:00",_x000D_
          "TotalRefreshCount": 6,_x000D_
          "CustomInfo": {}_x000D_
        }_x000D_
      },_x000D_
      "1104": {_x000D_
        "$type": "Inside.Core.Formula.Definition.DefinitionAC, Inside.Core.Formula",_x000D_
        "ID": 1104,_x000D_
        "Results": [_x000D_
          [_x000D_
            0.0_x000D_
          ]_x000D_
        ],_x000D_
        "Statistics": {_x000D_
          "CreationDate": "2023-09-22T10:09:01.6275626+02:00",_x000D_
          "LastRefreshDate": "2021-02-26T16:48:46.8718883+01:00",_x000D_
          "TotalRefreshCount": 6,_x000D_
          "CustomInfo": {}_x000D_
        }_x000D_
      },_x000D_
      "1105": {_x000D_
        "$type": "Inside.Core.Formula.Definition.DefinitionAC, Inside.Core.Formula",_x000D_
        "ID": 1105,_x000D_
        "Results": [_x000D_
          [_x000D_
            700.75_x000D_
          ]_x000D_
        ],_x000D_
        "Statistics": {_x000D_
          "CreationDate": "2023-09-22T10:09:01.6275626+02:00",_x000D_
          "LastRefreshDate": "2021-02-26T16:48:48.4541077+01:00",_x000D_
          "TotalRefreshCount": 6,_x000D_
          "CustomInfo": {}_x000D_
        }_x000D_
      },_x000D_
      "1106": {_x000D_
        "$type": "Inside.Core.Formula.Definition.DefinitionAC, Inside.Core.Formula",_x000D_
        "ID": 1106,_x000D_
        "Results": [_x000D_
          [_x000D_
            0.0_x000D_
          ]_x000D_
        ],_x000D_
        "Statistics": {_x000D_
          "CreationDate": "2023-09-22T10:09:01.6275626+02:00",_x000D_
          "LastRefreshDate": "2021-02-26T16:48:47.7164606+01:00",_x000D_
          "TotalRefreshCount": 6,_x000D_
          "CustomInfo": {}_x000D_
        }_x000D_
      },_x000D_
      "1107": {_x000D_
        "$type": "Inside.Core.Formula.Definition.DefinitionAC, Inside.Core.Formula",_x000D_
        "ID": 1107,_x000D_
        "Results": [_x000D_
          [_x000D_
            1532.51_x000D_
          ]_x000D_
        ],_x000D_
        "Statistics": {_x000D_
          "CreationDate": "2023-09-22T10:09:01.6275626+02:00",_x000D_
          "LastRefreshDate": "2021-02-26T16:48:47.5678092+01:00",_x000D_
          "TotalRefreshCount": 6,_x000D_
          "CustomInfo": {}_x000D_
        }_x000D_
      },_x000D_
      "1108": {_x000D_
        "$type": "Inside.Core.Formula.Definition.DefinitionAC, Inside.Core.Formula",_x000D_
        "ID": 1108,_x000D_
        "Results": [_x000D_
          [_x000D_
            0.0_x000D_
          ]_x000D_
        ],_x000D_
        "Statistics": {_x000D_
          "CreationDate": "2023-09-22T10:09:01.6275626+02:00",_x000D_
          "LastRefreshDate": "2021-02-26T16:48:49.3051467+01:00",_x000D_
          "TotalRefreshCount": 6,_x000D_
          "CustomInfo": {}_x000D_
        }_x000D_
      },_x000D_
      "1109": {_x000D_
        "$type": "Inside.Core.Formula.Definition.DefinitionAC, Inside.Core.Formula",_x000D_
        "ID": 1109,_x000D_
        "Results": [_x000D_
          [_x000D_
            653.7_x000D_
          ]_x000D_
        ],_x000D_
        "Statistics": {_x000D_
          "CreationDate": "2023-09-22T10:09:01.6275626+02:00",_x000D_
          "LastRefreshDate": "2021-02-26T16:48:48.1703706+01:00",_x000D_
          "TotalRefreshCount": 6,_x000D_
          "CustomInfo": {}_x000D_
        }_x000D_
      },_x000D_
      "1110": {_x000D_
        "$type": "Inside.Core.Formula.Definition.DefinitionAC, Inside.Core.Formula",_x000D_
        "ID": 1110,_x000D_
        "Results": [_x000D_
          [_x000D_
            0.0_x000D_
          ]_x000D_
        ],_x000D_
        "Statistics": {_x000D_
          "CreationDate": "2023-09-22T10:09:01.6275626+02:00",_x000D_
          "LastRefreshDate": "2021-02-26T16:48:48.1384126+01:00",_x000D_
          "TotalRefreshCount": 6,_x000D_
          "CustomInfo": {}_x000D_
        }_x000D_
      },_x000D_
      "1111": {_x000D_
        "$type": "Inside.Core.Formula.Definition.DefinitionAC, Inside.Core.Formula",_x000D_
        "ID": 1111,_x000D_
        "Results": [_x000D_
          [_x000D_
            1532.98_x000D_
          ]_x000D_
        ],_x000D_
        "Statistics": {_x000D_
          "CreationDate": "2023-09-22T10:09:01.6275626+02:00",_x000D_
          "LastRefreshDate": "2021-02-26T16:48:47.5628222+01:00",_x000D_
          "TotalRefreshCount": 6,_x000D_
          "CustomInfo": {}_x000D_
        }_x000D_
      },_x000D_
      "1112": {_x000D_
        "$type": "Inside.Core.Formula.Definition.DefinitionAC, Inside.Core.Formula",_x000D_
        "ID": 1112,_x000D_
        "Results": [_x000D_
          [_x000D_
            0.0_x000D_
          ]_x000D_
        ],_x000D_
        "Statistics": {_x000D_
          "CreationDate": "2023-09-22T10:09:01.6275626+02:00",_x000D_
          "LastRefreshDate": "2021-02-26T16:48:48.2082266+01:00",_x000D_
          "TotalRefreshCount": 6,_x000D_
          "CustomInfo": {}_x000D_
        }_x000D_
      },_x000D_
      "1113": {_x000D_
        "$type": "Inside.Core.Formula.Definition.DefinitionAC, Inside.Core.Formula",_x000D_
        "ID": 1113,_x000D_
        "Results": [_x000D_
          [_x000D_
            0.0_x000D_
          ]_x000D_
        ],_x000D_
        "Statistics": {_x000D_
          "CreationDate": "2023-09-22T10:09:01.6275626+02:00",_x000D_
          "LastRefreshDate": "2021-02-26T16:48:49.2961754+01:00",_x000D_
          "TotalRefreshCount": 6,_x000D_
          "CustomInfo": {}_x000D_
        }_x000D_
      },_x000D_
      "1114": {_x000D_
        "$type": "Inside.Core.Formula.Definition.DefinitionAC, Inside.Core.Formula",_x000D_
        "ID": 1114,_x000D_
        "Results": [_x000D_
          [_x000D_
            91435.549999999988_x000D_
          ]_x000D_
        ],_x000D_
        "Statistics": {_x000D_
          "CreationDate": "2023-09-22T10:09:01.6275626+02:00",_x000D_
          "LastRefreshDate": "2021-02-26T16:48:49.1917845+01:00",_x000D_
          "TotalRefreshCount": 6,_x000D_
          "CustomInfo": {}_x000D_
        }_x000D_
      },_x000D_
      "1115": {_x000D_
        "$type": "Inside.Core.Formula.Definition.DefinitionAC, Inside.Core.Formula",_x000D_
        "ID": 1115,_x000D_
        "Results": [_x000D_
          [_x000D_
            103211.0_x000D_
          ]_x000D_
        ],_x000D_
        "Statistics": {_x000D_
          "CreationDate": "2023-09-22T10:09:01.6275626+02:00",_x000D_
          "LastRefreshDate": "2021-02-26T16:48:48.9187311+01:00",_x000D_
          "TotalRefreshCount": 6,_x000D_
          "CustomInfo": {}_x000D_
        }_x000D_
      },_x000D_
      "1116": {_x000D_
        "$type": "Inside.Core.Formula.Definition.DefinitionAC, Inside.Core.Formula",_x000D_
        "ID": 1116,_x000D_
        "Results": [_x000D_
          [_x000D_
            0.0_x000D_
          ]_x000D_
        ],_x000D_
        "Statistics": {_x000D_
          "CreationDate": "2023-09-22T10:09:01.6275626+02:00",_x000D_
          "LastRefreshDate": "2021-02-26T16:48:46.7336203+01:00",_x000D_
          "TotalRefreshCount": 6,_x000D_
          "CustomInfo": {}_x000D_
        }_x000D_
      },_x000D_
      "1117": {_x000D_
        "$type": "Inside.Core.Formula.Definition.DefinitionAC, Inside.Core.Formula",_x000D_
        "ID": 1117,_x000D_
        "Results": [_x000D_
          [_x000D_
            177399.30999999997_x000D_
          ]_x000D_
        ],_x000D_
        "Statistics": {_x000D_
          "CreationDate": "2023-09-22T10:09:01.6275626+02:00",_x000D_
          "LastRefreshDate": "2021-02-26T16:48:48.9376404+01:00",_x000D_
          "TotalRefreshCount": 6,_x000D_
          "CustomInfo": {}_x000D_
        }_x000D_
      },_x000D_
      "1118": {_x000D_
        "$type": "Inside.Core.Formula.Definition.DefinitionAC, Inside.Core.Formula",_x000D_
        "ID": 1118,_x000D_
        "Results": [_x000D_
          [_x000D_
            201557.77999999997_x000D_
          ]_x000D_
        ],_x000D_
        "Statistics": {_x000D_
          "CreationDate": "2023-09-22T10:09:01.6275626+02:00",_x000D_
          "LastRefreshDate": "2021-02-26T16:48:48.9146912+01:00",_x000D_
          "TotalRefreshCount": 6,_x000D_
          "CustomInfo": {}_x000D_
        }_x000D_
      },_x000D_
      "1119": {_x000D_
        "$type": "Inside.Core.Formula.Definition.DefinitionAC, Inside.Core.Formula",_x000D_
        "ID": 1119,_x000D_
        "Results": [_x000D_
          [_x000D_
            0.0_x000D_
          ]_x000D_
        ],_x000D_
        "Statistics": {_x000D_
          "CreationDate": "2023-09-22T10:09:01.6275626+02:00",_x000D_
          "LastRefreshDate": "2021-02-26T16:48:46.7246139+01:00",_x000D_
          "TotalRefreshCount": 6,_x000D_
          "CustomInfo": {}_x000D_
        }_x000D_
      },_x000D_
      "1120": {_x000D_
        "$type": "Inside.Core.Formula.Definition.DefinitionAC, Inside.Core.Formula",_x000D_
        "ID": 1120,_x000D_
        "Results": [_x000D_
          [_x000D_
            181546.01999999996_x000D_
          ]_x000D_
        ],_x000D_
        "Statistics": {_x000D_
          "CreationDate": "2023-09-22T10:09:01.6275626+02:00",_x000D_
          "LastRefreshDate": "2021-02-26T16:48:49.1768552+01:00",_x000D_
          "TotalRefreshCount": 6,_x000D_
          "CustomInfo": {}_x000D_
        }_x000D_
      },_x000D_
      "1121": {_x000D_
        "$type": "Inside.Core.Formula.Definition.DefinitionAC, Inside.Core.Formula",_x000D_
        "ID": 1121,_x000D_
        "Results": [_x000D_
          [_x000D_
            204008.49_x000D_
          ]_x000D_
        ],_x000D_
        "Statistics": {_x000D_
          "CreationDate": "2023-09-22T10:09:01.6275626+02:00",_x000D_
          "LastRefreshDate": "2021-02-26T16:48:48.8997878+01:00",_x000D_
          "TotalRefreshCount": 6,_x000D_
          "CustomInfo": {}_x000D_
        }_x000D_
      },_x000D_
      "1122": {_x000D_
        "$type": "Inside.Core.Formula.Definition.DefinitionAC, Inside.Core.Formula",_x000D_
        "ID": 1122,_x000D_
        "Results": [_x000D_
          [_x000D_
            0.0_x000D_
          ]_x000D_
        ],_x000D_
        "Statistics": {_x000D_
          "CreationDate": "2023-09-22T10:09:01.6275626+02:00",_x000D_
          "LastRefreshDate": "2021-02-26T16:48:49.2921456+01:00",_x000D_
          "TotalRefreshCount": 6,_x000D_
          "CustomInfo": {}_x000D_
        }_x000D_
      },_x000D_
      "1123": {_x000D_
        "$type": "Inside.Core.Formula.Definition.DefinitionAC, Inside.Core.Formula",_x000D_
        "ID": 1123,_x000D_
        "Results": [_x000D_
          [_x000D_
            173942.62_x000D_
          ]_x000D_
        ],_x000D_
        "Statistics": {_x000D_
          "CreationDate": "2023-09-22T10:09:01.6275626+02:00",_x000D_
          "LastRefreshDate": "2021-02-26T16:48:48.9326519+01:00",_x000D_
          "TotalRefreshCount": 6,_x000D_
          "CustomInfo": {}_x000D_
        }_x000D_
      },_x000D_
      "1124": {_x000D_
        "$type": "Inside.Core.Formula.Definition.DefinitionAC, Inside.Core.Formula",_x000D_
        "ID": 1124,_x000D_
        "Results": [_x000D_
          [_x000D_
            225011.34_x000D_
          ]_x000D_
        ],_x000D_
        "Statistics": {_x000D_
          "CreationDate": "2023-09-22T10:09:01.6275626+02:00",_x000D_
          "LastRefreshDate": "2021-02-26T16:48:48.9047637+01:00",_x000D_
          "TotalRefreshCount": 6,_x000D_
          "CustomInfo": {}_x000D_
        }_x000D_
      },_x000D_
      "1125": {_x000D_
        "$type": "Inside.Core.Formula.Definition.DefinitionAC, Inside.Core.Formula",_x000D_
        "ID": 1125,_x000D_
        "Results": [_x000D_
          [_x000D_
            0.0_x000D_
          ]_x000D_
        ],_x000D_
        "Statistics": {_x000D_
          "CreationDate": "2023-09-22T10:09:01.6275626+02:00",_x000D_
          "LastRefreshDate": "2021-02-26T16:48:48.9932187+01:00",_x000D_
          "TotalRefreshCount": 6,_x000D_
          "CustomInfo": {}_x000D_
        }_x000D_
      },_x000D_
      "1126": {_x000D_
        "$type": "Inside.Core.Formula.Definition.DefinitionAC, Inside.Core.Formula",_x000D_
        "ID": 1126,_x000D_
        "Results": [_x000D_
          [_x000D_
            243934.66999999998_x000D_
          ]_x000D_
        ],_x000D_
        "Statistics": {_x000D_
          "CreationDate": "2023-09-22T10:09:01.6275626+02:00",_x000D_
          "LastRefreshDate": "2021-02-26T16:48:49.1867976+01:00",_x000D_
          "TotalRefreshCount": 6,_x000D_
          "CustomInfo": {}_x000D_
        }_x000D_
      },_x000D_
      "1127": {_x000D_
        "$type": "Inside.Core.Formula.Definition.DefinitionAC, Inside.Core.Formula",_x000D_
        "ID": 1127,_x000D_
        "Results": [_x000D_
          [_x000D_
            404125.95999999996_x000D_
          ]_x000D_
        ],_x000D_
        "Statistics": {_x000D_
          "CreationDate": "2023-09-22T10:09:01.6275626+02:00",_x000D_
          "LastRefreshDate": "2021-02-26T16:48:48.9097526+01:00",_x000D_
          "TotalRefreshCount": 6,_x000D_
          "CustomInfo": {}_x000D_
        }_x000D_
      },_x000D_
      "1128": {_x000D_
        "$type": "Inside.Core.Formula.Definition.DefinitionAC, Inside.Core.Formula",_x000D_
        "ID": 1128,_x000D_
        "Results": [_x000D_
          [_x000D_
            0.0_x000D_
          ]_x000D_
        ],_x000D_
        "Statistics": {_x000D_
          "CreationDate": "2023-09-22T10:09:01.6275626+02:00",_x000D_
          "LastRefreshDate": "2021-02-26T16:48:48.989229+01:00",_x000D_
          "TotalRefreshCount": 6,_x000D_
          "CustomInfo": {}_x000D_
        }_x000D_
      },_x000D_
      "1129": {_x000D_
        "$type": "Inside.Core.Formula.Definition.DefinitionAC, Inside.Core.Formula",_x000D_
        "ID": 1129,_x000D_
        "Results": [_x000D_
          [_x000D_
            269872.59_x000D_
          ]_x000D_
        ],_x000D_
        "Statistics": {_x000D_
          "CreationDate": "2023-09-22T10:09:01.6275626+02:00",_x000D_
          "LastRefreshDate": "2021-02-26T16:48:48.9286633+01:00",_x000D_
          "TotalRefreshCount": 6,_x000D_
          "CustomInfo": {}_x000D_
        }_x000D_
      },_x000D_
      "1130": {_x000D_
        "$type": "Inside.Core.Formula.Definition.DefinitionAC, Inside.Core.Formula",_x000D_
        "ID": 1130,_x000D_
        "Results": [_x000D_
          [_x000D_
            412311.75999999995_x000D_
          ]_x000D_
        ],_x000D_
        "Statistics": {_x000D_
          "CreationDate": "2023-09-22T10:09:01.6275626+02:00",_x000D_
          "LastRefreshDate": "2021-02-26T16:48:48.8957615+01:00",_x000D_
          "TotalRefreshCount": 6,_x000D_
          "CustomInfo": {}_x000D_
        }_x000D_
      },_x000D_
      "1131": {_x000D_
        "$type": "Inside.Core.Formula.Definition.DefinitionAC, Inside.Core.Formula",_x000D_
        "ID": 1131,_x000D_
        "Results": [_x000D_
          [_x000D_
            0.0_x000D_
          ]_x000D_
        ],_x000D_
        "Statistics": {_x000D_
          "CreationDate": "2023-09-22T10:09:01.6275626+02:00",_x000D_
          "LastRefreshDate": "2020-09-18T18:24:35.383473+02:00",_x000D_
          "TotalRefreshCount": 9,_x000D_
          "CustomInfo": {}_x000D_
        }_x000D_
      },_x000D_
      "1132": {_x000D_
        "$type": "Inside.Core.Formula.Definition.DefinitionAC, Inside.Core.Formula",_x000D_
        "ID": 1132,_x000D_
        "Results": [_x000D_
          [_x000D_
            0.0_x000D_
          ]_x000D_
        ],_x000D_
        "Statistics": {_x000D_
          "CreationDate": "2023-09-22T10:09:01.6275626+02:00",_x000D_
          "LastRefreshDate": "2020-09-18T18:24:35.3353527+02:00",_x000D_
          "TotalRefreshCount": 9,_x000D_
          "CustomInfo": {}_x000D_
        }_x000D_
      },_x000D_
      "1133": {_x000D_
        "$type": "Inside.Core.Formula.Definition.DefinitionAC, Inside.Core.Formula",_x000D_
        "ID": 1133,_x000D_
        "Results": [_x000D_
          [_x000D_
            0.0_x000D_
          ]_x000D_
        ],_x000D_
        "Statistics": {_x000D_
          "CreationDate": "2023-09-22T10:09:01.6275626+02:00",_x000D_
          "LastRefreshDate": "2020-09-18T18:19:38.5318014+02:00",_x000D_
          "TotalRefreshCount": 8,_x000D_
          "CustomInfo": {}_x000D_
        }_x000D_
      },_x000D_
      "1134": {_x000D_
        "$type": "Inside.Core.Formula.Definition.DefinitionAC, Inside.Core.Formula",_x000D_
        "ID": 1134,_x000D_
        "Results": [_x000D_
          [_x000D_
            0.0_x000D_
          ]_x000D_
        ],_x000D_
        "Statistics": {_x000D_
          "CreationDate": "2023-09-22T10:09:01.6275626+02:00",_x000D_
          "LastRefreshDate": "2020-09-18T18:40:51.6415471+02:00",_x000D_
          "TotalRefreshCount": 15,_x000D_
          "CustomInfo": {}_x000D_
        }_x000D_
      },_x000D_
      "1135": {_x000D_
        "$type": "Inside.Core.Formula.Definition.DefinitionAC, Inside.Core.Formula",_x000D_
        "ID": 1135,_x000D_
        "Results": [_x000D_
          [_x000D_
            0.0_x000D_
          ]_x000D_
        ],_x000D_
        "Statistics": {_x000D_
          "CreationDate": "2023-09-22T10:09:01.6275626+02:00",_x000D_
          "LastRefreshDate": "2020-09-18T18:24:35.2561506+02:00",_x000D_
          "TotalRefreshCount": 9,_x000D_
          "CustomInfo": {}_x000D_
        }_x000D_
      },_x000D_
      "1136": {_x000D_
        "$type": "Inside.Core.Formula.Definition.DefinitionAC, Inside.Core.Formula",_x000D_
        "ID": 1136,_x000D_
        "Results": [_x000D_
          [_x000D_
            0.0_x000D_
          ]_x000D_
        ],_x000D_
        "Statistics": {_x000D_
          "CreationDate": "2023-09-22T10:09:01.6275626+02:00",_x000D_
          "LastRefreshDate": "2020-09-18T18:40:51.6200898+02:00",_x000D_
          "TotalRefreshCount": 15,_x000D_
          "CustomInfo": {}_x000D_
        }_x000D_
      },_x000D_
      "1137": {_x000D_
        "$type": "Inside.Core.Formula.Definition.DefinitionAC, Inside.Core.Formula",_x000D_
        "ID": 1137,_x000D_
        "Results": [_x000D_
          [_x000D_
            0.0_x000D_
          ]_x000D_
        ],_x000D_
        "Statistics": {_x000D_
          "CreationDate": "2023-09-22T10:09:01.6275626+02:00",_x000D_
          "LastRefreshDate": "2020-09-18T18:40:51.6375571+02:00",_x000D_
          "TotalRefreshCount": 15,_x000D_
          "CustomInfo": {}_x000D_
        }_x000D_
      },_x000D_
      "1138": {_x000D_
        "$type": "Inside.Core.Formula.Definition.DefinitionAC, Inside.Core.Formula",_x000D_
        "ID": 1138,_x000D_
        "Results": [_x000D_
          [_x000D_
            0.0_x000D_
          ]_x000D_
        ],_x000D_
        "Statistics": {_x000D_
          "CreationDate": "2023-09-22T10:09:01.6275626+02:00",_x000D_
          "LastRefreshDate": "2020-09-18T18:24:35.5233172+02:00",_x000D_
          "TotalRefreshCount": 9,_x000D_
          "CustomInfo": {}_x000D_
        }_x000D_
      },_x000D_
      "1139": {_x000D_
        "$type": "Inside.Core.Formula.Definition.DefinitionAC, Inside.Core.Formula",_x000D_
        "ID": 1139,_x000D_
        "Results": [_x000D_
          [_x000D_
            0.0_x000D_
          ]_x000D_
        ],_x000D_
        "Statistics": {_x000D_
          "CreationDate": "2023-09-22T10:09:01.6275626+02:00",_x000D_
          "LastRefreshDate": "2020-09-18T18:40:51.6150886+02:00",_x000D_
          "TotalRefreshCount": 15,_x000D_
          "CustomInfo": {}_x000D_
        }_x000D_
      },_x000D_
      "1140": {_x000D_
        "$type": "Inside.Core.Formula.Definition.DefinitionAC, Inside.Core.Formula",_x000D_
        "ID": 1140,_x000D_
        "Results": [_x000D_
          [_x000D_
            0.0_x000D_
          ]_x000D_
        ],_x000D_
        "Statistics": {_x000D_
          "CreationDate": "2023-09-22T10:09:01.6275626+02:00",_x000D_
          "LastRefreshDate": "2020-09-18T18:19:38.5288098+02:00",_x000D_
          "TotalRefreshCount": 8,_x000D_
          "CustomInfo": {}_x000D_
        }_x000D_
      },_x000D_
      "1141": {_x000D_
        "$type": "Inside.Core.Formula.Definition.DefinitionAC, Inside.Core.Formula",_x000D_
        "ID": 1141,_x000D_
        "Results": [_x000D_
          [_x000D_
            0.0_x000D_
          ]_x000D_
        ],_x000D_
        "Statistics": {_x000D_
          "CreationDate": "2023-09-22T10:09:01.6275626+02:00",_x000D_
          "LastRefreshDate": "2020-09-18T18:24:35.2491678+02:00",_x000D_
          "TotalRefreshCount": 9,_x000D_
          "CustomInfo": {}_x000D_
        }_x000D_
      },_x000D_
      "1142": {_x000D_
        "$type": "Inside.Core.Formula.Definition.DefinitionAC, Inside.Core.Formula",_x000D_
        "ID": 1142,_x000D_
        "Results": [_x000D_
          [_x000D_
            0.0_x000D_
          ]_x000D_
        ],_x000D_
        "Statistics": {_x000D_
          "CreationDate": "2023-09-22T10:09:01.6275626+02:00",_x000D_
          "LastRefreshDate": "2020-09-18T18:24:35.2352026+02:00",_x000D_
          "TotalRefreshCount": 9,_x000D_
          "CustomInfo": {}_x000D_
        }_x000D_
      },_x000D_
      "1143": {_x000D_
        "$type": "Inside.Core.Formula.Definition.DefinitionAC, Inside.Core.Formula",_x000D_
        "ID": 1143,_x000D_
        "Results": [_x000D_
          [_x000D_
            0.0_x000D_
          ]_x000D_
        ],_x000D_
        "Statistics": {_x000D_
          "CreationDate": "2023-09-22T10:09:01.6275626+02:00",_x000D_
          "LastRefreshDate": "2020-09-18T18:24:35.2272321+02:00",_x000D_
          "TotalRefreshCount": 9,_x000D_
          "CustomInfo": {}_x000D_
        }_x000D_
      },_x000D_
      "1144": {_x000D_
        "$type": "Inside.Core.Formula.Definition.DefinitionAC, Inside.Core.Formula",_x000D_
        "ID": 1144,_x000D_
        "Results": [_x000D_
          [_x000D_
            0.0_x000D_
          ]_x000D_
        ],_x000D_
        "Statistics": {_x000D_
          "CreationDate": "2023-09-22T10:09:01.6275626+02:00",_x000D_
          "LastRefreshDate": "2020-09-18T18:24:35.5153434+02:00",_x000D_
          "TotalRefreshCount": 9,_x000D_
          "CustomInfo": {}_x000D_
        }_x000D_
      },_x000D_
      "1145": {_x000D_
        "$type": "Inside.Core.Formula.Definition.DefinitionAC, Inside.Core.Formula",_x000D_
        "ID": 1145,_x000D_
        "Results": [_x000D_
          [_x000D_
            0.0_x000D_
          ]_x000D_
        ],_x000D_
        "Statistics": {_x000D_
          "CreationDate": "2023-09-22T10:09:01.6275626+02:00",_x000D_
          "LastRefreshDate": "2020-09-18T18:24:35.5093569+02:00",_x000D_
          "TotalRefreshCount": 9,_x000D_
          "CustomInfo": {}_x000D_
        }_x000D_
      },_x000D_
      "1146": {_x000D_
        "$type": "Inside.Core.Formula.Definition.DefinitionAC, Inside.Core.Formula",_x000D_
        "ID": 1146,_x000D_
        "Results": [_x000D_
          [_x000D_
            0.0_x000D_
          ]_x000D_
        ],_x000D_
        "Statistics": {_x000D_
          "CreationDate": "2023-09-22T10:09:01.6275626+02:00",_x000D_
          "LastRefreshDate": "2020-09-18T18:24:35.5033705+02:00",_x000D_
          "TotalRefreshCount": 9,_x000D_
          "CustomInfo": {}_x000D_
        }_x000D_
      },_x000D_
      "1147": {_x000D_
        "$type": "Inside.Core.Formula.Definition.DefinitionAC, Inside.Core.Formula",_x000D_
        "ID": 1147,_x000D_
        "Results": [_x000D_
          [_x000D_
            0.0_x000D_
          ]_x000D_
        ],_x000D_
        "Statistics": {_x000D_
          "CreationDate": "2023-09-22T10:09:01.6275626+02:00",_x000D_
          "LastRefreshDate": "2020-09-18T18:24:35.4522903+02:00",_x000D_
          "TotalRefreshCount": 9,_x000D_
          "CustomInfo": {}_x000D_
        }_x000D_
      },_x000D_
      "1148": {_x000D_
        "$type": "Inside.Core.Formula.Definition.DefinitionAC, Inside.Core.Formula",_x000D_
        "ID": 1148,_x000D_
        "Results": [_x000D_
          [_x000D_
            0.0_x000D_
          ]_x000D_
        ],_x000D_
        "Statistics": {_x000D_
          "CreationDate": "2023-09-22T10:09:01.6275626+02:00",_x000D_
          "LastRefreshDate": "2020-09-18T18:24:35.2152488+02:00",_x000D_
          "TotalRefreshCount": 9,_x000D_
          "CustomInfo": {}_x000D_
        }_x000D_
      },_x000D_
      "1149": {_x000D_
        "$type": "Inside.Core.Formula.Definition.DefinitionAC, Inside.Core.Formula",_x000D_
        "ID": 1149,_x000D_
        "Results": [_x000D_
          [_x000D_
            0.0_x000D_
          ]_x000D_
        ],_x000D_
        "Statistics": {_x000D_
          "CreationDate": "2023-09-22T10:09:01.6275626+02:00",_x000D_
          "LastRefreshDate": "2020-09-18T18:40:51.6100988+02:00",_x000D_
          "TotalRefreshCount": 15,_x000D_
          "CustomInfo": {}_x000D_
        }_x000D_
      },_x000D_
      "1150": {_x000D_
        "$type": "Inside.Core.Formula.Definition.DefinitionAC, Inside.Core.Formula",_x000D_
        "ID": 1150,_x000D_
        "Results": [_x000D_
          [_x000D_
            0.0_x000D_
          ]_x000D_
        ],_x000D_
        "Statistics": {_x000D_
          "CreationDate": "2023-09-22T10:09:01.6275626+02:00",_x000D_
          "LastRefreshDate": "2020-09-18T18:40:51.440643+02:00",_x000D_
          "TotalRefreshCount": 15,_x000D_
          "CustomInfo": {}_x000D_
        }_x000D_
      },_x000D_
      "1151": {_x000D_
        "$type": "Inside.Core.Formula.Definition.DefinitionAC, Inside.Core.Formula",_x000D_
        "ID": 1151,_x000D_
        "Results": [_x000D_
          [_x000D_
            0.0_x000D_
          ]_x000D_
        ],_x000D_
        "Statistics": {_x000D_
          "CreationDate": "2023-09-22T10:09:01.6275626+02:00",_x000D_
          "LastRefreshDate": "2020-09-18T18:24:35.4463061+02:00",_x000D_
          "TotalRefreshCount": 9,_x000D_
          "CustomInfo": {}_x000D_
        }_x000D_
      },_x000D_
      "1152": {_x000D_
        "$type": "Inside.Core.Formula.Definition.DefinitionAC, Inside.Core.Formula",_x000D_
        "ID": 1152,_x000D_
        "Results": [_x000D_
          [_x000D_
            0.0_x000D_
          ]_x000D_
        ],_x000D_
        "Statistics": {_x000D_
          "CreationDate": "2023-09-22T10:09:01.6275626+02:00",_x000D_
          "LastRefreshDate": "2020-09-18T18:24:35.4393222+02:00",_x000D_
          "TotalRefreshCount": 9,_x000D_
          "CustomInfo": {}_x000D_
        }_x000D_
      },_x000D_
      "1153": {_x000D_
        "$type": "Inside.Core.Formula.Definition.DefinitionAC, Inside.Core.Formula",_x000D_
        "ID": 1153,_x000D_
        "Results": [_x000D_
          [_x000D_
            0.0_x000D_
          ]_x000D_
        ],_x000D_
        "Statistics": {_x000D_
          "CreationDate": "2023-09-22T10:09:01.6275626+02:00",_x000D_
          "LastRefreshDate": "2020-09-18T18:24:35.4323413+02:00",_x000D_
          "TotalRefreshCount": 9,_x000D_
          "CustomInfo": {}_x000D_
        }_x000D_
      },_x000D_
      "1154": {_x000D_
        "$type": "Inside.Core.Formula.Definition.DefinitionAC, Inside.Core.Formula",_x000D_
        "ID": 1154,_x000D_
        "Results": [_x000D_
          [_x000D_
            0.0_x000D_
          ]_x000D_
        ],_x000D_
        "Statistics": {_x000D_
          "CreationDate": "2023-09-22T10:09:01.6275626+02:00",_x000D_
          "LastRefreshDate": "2020-09-18T18:24:35.495392+02:00",_x000D_
          "TotalRefreshCount": 9,_x000D_
          "CustomInfo": {}_x000D_
        }_x000D_
      },_x000D_
      "1155": {_x000D_
        "$type": "Inside.Core.Formula.Definition.DefinitionAC, Inside.Core.Formula",_x000D_
        "ID": 1155,_x000D_
        "Results": [_x000D_
          [_x000D_
            0.0_x000D_
          ]_x000D_
        ],_x000D_
        "Statistics": {_x000D_
          "CreationDate": "2023-09-22T10:09:01.6275626+02:00",_x000D_
          "LastRefreshDate": "2020-09-18T18:24:35.2032874+02:00",_x000D_
          "TotalRefreshCount": 9,_x000D_
          "CustomInfo": {}_x000D_
        }_x000D_
      },_x000D_
      "1156": {_x000D_
        "$type": "Inside.Core.Formula.Definition.DefinitionAC, Inside.Core.Formula",_x000D_
        "ID": 1156,_x000D_
        "Results": [_x000D_
          [_x000D_
            0.0_x000D_
          ]_x000D_
        ],_x000D_
        "Statistics": {_x000D_
          "CreationDate": "2023-09-22T10:09:01.6275626+02:00",_x000D_
          "LastRefreshDate": "2020-09-18T18:40:51.3876193+02:00",_x000D_
          "TotalRefreshCount": 15,_x000D_
          "CustomInfo": {}_x000D_
        }_x000D_
      },_x000D_
      "1157": {_x000D_
        "$type": "Inside.Core.Formula.Definition.DefinitionAC, Inside.Core.Formula",_x000D_
        "ID": 1157,_x000D_
        "Results": [_x000D_
          [_x000D_
            0.0_x000D_
          ]_x000D_
        ],_x000D_
        "Statistics": {_x000D_
          "CreationDate": "2023-09-22T10:09:01.6285655+02:00",_x000D_
          "LastRefreshDate": "2020-09-18T18:40:51.5971352+02:00",_x000D_
          "TotalRefreshCount": 15,_x000D_
          "CustomInfo": {}_x000D_
        }_x000D_
      },_x000D_
      "1158": {_x000D_
        "$type": "Inside.Core.Formula.Definition.DefinitionAC, Inside.Core.Formula",_x000D_
        "ID": 1158,_x000D_
        "Results": [_x000D_
          [_x000D_
            0.0_x000D_
          ]_x000D_
        ],_x000D_
        "Statistics": {_x000D_
          "CreationDate": "2023-09-22T10:09:01.6285655+02:00",_x000D_
          "LastRefreshDate": "2020-09-18T18:24:35.4233644+02:00",_x000D_
          "TotalRefreshCount": 9,_x000D_
          "CustomInfo": {}_x000D_
        }_x000D_
      },_x000D_
      "1159": {_x000D_
        "$type": "Inside.Core.Formula.Definition.DefinitionAC, Inside.Core.Formula",_x000D_
        "ID": 1159,_x000D_
        "Results": [_x000D_
          [_x000D_
            0.0_x000D_
          ]_x000D_
        ],_x000D_
        "Statistics": {_x000D_
          "CreationDate": "2023-09-22T10:09:01.6285655+02:00",_x000D_
          "LastRefreshDate": "2020-09-18T18:40:51.3377521+02:00",_x000D_
          "TotalRefreshCount": 15,_x000D_
          "CustomInfo": {}_x000D_
        }_x000D_
      },_x000D_
      "1160": {_x000D_
        "$type": "Inside.Core.Formula.Definition.DefinitionAC, Inside.Core.Formula",_x000D_
        "ID": 1160,_x000D_
        "Results": [_x000D_
          [_x000D_
            0.0_x000D_
          ]_x000D_
        ],_x000D_
        "Statistics": {_x000D_
          "CreationDate": "2023-09-22T10:09:01.6285655+02:00",_x000D_
          "LastRefreshDate": "2020-09-18T18:19:38.5357918+02:00",_x000D_
          "TotalRefreshCount": 8,_x000D_
          "CustomInfo": {}_x000D_
        }_x000D_
      },_x000D_
      "1161": {_x000D_
        "$type": "Inside.Core.Formula.Definition.DefinitionAC, Inside.Core.Formula",_x000D_
        "ID": 1161,_x000D_
        "Results": [_x000D_
          [_x000D_
            0.0_x000D_
          ]_x000D_
        ],_x000D_
        "Statistics": {_x000D_
          "CreationDate": "2023-09-22T10:09:01.6285655+02:00",_x000D_
          "LastRefreshDate": "2020-09-18T18:24:35.4884124+02:00",_x000D_
          "TotalRefreshCount": 9,_x000D_
          "CustomInfo": {}_x000D_
        }_x000D_
      },_x000D_
      "1162": {_x000D_
        "$type": "Inside.Core.Formula.Definition.DefinitionAC, Inside.Core.Formula",_x000D_
        "ID": 1162,_x000D_
        "Results": [_x000D_
          [_x000D_
            0.0_x000D_
          ]_x000D_
        ],_x000D_
        "Statistics": {_x000D_
          "Creation</t>
  </si>
  <si>
    <t xml:space="preserve">Date": "2023-09-22T10:09:01.6285655+02:00",_x000D_
          "LastRefreshDate": "2020-09-18T18:24:35.4814312+02:00",_x000D_
          "TotalRefreshCount": 9,_x000D_
          "CustomInfo": {}_x000D_
        }_x000D_
      },_x000D_
      "1163": {_x000D_
        "$type": "Inside.Core.Formula.Definition.DefinitionAC, Inside.Core.Formula",_x000D_
        "ID": 1163,_x000D_
        "Results": [_x000D_
          [_x000D_
            0.0_x000D_
          ]_x000D_
        ],_x000D_
        "Statistics": {_x000D_
          "CreationDate": "2023-09-22T10:09:01.6285655+02:00",_x000D_
          "LastRefreshDate": "2020-09-18T18:24:35.4582707+02:00",_x000D_
          "TotalRefreshCount": 9,_x000D_
          "CustomInfo": {}_x000D_
        }_x000D_
      },_x000D_
      "1164": {_x000D_
        "$type": "Inside.Core.Formula.Definition.DefinitionAC, Inside.Core.Formula",_x000D_
        "ID": 1164,_x000D_
        "Results": [_x000D_
          [_x000D_
            0.0_x000D_
          ]_x000D_
        ],_x000D_
        "Statistics": {_x000D_
          "CreationDate": "2023-09-22T10:09:01.6285655+02:00",_x000D_
          "LastRefreshDate": "2020-09-18T18:24:35.4173808+02:00",_x000D_
          "TotalRefreshCount": 9,_x000D_
          "CustomInfo": {}_x000D_
        }_x000D_
      },_x000D_
      "1165": {_x000D_
        "$type": "Inside.Core.Formula.Definition.DefinitionAC, Inside.Core.Formula",_x000D_
        "ID": 1165,_x000D_
        "Results": [_x000D_
          [_x000D_
            0.0_x000D_
          ]_x000D_
        ],_x000D_
        "Statistics": {_x000D_
          "CreationDate": "2023-09-22T10:09:01.6285655+02:00",_x000D_
          "LastRefreshDate": "2020-09-18T18:24:35.4084049+02:00",_x000D_
          "TotalRefreshCount": 9,_x000D_
          "CustomInfo": {}_x000D_
        }_x000D_
      },_x000D_
      "1166": {_x000D_
        "$type": "Inside.Core.Formula.Definition.DefinitionAC, Inside.Core.Formula",_x000D_
        "ID": 1166,_x000D_
        "Results": [_x000D_
          [_x000D_
            0.0_x000D_
          ]_x000D_
        ],_x000D_
        "Statistics": {_x000D_
          "CreationDate": "2023-09-22T10:09:01.6285655+02:00",_x000D_
          "LastRefreshDate": "2020-09-18T18:24:35.4004263+02:00",_x000D_
          "TotalRefreshCount": 9,_x000D_
          "CustomInfo": {}_x000D_
        }_x000D_
      },_x000D_
      "1167": {_x000D_
        "$type": "Inside.Core.Formula.Definition.DefinitionAC, Inside.Core.Formula",_x000D_
        "ID": 1167,_x000D_
        "Results": [_x000D_
          [_x000D_
            0.0_x000D_
          ]_x000D_
        ],_x000D_
        "Statistics": {_x000D_
          "CreationDate": "2023-09-22T10:09:01.6285655+02:00",_x000D_
          "LastRefreshDate": "2020-09-18T18:24:35.2904747+02:00",_x000D_
          "TotalRefreshCount": 9,_x000D_
          "CustomInfo": {}_x000D_
        }_x000D_
      },_x000D_
      "1168": {_x000D_
        "$type": "Inside.Core.Formula.Definition.DefinitionAC, Inside.Core.Formula",_x000D_
        "ID": 1168,_x000D_
        "Results": [_x000D_
          [_x000D_
            0.0_x000D_
          ]_x000D_
        ],_x000D_
        "Statistics": {_x000D_
          "CreationDate": "2023-09-22T10:09:01.6285655+02:00",_x000D_
          "LastRefreshDate": "2020-09-18T18:24:35.2824938+02:00",_x000D_
          "TotalRefreshCount": 9,_x000D_
          "CustomInfo": {}_x000D_
        }_x000D_
      },_x000D_
      "1169": {_x000D_
        "$type": "Inside.Core.Formula.Definition.DefinitionAC, Inside.Core.Formula",_x000D_
        "ID": 1169,_x000D_
        "Results": [_x000D_
          [_x000D_
            0.0_x000D_
          ]_x000D_
        ],_x000D_
        "Statistics": {_x000D_
          "CreationDate": "2023-09-22T10:09:01.6285655+02:00",_x000D_
          "LastRefreshDate": "2020-09-18T18:24:35.2735183+02:00",_x000D_
          "TotalRefreshCount": 9,_x000D_
          "CustomInfo": {}_x000D_
        }_x000D_
      },_x000D_
      "1170": {_x000D_
        "$type": "Inside.Core.Formula.Definition.DefinitionAC, Inside.Core.Formula",_x000D_
        "ID": 1170,_x000D_
        "Results": [_x000D_
          [_x000D_
            0.0_x000D_
          ]_x000D_
        ],_x000D_
        "Statistics": {_x000D_
          "CreationDate": "2023-09-22T10:09:01.6285655+02:00",_x000D_
          "LastRefreshDate": "2020-09-18T18:24:35.2655391+02:00",_x000D_
          "TotalRefreshCount": 9,_x000D_
          "CustomInfo": {}_x000D_
        }_x000D_
      },_x000D_
      "1171": {_x000D_
        "$type": "Inside.Core.Formula.Definition.DefinitionAC, Inside.Core.Formula",_x000D_
        "ID": 1171,_x000D_
        "Results": [_x000D_
          [_x000D_
            0.0_x000D_
          ]_x000D_
        ],_x000D_
        "Statistics": {_x000D_
          "CreationDate": "2023-09-22T10:09:01.6285655+02:00",_x000D_
          "LastRefreshDate": "2020-09-18T18:24:35.366271+02:00",_x000D_
          "TotalRefreshCount": 9,_x000D_
          "CustomInfo": {}_x000D_
        }_x000D_
      },_x000D_
      "1172": {_x000D_
        "$type": "Inside.Core.Formula.Definition.DefinitionAC, Inside.Core.Formula",_x000D_
        "ID": 1172,_x000D_
        "Results": [_x000D_
          [_x000D_
            0.0_x000D_
          ]_x000D_
        ],_x000D_
        "Statistics": {_x000D_
          "CreationDate": "2023-09-22T10:09:01.6285655+02:00",_x000D_
          "LastRefreshDate": "2020-09-18T18:24:35.2974537+02:00",_x000D_
          "TotalRefreshCount": 9,_x000D_
          "CustomInfo": {}_x000D_
        }_x000D_
      },_x000D_
      "1173": {_x000D_
        "$type": "Inside.Core.Formula.Definition.DefinitionAC, Inside.Core.Formula",_x000D_
        "ID": 1173,_x000D_
        "Results": [_x000D_
          [_x000D_
            0.0_x000D_
          ]_x000D_
        ],_x000D_
        "Statistics": {_x000D_
          "CreationDate": "2023-09-22T10:09:01.6285655+02:00",_x000D_
          "LastRefreshDate": "2020-09-18T18:36:06.2663334+02:00",_x000D_
          "TotalRefreshCount": 13,_x000D_
          "CustomInfo": {}_x000D_
        }_x000D_
      },_x000D_
      "1174": {_x000D_
        "$type": "Inside.Core.Formula.Definition.DefinitionAC, Inside.Core.Formula",_x000D_
        "ID": 1174,_x000D_
        "Results": [_x000D_
          [_x000D_
            0.0_x000D_
          ]_x000D_
        ],_x000D_
        "Statistics": {_x000D_
          "CreationDate": "2023-09-22T10:09:01.6285655+02:00",_x000D_
          "LastRefreshDate": "2020-09-18T18:40:51.6325672+02:00",_x000D_
          "TotalRefreshCount": 15,_x000D_
          "CustomInfo": {}_x000D_
        }_x000D_
      },_x000D_
      "1175": {_x000D_
        "$type": "Inside.Core.Formula.Definition.DefinitionAC, Inside.Core.Formula",_x000D_
        "ID": 1175,_x000D_
        "Results": [_x000D_
          [_x000D_
            0.0_x000D_
          ]_x000D_
        ],_x000D_
        "Statistics": {_x000D_
          "CreationDate": "2023-09-22T10:09:01.6285655+02:00",_x000D_
          "LastRefreshDate": "2020-09-18T18:40:51.6285828+02:00",_x000D_
          "TotalRefreshCount": 15,_x000D_
          "CustomInfo": {}_x000D_
        }_x000D_
      },_x000D_
      "1176": {_x000D_
        "$type": "Inside.Core.Formula.Definition.DefinitionAC, Inside.Core.Formula",_x000D_
        "ID": 1176,_x000D_
        "Results": [_x000D_
          [_x000D_
            34.0_x000D_
          ]_x000D_
        ],_x000D_
        "Statistics": {_x000D_
          "CreationDate": "2023-09-22T10:09:01.6285655+02:00",_x000D_
          "LastRefreshDate": "2020-09-18T18:13:29.1619395+02:00",_x000D_
          "TotalRefreshCount": 1,_x000D_
          "CustomInfo": {}_x000D_
        }_x000D_
      },_x000D_
      "1177": {_x000D_
        "$type": "Inside.Core.Formula.Definition.DefinitionAC, Inside.Core.Formula",_x000D_
        "ID": 1177,_x000D_
        "Results": [_x000D_
          [_x000D_
            0.0_x000D_
          ]_x000D_
        ],_x000D_
        "Statistics": {_x000D_
          "CreationDate": "2023-09-22T10:09:01.6285655+02:00",_x000D_
          "LastRefreshDate": "2020-09-18T18:14:06.5395689+02:00",_x000D_
          "TotalRefreshCount": 1,_x000D_
          "CustomInfo": {}_x000D_
        }_x000D_
      },_x000D_
      "1178": {_x000D_
        "$type": "Inside.Core.Formula.Definition.DefinitionAC, Inside.Core.Formula",_x000D_
        "ID": 1178,_x000D_
        "Results": [_x000D_
          [_x000D_
            0.0_x000D_
          ]_x000D_
        ],_x000D_
        "Statistics": {_x000D_
          "CreationDate": "2023-09-22T10:09:01.6285655+02:00",_x000D_
          "LastRefreshDate": "2020-09-18T18:14:36.3708992+02:00",_x000D_
          "TotalRefreshCount": 2,_x000D_
          "CustomInfo": {}_x000D_
        }_x000D_
      },_x000D_
      "1179": {_x000D_
        "$type": "Inside.Core.Formula.Definition.DefinitionAC, Inside.Core.Formula",_x000D_
        "ID": 1179,_x000D_
        "Results": [_x000D_
          [_x000D_
            12.0_x000D_
          ]_x000D_
        ],_x000D_
        "Statistics": {_x000D_
          "CreationDate": "2023-09-22T10:09:01.6285655+02:00",_x000D_
          "LastRefreshDate": "2021-02-26T17:22:55.4529078+01:00",_x000D_
          "TotalRefreshCount": 36,_x000D_
          "CustomInfo": {}_x000D_
        }_x000D_
      },_x000D_
      "1180": {_x000D_
        "$type": "Inside.Core.Formula.Definition.DefinitionAC, Inside.Core.Formula",_x000D_
        "ID": 1180,_x000D_
        "Results": [_x000D_
          [_x000D_
            10.0_x000D_
          ]_x000D_
        ],_x000D_
        "Statistics": {_x000D_
          "CreationDate": "2023-09-22T10:09:01.6285655+02:00",_x000D_
          "LastRefreshDate": "2021-02-26T17:22:55.6821377+01:00",_x000D_
          "TotalRefreshCount": 36,_x000D_
          "CustomInfo": {}_x000D_
        }_x000D_
      },_x000D_
      "1181": {_x000D_
        "$type": "Inside.Core.Formula.Definition.DefinitionAC, Inside.Core.Formula",_x000D_
        "ID": 1181,_x000D_
        "Results": [_x000D_
          [_x000D_
            14.0_x000D_
          ]_x000D_
        ],_x000D_
        "Statistics": {_x000D_
          "CreationDate": "2023-09-22T10:09:01.6285655+02:00",_x000D_
          "LastRefreshDate": "2021-02-26T17:22:55.4566744+01:00",_x000D_
          "TotalRefreshCount": 36,_x000D_
          "CustomInfo": {}_x000D_
        }_x000D_
      },_x000D_
      "1182": {_x000D_
        "$type": "Inside.Core.Formula.Definition.DefinitionAC, Inside.Core.Formula",_x000D_
        "ID": 1182,_x000D_
        "Results": [_x000D_
          [_x000D_
            10.0_x000D_
          ]_x000D_
        ],_x000D_
        "Statistics": {_x000D_
          "CreationDate": "2023-09-22T10:09:01.6285655+02:00",_x000D_
          "LastRefreshDate": "2021-02-26T17:22:55.6851241+01:00",_x000D_
          "TotalRefreshCount": 36,_x000D_
          "CustomInfo": {}_x000D_
        }_x000D_
      },_x000D_
      "1183": {_x000D_
        "$type": "Inside.Core.Formula.Definition.DefinitionAC, Inside.Core.Formula",_x000D_
        "ID": 1183,_x000D_
        "Results": [_x000D_
          [_x000D_
            14.0_x000D_
          ]_x000D_
        ],_x000D_
        "Statistics": {_x000D_
          "CreationDate": "2023-09-22T10:09:01.6285655+02:00",_x000D_
          "LastRefreshDate": "2021-02-26T17:22:55.6883116+01:00",_x000D_
          "TotalRefreshCount": 35,_x000D_
          "CustomInfo": {}_x000D_
        }_x000D_
      },_x000D_
      "1184": {_x000D_
        "$type": "Inside.Core.Formula.Definition.DefinitionAC, Inside.Core.Formula",_x000D_
        "ID": 1184,_x000D_
        "Results": [_x000D_
          [_x000D_
            10.0_x000D_
          ]_x000D_
        ],_x000D_
        "Statistics": {_x000D_
          "CreationDate": "2023-09-22T10:09:01.6285655+02:00",_x000D_
          "LastRefreshDate": "2021-02-26T17:22:55.4586893+01:00",_x000D_
          "TotalRefreshCount": 35,_x000D_
          "CustomInfo": {}_x000D_
        }_x000D_
      },_x000D_
      "1185": {_x000D_
        "$type": "Inside.Core.Formula.Definition.DefinitionAC, Inside.Core.Formula",_x000D_
        "ID": 1185,_x000D_
        "Results": [_x000D_
          [_x000D_
            0.0_x000D_
          ]_x000D_
        ],_x000D_
        "Statistics": {_x000D_
          "CreationDate": "2023-09-22T10:09:01.6285655+02:00",_x000D_
          "LastRefreshDate": "2021-02-26T17:22:55.5504665+01:00",_x000D_
          "TotalRefreshCount": 36,_x000D_
          "CustomInfo": {}_x000D_
        }_x000D_
      },_x000D_
      "1186": {_x000D_
        "$type": "Inside.Core.Formula.Definition.DefinitionAC, Inside.Core.Formula",_x000D_
        "ID": 1186,_x000D_
        "Results": [_x000D_
          [_x000D_
            0.0_x000D_
          ]_x000D_
        ],_x000D_
        "Statistics": {_x000D_
          "CreationDate": "2023-09-22T10:09:01.6285655+02:00",_x000D_
          "LastRefreshDate": "2021-02-26T17:22:55.7292075+01:00",_x000D_
          "TotalRefreshCount": 35,_x000D_
          "CustomInfo": {}_x000D_
        }_x000D_
      },_x000D_
      "1187": {_x000D_
        "$type": "Inside.Core.Formula.Definition.DefinitionAC, Inside.Core.Formula",_x000D_
        "ID": 1187,_x000D_
        "Results": [_x000D_
          [_x000D_
            0.0_x000D_
          ]_x000D_
        ],_x000D_
        "Statistics": {_x000D_
          "CreationDate": "2023-09-22T10:09:01.6285655+02:00",_x000D_
          "LastRefreshDate": "2021-02-26T17:22:55.5544041+01:00",_x000D_
          "TotalRefreshCount": 36,_x000D_
          "CustomInfo": {}_x000D_
        }_x000D_
      },_x000D_
      "1188": {_x000D_
        "$type": "Inside.Core.Formula.Definition.DefinitionAC, Inside.Core.Formula",_x000D_
        "ID": 1188,_x000D_
        "Results": [_x000D_
          [_x000D_
            0.0_x000D_
          ]_x000D_
        ],_x000D_
        "Statistics": {_x000D_
          "CreationDate": "2023-09-22T10:09:01.6285655+02:00",_x000D_
          "LastRefreshDate": "2021-02-26T17:22:55.5115534+01:00",_x000D_
          "TotalRefreshCount": 36,_x000D_
          "CustomInfo": {}_x000D_
        }_x000D_
      },_x000D_
      "1189": {_x000D_
        "$type": "Inside.Core.Formula.Definition.DefinitionAC, Inside.Core.Formula",_x000D_
        "ID": 1189,_x000D_
        "Results": [_x000D_
          [_x000D_
            0.0_x000D_
          ]_x000D_
        ],_x000D_
        "Statistics": {_x000D_
          "CreationDate": "2023-09-22T10:09:01.6285655+02:00",_x000D_
          "LastRefreshDate": "2021-02-26T17:22:55.75293+01:00",_x000D_
          "TotalRefreshCount": 34,_x000D_
          "CustomInfo": {}_x000D_
        }_x000D_
      },_x000D_
      "1190": {_x000D_
        "$type": "Inside.Core.Formula.Definition.DefinitionAC, Inside.Core.Formula",_x000D_
        "ID": 1190,_x000D_
        "Results": [_x000D_
          [_x000D_
            0.0_x000D_
          ]_x000D_
        ],_x000D_
        "Statistics": {_x000D_
          "CreationDate": "2023-09-22T10:09:01.6285655+02:00",_x000D_
          "LastRefreshDate": "2021-02-26T17:22:55.5589811+01:00",_x000D_
          "TotalRefreshCount": 35,_x000D_
          "CustomInfo": {}_x000D_
        }_x000D_
      },_x000D_
      "1191": {_x000D_
        "$type": "Inside.Core.Formula.Definition.DefinitionAC, Inside.Core.Formula",_x000D_
        "ID": 1191,_x000D_
        "Results": [_x000D_
          [_x000D_
            9.0_x000D_
          ]_x000D_
        ],_x000D_
        "Statistics": {_x000D_
          "CreationDate": "2023-09-22T10:09:01.6285655+02:00",_x000D_
          "LastRefreshDate": "2021-02-26T17:22:55.6392387+01:00",_x000D_
          "TotalRefreshCount": 37,_x000D_
          "CustomInfo": {}_x000D_
        }_x000D_
      },_x000D_
      "1192": {_x000D_
        "$type": "Inside.Core.Formula.Definition.DefinitionAC, Inside.Core.Formula",_x000D_
        "ID": 1192,_x000D_
        "Results": [_x000D_
          [_x000D_
            7.0_x000D_
          ]_x000D_
        ],_x000D_
        "Statistics": {_x000D_
          "CreationDate": "2023-09-22T10:09:01.6285655+02:00",_x000D_
          "LastRefreshDate": "2021-02-26T17:22:55.3330434+01:00",_x000D_
          "TotalRefreshCount": 37,_x000D_
          "CustomInfo": {}_x000D_
        }_x000D_
      },_x000D_
      "1193": {_x000D_
        "$type": "Inside.Core.Formula.Definition.DefinitionAC, Inside.Core.Formula",_x000D_
        "ID": 1193,_x000D_
        "Results": [_x000D_
          [_x000D_
            9.0_x000D_
          ]_x000D_
        ],_x000D_
        "Statistics": {_x000D_
          "CreationDate": "2023-09-22T10:09:01.6285655+02:00",_x000D_
          "LastRefreshDate": "2021-02-26T17:22:55.6422412+01:00",_x000D_
          "TotalRefreshCount": 37,_x000D_
          "CustomInfo": {}_x000D_
        }_x000D_
      },_x000D_
      "1194": {_x000D_
        "$type": "Inside.Core.Formula.Definition.DefinitionAC, Inside.Core.Formula",_x000D_
        "ID": 1194,_x000D_
        "Results": [_x000D_
          [_x000D_
            7.0_x000D_
          ]_x000D_
        ],_x000D_
        "Statistics": {_x000D_
          "CreationDate": "2023-09-22T10:09:01.6285655+02:00",_x000D_
          "LastRefreshDate": "2021-02-26T17:22:55.3410175+01:00",_x000D_
          "TotalRefreshCount": 37,_x000D_
          "CustomInfo": {}_x000D_
        }_x000D_
      },_x000D_
      "1195": {_x000D_
        "$type": "Inside.Core.Formula.Definition.DefinitionAC, Inside.Core.Formula",_x000D_
        "ID": 1195,_x000D_
        "Results": [_x000D_
          [_x000D_
            10.0_x000D_
          ]_x000D_
        ],_x000D_
        "Statistics": {_x000D_
          "CreationDate": "2023-09-22T10:09:01.6285655+02:00",_x000D_
          "LastRefreshDate": "2021-02-26T17:22:55.3490384+01:00",_x000D_
          "TotalRefreshCount": 36,_x000D_
          "CustomInfo": {}_x000D_
        }_x000D_
      },_x000D_
      "1196": {_x000D_
        "$type": "Inside.Core.Formula.Definition.DefinitionAC, Inside.Core.Formula",_x000D_
        "ID": 1196,_x000D_
        "Results": [_x000D_
          [_x000D_
            7.0_x000D_
          ]_x000D_
        ],_x000D_
        "Statistics": {_x000D_
          "CreationDate": "2023-09-22T10:09:01.6285655+02:00",_x000D_
          "LastRefreshDate": "2021-02-26T17:22:55.6442277+01:00",_x000D_
          "TotalRefreshCount": 36,_x000D_
          "CustomInfo": {}_x000D_
        }_x000D_
      },_x000D_
      "1197": {_x000D_
        "$type": "Inside.Core.Formula.Definition.DefinitionAC, Inside.Core.Formula",_x000D_
        "ID": 1197,_x000D_
        "Results": [_x000D_
          [_x000D_
            0.0_x000D_
          ]_x000D_
        ],_x000D_
        "Statistics": {_x000D_
          "CreationDate": "2023-09-22T10:09:01.6285655+02:00",_x000D_
          "LastRefreshDate": "2021-02-26T17:22:55.5968939+01:00",_x000D_
          "TotalRefreshCount": 37,_x000D_
          "CustomInfo": {}_x000D_
        }_x000D_
      },_x000D_
      "1198": {_x000D_
        "$type": "Inside.Core.Formula.Definition.DefinitionAC, Inside.Core.Formula",_x000D_
        "ID": 1198,_x000D_
        "Results": [_x000D_
          [_x000D_
            0.0_x000D_
          ]_x000D_
        ],_x000D_
        "Statistics": {_x000D_
          "CreationDate": "2023-09-22T10:09:01.6285655+02:00",_x000D_
          "LastRefreshDate": "2021-02-26T17:22:55.4199993+01:00",_x000D_
          "TotalRefreshCount": 37,_x000D_
          "CustomInfo": {}_x000D_
        }_x000D_
      },_x000D_
      "1199": {_x000D_
        "$type": "Inside.Core.Formula.Definition.DefinitionAC, Inside.Core.Formula",_x000D_
        "ID": 1199,_x000D_
        "Results": [_x000D_
          [_x000D_
            0.0_x000D_
          ]_x000D_
        ],_x000D_
        "Statistics": {_x000D_
          "CreationDate": "2023-09-22T10:09:01.6285655+02:00",_x000D_
          "LastRefreshDate": "2021-02-26T17:22:55.5998331+01:00",_x000D_
          "TotalRefreshCount": 36,_x000D_
          "CustomInfo": {}_x000D_
        }_x000D_
      },_x000D_
      "1200": {_x000D_
        "$type": "Inside.Core.Formula.Definition.DefinitionAC, Inside.Core.Formula",_x000D_
        "ID": 1200,_x000D_
        "Results": [_x000D_
          [_x000D_
            0.0_x000D_
          ]_x000D_
        ],_x000D_
        "Statistics": {_x000D_
          "CreationDate": "2023-09-22T10:09:01.6285655+02:00",_x000D_
          "LastRefreshDate": "2021-02-26T17:22:55.4229709+01:00",_x000D_
          "TotalRefreshCount": 37,_x000D_
          "CustomInfo": {}_x000D_
        }_x000D_
      },_x000D_
      "1201": {_x000D_
        "$type": "Inside.Core.Formula.Definition.DefinitionAC, Inside.Core.Formula",_x000D_
        "ID": 1201,_x000D_
        "Results": [_x000D_
          [_x000D_
            0.0_x000D_
          ]_x000D_
        ],_x000D_
        "Statistics": {_x000D_
          "CreationDate": "2023-09-22T10:09:01.6285655+02:00",_x000D_
          "LastRefreshDate": "2021-02-26T17:22:55.3985793+01:00",_x000D_
          "TotalRefreshCount": 36,_x000D_
          "CustomInfo": {}_x000D_
        }_x000D_
      },_x000D_
      "1202": {_x000D_
        "$type": "Inside.Core.Formula.Definition.DefinitionAC, Inside.Core.Formula",_x000D_
        "ID": 1202,_x000D_
        "Results": [_x000D_
          [_x000D_
            0.0_x000D_
          ]_x000D_
        ],_x000D_
        "Statistics": {_x000D_
          "CreationDate": "2023-09-22T10:09:01.6285655+02:00",_x000D_
          "LastRefreshDate": "2021-02-26T17:22:55.6018856+01:00",_x000D_
          "TotalRefreshCount": 36,_x000D_
          "CustomInfo": {}_x000D_
        }_x000D_
      },_x000D_
      "1203": {_x000D_
        "$type": "Inside.Core.Formula.Definition.DefinitionAC, Inside.Core.Formula",_x000D_
        "ID": 1203,_x000D_
        "Results": [_x000D_
          [_x000D_
            1573922.4900000002_x000D_
          ]_x000D_
        ],_x000D_
        "Statistics": {_x000D_
          "CreationDate": "2023-09-22T10:09:01.6285655+02:00",_x000D_
          "LastRefreshDate": "2020-09-18T18:53:26.5025984+02:00",_x000D_
          "TotalRefreshCount": 13,_x000D_
          "CustomInfo": {}_x000D_
        }_x000D_
      },_x000D_
      "1204": {_x000D_
        "$type": "Inside.Core.Formula.Definition.DefinitionAC, Inside.Core.Formula",_x000D_
        "ID": 1204,_x000D_
        "Results": [_x000D_
          [_x000D_
            880468.28_x000D_
          ]_x000D_
        ],_x000D_
        "Statistics": {_x000D_
          "CreationDate": "2023-09-22T10:09:01.6285655+02:00",_x000D_
          "LastRefreshDate": "2020-09-18T18:53:26.5115691+02:00",_x000D_
          "TotalRefreshCount": 12,_x000D_
          "CustomInfo": {}_x000D_
        }_x000D_
      },_x000D_
      "1205": {_x000D_
        "$type": "Inside.Core.Formula.Definition.DefinitionAC, Inside.Core.Formula",_x000D_
        "ID": 1205,_x000D_
        "Results": [_x000D_
          [_x000D_
            1580549.9100000002_x000D_
          ]_x000D_
        ],_x000D_
        "Statistics": {_x000D_
          "CreationDate": "2023-09-22T10:09:01.6285655+02:00",_x000D_
          "LastRefreshDate": "2020-09-18T18:53:26.5175535+02:00",_x000D_
          "TotalRefreshCount": 12,_x000D_
          "CustomInfo": {}_x000D_
        }_x000D_
      },_x000D_
      "1206": {_x000D_
        "$type": "Inside.Core.Formula.Definition.DefinitionAC, Inside.Core.Formula",_x000D_
        "ID": 1206,_x000D_
        "Results": [_x000D_
          [_x000D_
            412311.75999999995_x000D_
          ]_x000D_
        ],_x000D_
        "Statistics": {_x000D_
          "CreationDate": "2023-09-22T10:09:01.6285655+02:00",_x000D_
          "LastRefreshDate": "2020-09-18T18:54:00.8053172+02:00",_x000D_
          "TotalRefreshCount": 13,_x000D_
          "CustomInfo": {}_x000D_
        }_x000D_
      },_x000D_
      "1207": {_x000D_
        "$type": "Inside.Core.Formula.Definition.DefinitionAC, Inside.Core.Formula",_x000D_
        "ID": 1207,_x000D_
        "Results": [_x000D_
          [_x000D_
            269872.59_x000D_
          ]_x000D_
        ],_x000D_
        "Statistics": {_x000D_
          "CreationDate": "2023-09-22T10:09:01.6285655+02:00",_x000D_
          "LastRefreshDate": "2020-09-18T18:54:05.0299789+02:00",_x000D_
          "TotalRefreshCount": 13,_x000D_
          "CustomInfo": {}_x000D_
        }_x000D_
      },_x000D_
      "1208": {_x000D_
        "$type": "Inside.Core.Formula.Definition.DefinitionAC, Inside.Core.Formula",_x000D_
        "ID": 1208,_x000D_
        "Results": [_x000D_
          [_x000D_
            0.0_x000D_
          ]_x000D_
        ],_x000D_
        "Statistics": {_x000D_
          "CreationDate": "2023-09-22T10:09:01.6285655+02:00",_x000D_
          "LastRefreshDate": "2020-09-18T18:53:29.035266+02:00",_x000D_
          "TotalRefreshCount": 12,_x000D_
          "CustomInfo": {}_x000D_
        }_x000D_
      },_x000D_
      "1209": {_x000D_
        "$type": "Inside.Core.Formula.Definition.DefinitionAC, Inside.Core.Formula",_x000D_
        "ID": 1209,_x000D_
        "Results": [_x000D_
          [_x000D_
            0.0_x000D_
          ]_x000D_
        ],_x000D_
        "Statistics": {_x000D_
          "CreationDate": "2023-09-22T10:09:01.6285655+02:00",_x000D_
          "LastRefreshDate": "2020-09-18T18:53:29.2493223+02:00",_x000D_
          "TotalRefreshCount": 12,_x000D_
          "CustomInfo": {}_x000D_
        }_x000D_
      },_x000D_
      "1210": {_x000D_
        "$type": "Inside.Core.Formula.Definition.DefinitionAC, Inside.Core.Formula",_x000D_
        "ID": 1210,_x000D_
        "Results": [_x000D_
          [_x000D_
            1532.98_x000D_
          ]_x000D_
        ],_x000D_
        "Statistics": {_x000D_
          "CreationDate": "2023-09-22T10:09:01.6285655+02:00",_x000D_
          "LastRefreshDate": "2020-09-18T18:54:00.8113302+02:00",_x000D_
          "TotalRefreshCount": 13,_x000D_
          "CustomInfo": {}_x000D_
        }_x000D_
      },_x000D_
      "1211": {_x000D_
        "$type": "Inside.Core.Formula.Definition.DefinitionAC, Inside.Core.Formula",_x000D_
        "ID": 1211,_x000D_
        "Results": [_x000D_
          [_x000D_
            0.0_x000D_
          ]_x000D_
        ],_x000D_
        "Statistics": {_x000D_
          "CreationDate": "2023-09-22T10:09:01.6285655+02:00",_x000D_
          "LastRefreshDate": "2020-09-18T18:53:29.2772473+02:00",_x000D_
          "TotalRefreshCount": 12,_x000D_
          "CustomInfo": {}_x000D_
        }_x000D_
      },_x000D_
      "1212": {_x000D_
        "$type": "Inside.Core.Formula.Definition.DefinitionAC, Inside.Core.Formula",_x000D_
        "ID": 1212,_x000D_
        "Results": [_x000D_
          [_x000D_
            653.7_x000D_
          ]_x000D_
        ],_x000D_
        "Statistics": {_x000D_
          "CreationDate": "2023-09-22T10:09:01.6285655+02:00",_x000D_
          "LastRefreshDate": "2020-09-18T18:54:05.0379545+02:00",_x000D_
          "TotalRefreshCount": 13,_x000D_
          "CustomInfo": {}_x000D_
        }_x000D_
      },_x000D_
      "1213": {_x000D_
        "$type": "Inside.Core.Formula.Definition.DefinitionAC, Inside.Core.Formula",_x000D_
        "ID": 1213,_x000D_
        "Results": [_x000D_
          [_x000D_
            0.0_x000D_
          ]_x000D_
        ],_x000D_
        "Statistics": {_x000D_
          "CreationDate": "2023-09-22T10:09:01.6285655+02:00",_x000D_
          "LastRefreshDate": "2020-09-18T18:53:29.2951995+02:00",_x000D_
          "TotalRefreshCount": 12,_x000D_
          "CustomInfo": {}_x000D_
        }_x000D_
      },_x000D_
      "1214": {_x000D_
        "$type": "Inside.Core.Formula.Definition.DefinitionAC, Inside.Core.Formula",_x000D_
        "ID": 1214,_x000D_
        "Results": [_x000D_
          [_x000D_
            204008.49_x000D_
          ]_x000D_
        ],_x000D_
        "Statistics": {_x000D_
          "CreationDate": "2023-09-22T10:09:01.6285655+02:00",_x000D_
          "LastRefreshDate": "2020-09-18T18:54:00.8178093+02:00",_x000D_
          "TotalRefreshCount": 13,_x000D_
          "CustomInfo": {}_x000D_
        }_x000D_
      },_x000D_
      "1215": {_x000D_
        "$type": "Inside.Core.Formula.Definition.DefinitionAC, Inside.Core.Formula",_x000D_
        "ID": 1215,_x000D_
        "Results": [_x000D_
          [_x000D_
            181546.02_x000D_
          ]_x000D_
        ],_x000D_
        "Statistics": {_x000D_
          "CreationDate": "2023-09-22T10:09:01.6285655+02:00",_x000D_
          "LastRefreshDate": "2020-09-18T18:54:05.0459322+02:00",_x000D_
          "TotalRefreshCount": 13,_x000D_
          "CustomInfo": {}_x000D_
        }_x000D_
      },_x000D_
      "1216": {_x000D_
        "$type": "Inside.Core.Formula.Definition.DefinitionAC, Inside.Core.Formula",_x000D_
        "ID": 1216,_x000D_
        "Results": [_x000D_
          [_x000D_
            0.0_x000D_
          ]_x000D_
        ],_x000D_
        "Statistics": {_x000D_
          "CreationDate": "2023-09-22T10:09:01.6285655+02:00",_x000D_
          "LastRefreshDate": "2020-09-18T18:53:29.3161425+02:00",_x000D_
          "TotalRefreshCount": 12,_x000D_
          "CustomInfo": {}_x000D_
        }_x000D_
      },_x000D_
      "1217": {_x000D_
        "$type": "Inside.Core.Formula.Definition.DefinitionAC, Inside.Core.Formula",_x000D_
        "ID": 1217,_x000D_
        "Results": [_x000D_
          [_x000D_
            0.0_x000D_
          ]_x000D_
        ],_x000D_
        "Statistics": {_x000D_
          "CreationDate": "2023-09-22T10:09:01.6285655+02:00",_x000D_
          "LastRefreshDate": "2020-09-18T18:53:29.3231486+02:00",_x000D_
          "TotalRefreshCount": 12,_x000D_
          "CustomInfo": {}_x000D_
        }_x000D_
      },_x000D_
      "1218": {_x000D_
        "$type": "Inside.Core.Formula.Definition.DefinitionAC, Inside.Core.Formula",_x000D_
        "ID": 1218,_x000D_
        "Results": [_x000D_
          [_x000D_
            1532.51_x000D_
          ]_x000D_
        ],_x000D_
        "Statistics": {_x000D_
          "CreationDate": "2023-09-22T10:09:01.6285655+02:00",_x000D_
          "LastRefreshDate": "2020-09-18T18:54:00.8247756+02:00",_x000D_
          "TotalRefreshCount": 13,_x000D_
          "CustomInfo": {}_x000D_
        }_x000D_
      },_x000D_
      "1219": {_x000D_
        "$type": "Inside.Core.Formula.Definition.DefinitionAC, Inside.Core.Formula",_x000D_
        "ID": 1219,_x000D_
        "Results": [_x000D_
          [_x000D_
            0.0_x000D_
          ]_x000D_
        ],_x000D_
        "Statistics": {_x000D_
          "CreationDate": "2023-09-22T10:09:01.6285655+02:00",_x000D_
          "LastRefreshDate": "2020-09-18T18:53:29.3465853+02:00",_x000D_
          "TotalRefreshCount": 12,_x000D_
          "CustomInfo": {}_x000D_
        }_x000D_
      },_x000D_
      "1220": {_x000D_
        "$type": "Inside.Core.Formula.Definition.DefinitionAC, Inside.Core.Formula",_x000D_
        "ID": 1220,_x000D_
        "Results": [_x000D_
          [_x000D_
            700.75_x000D_
          ]_x000D_
        ],_x000D_
        "Statistics": {_x000D_
          "CreationDate": "2023-09-22T10:09:01.6285655+02:00",_x000D_
          "LastRefreshDate": "2020-09-18T18:54:05.0529173+02:00",_x000D_
          "TotalRefreshCount": 13,_x000D_
          "CustomInfo": {}_x000D_
        }_x000D_
      },_x000D_
      "1221": {_x000D_
        "$type": "Inside.Core.Formula.Definition.DefinitionAC, Inside.Core.Formula",_x000D_
        "ID": 1221,_x000D_
        "Results": [_x000D_
          [_x000D_
            0.0_x000D_
          ]_x000D_
        ],_x000D_
        "Statistics": {_x000D_
          "CreationDate": "2023-09-22T10:09:01.6285655+02:00",_x000D_
          "LastRefreshDate": "2020-09-18T18:53:29.3615451+02:00",_x000D_
          "TotalRefreshCount": 12,_x000D_
          "CustomInfo": {}_x000D_
        }_x000D_
      },_x000D_
      "1222": {_x000D_
        "$type": "Inside.Core.Formula.Definition.DefinitionAC, Inside.Core.Formula",_x000D_
        "ID": 1222,_x000D_
        "Results": [_x000D_
          [_x000D_
            225011.34_x000D_
          ]_x000D_
        ],_x000D_
        "Statistics": {_x000D_
          "CreationDate": "2023-09-22T10:09:01.6285655+02:00",_x000D_
          "LastRefreshDate": "2020-09-18T18:54:00.8317566+02:00",_x000D_
          "TotalRefreshCount": 13,_x000D_
          "CustomInfo": {}_x000D_
        }_x000D_
      },_x000D_
      "1223": {_x000D_
        "$type": "Inside.Core.Formula.Definition.DefinitionAC, Inside.Core.Formula",_x000D_
        "ID": 1223,_x000D_
        "Results": [_x000D_
          [_x000D_
            173942.62_x000D_
          ]_x000D_
        ],_x000D_
        "Statistics": {_x000D_
          "CreationDate": "2023-09-22T10:09:01.6285655+02:00",_x000D_
          "LastRefreshDate": "2020-09-18T18:54:05.0608949+02:00",_x000D_
          "TotalRefreshCount": 13,_x000D_
          "CustomInfo": {}_x000D_
        }_x000D_
      },_x000D_
      "1224": {_x000D_
        "$type": "Inside.Core.Formula.Definition.DefinitionAC, Inside.Core.Formula",_x000D_
        "ID": 1224,_x000D_
        "Results": [_x000D_
          [_x000D_
            0.0_x000D_
          ]_x000D_
        ],_x000D_
        "Statistics": {_x000D_
          "CreationDate": "2023-09-22T10:09:01.6285655+02:00",_x000D_
          "LastRefreshDate": "2020-09-18T18:53:29.3814918+02:00",_x000D_
          "TotalRefreshCount": 12,_x000D_
          "CustomInfo": {}_x000D_
        }_x000D_
      },_x000D_
      "1225": {_x000D_
        "$type": "Inside.Core.Formula.Definition.DefinitionAC, Inside.Core.Formula",_x000D_
        "ID": 1225,_x000D_
        "Results": [_x000D_
          [_x000D_
            0.0_x000D_
          ]_x000D_
        ],_x000D_
        "Statistics": {_x000D_
          "CreationDate": "2023-09-22T10:09:01.629558+02:00",_x000D_
          "LastRefreshDate": "2020-09-18T18:53:29.3884731+02:00",_x000D_
          "TotalRefreshCount": 12,_x000D_
          "CustomInfo": {}_x000D_
        }_x000D_
      },_x000D_
      "1226": {_x000D_
        "$type": "Inside.Core.Formula.Definition.DefinitionAC, Inside.Core.Formula",_x000D_
        "ID": 1226,_x000D_
        "Results": [_x000D_
          [_x000D_
            0.0_x000D_
          ]_x000D_
        ],_x000D_
        "Statistics": {_x000D_
          "CreationDate": "2023-09-22T10:09:01.629558+02:00",_x000D_
          "LastRefreshDate": "2020-09-18T18:54:00.8397703+02:00",_x000D_
          "TotalRefreshCount": 13,_x000D_
          "CustomInfo": {}_x000D_
        }_x000D_
      },_x000D_
      "1227": {_x000D_
        "$type": "Inside.Core.Formula.Definition.DefinitionAC, Inside.Core.Formula",_x000D_
        "ID": 1227,_x000D_
        "Results": [_x000D_
          [_x000D_
            0.0_x000D_
          ]_x000D_
        ],_x000D_
        "Statistics": {_x000D_
          "CreationDate": "2023-09-22T10:09:01.629558+02:00",_x000D_
          "LastRefreshDate": "2020-09-18T18:53:29.402436+02:00",_x000D_
          "TotalRefreshCount": 12,_x000D_
          "CustomInfo": {}_x000D_
        }_x000D_
      },_x000D_
      "1228": {_x000D_
        "$type": "Inside.Core.Formula.Definition.DefinitionAC, Inside.Core.Formula",_x000D_
        "ID": 1228,_x000D_
        "Results": [_x000D_
          [_x000D_
            0.0_x000D_
          ]_x000D_
        ],_x000D_
        "Statistics": {_x000D_
          "CreationDate": "2023-09-22T10:09:01.629558+02:00",_x000D_
          "LastRefreshDate": "2020-09-18T18:54:05.0679006+02:00",_x000D_
          "TotalRefreshCount": 13,_x000D_
          "CustomInfo": {}_x000D_
        }_x000D_
      },_x000D_
      "1229": {_x000D_
        "$type": "Inside.Core.Formula.Definition.DefinitionAC, Inside.Core.Formula",_x000D_
        "ID": 1229,_x000D_
        "Results": [_x000D_
          [_x000D_
            0.0_x000D_
          ]_x000D_
        ],_x000D_
        "Statistics": {_x000D_
          "CreationDate": "2023-09-22T10:09:01.629558+02:00",_x000D_
          "LastRefreshDate": "2020-09-18T18:53:29.4238606+02:00",_x000D_
          "TotalRefreshCount": 12,_x000D_
          "CustomInfo": {}_x000D_
        }_x000D_
      },_x000D_
      "1230": {_x000D_
        "$type": "Inside.Core.Formula.Definition.DefinitionAC, Inside.Core.Formula",_x000D_
        "ID": 1230,_x000D_
        "Results": [_x000D_
          [_x000D_
            404125.95999999996_x000D_
          ]_x000D_
        ],_x000D_
        "Statistics": {_x000D_
          "CreationDate": "2023-09-22T10:09:01.629558+02:00",_x000D_
          "LastRefreshDate": "2020-09-18T18:54:00.8487103+02:00",_x000D_
          "TotalRefreshCount": 13,_x000D_
          "CustomInfo": {}_x000D_
        }_x000D_
      },_x000D_
      "1231": {_x000D_
        "$type": "Inside.Core.Formula.Definition.DefinitionAC, Inside.Core.Formula",_x000D_
        "ID": 1231,_x000D_
        "Results": [_x000D_
          [_x000D_
            243934.66999999998_x000D_
          ]_x000D_
        ],_x000D_
        "Statistics": {_x000D_
          "CreationDate": "2023-09-22T10:09:01.629558+02:00",_x000D_
          "LastRefreshDate": "2020-09-18T18:54:05.0758531+02:00",_x000D_
          "TotalRefreshCount": 13,_x000D_
          "CustomInfo": {}_x000D_
        }_x000D_
      },_x000D_
      "1232": {_x000D_
        "$type": "Inside.Core.Formula.Definition.DefinitionAC, Inside.Core.Formula",_x000D_
        "ID": 1232,_x000D_
        "Results": [_x000D_
          [_x000D_
            0.0_x000D_
          ]_x000D_
        ],_x000D_
        "Statistics": {_x000D_
          "CreationDate": "2023-09-22T10:09:01.629558+02:00",_x000D_
          "LastRefreshDate": "2020-09-18T18:53:29.4487949+02:00",_x000D_
          "TotalRefreshCount": 12,_x000D_
          "CustomInfo": {}_x000D_
        }_x000D_
      },_x000D_
      "1233": {_x000D_
        "$type": "Inside.Core.Formula.Definition.DefinitionAC, Inside.Core.Formula",_x000D_
        "ID": 1233,_x000D_
        "Results": [_x000D_
          [_x000D_
            0.0_x000D_
          ]_x000D_
        ],_x000D_
        "Statistics": {_x000D_
          "CreationDate": "2023-09-22T10:09:01.629558+02:00",_x000D_
          "LastRefreshDate": "2020-09-18T18:53:29.4567722+02:00",_x000D_
          "TotalRefreshCount": 12,_x000D_
          "CustomInfo": {}_x000D_
        }_x000D_
      },_x000D_
      "1234": {_x000D_
        "$type": "Inside.Core.Formula.Definition.DefinitionAC, Inside.Core.Formula",_x000D_
        "ID": 1234,_x000D_
        "Results": [_x000D_
          [_x000D_
            1531.76_x000D_
          ]_x000D_
        ],_x000D_
        "Statistics": {_x000D_
          "CreationDate": "2023-09-22T10:09:01.629558+02:00",_x000D_
          "LastRefreshDate": "2020-09-18T18:54:00.8607126+02:00",_x000D_
          "TotalRefreshCount": 13,_x000D_
          "CustomInfo": {}_x000D_
        }_x000D_
      },_x000D_
      "1235": {_x000D_
        "$type": "Inside.Core.Formula.Definition.DefinitionAC, Inside.Core.Formula",_x000D_
        "ID": 1235,_x000D_
        "Results": [_x000D_
          [_x000D_
            0.0_x000D_
          ]_x000D_
        ],_x000D_
        "Statistics": {_x000D_
          "CreationDate": "2023-09-22T10:09:01.629558+02:00",_x000D_
          "LastRefreshDate": "2020-09-18T18:53:29.4707343+02:00",_x000D_
          "TotalRefreshCount": 12,_x000D_
          "CustomInfo": {}_x000D_
        }_x000D_
      },_x000D_
      "1236": {_x000D_
        "$type": "Inside.Core.Formula.Definition.DefinitionAC, Inside.Core.Formula",_x000D_
        "ID": 1236,_x000D_
        "Results": [_x000D_
          [_x000D_
            750.0_x000D_
          ]_x000D_
       </t>
  </si>
  <si>
    <t xml:space="preserve"> ],_x000D_
        "Statistics": {_x000D_
          "CreationDate": "2023-09-22T10:09:01.629558+02:00",_x000D_
          "LastRefreshDate": "2020-09-18T18:54:05.082834+02:00",_x000D_
          "TotalRefreshCount": 13,_x000D_
          "CustomInfo": {}_x000D_
        }_x000D_
      },_x000D_
      "1237": {_x000D_
        "$type": "Inside.Core.Formula.Definition.DefinitionAC, Inside.Core.Formula",_x000D_
        "ID": 1237,_x000D_
        "Results": [_x000D_
          [_x000D_
            0.0_x000D_
          ]_x000D_
        ],_x000D_
        "Statistics": {_x000D_
          "CreationDate": "2023-09-22T10:09:01.629558+02:00",_x000D_
          "LastRefreshDate": "2020-09-18T18:53:29.4896842+02:00",_x000D_
          "TotalRefreshCount": 12,_x000D_
          "CustomInfo": {}_x000D_
        }_x000D_
      },_x000D_
      "1238": {_x000D_
        "$type": "Inside.Core.Formula.Definition.DefinitionAC, Inside.Core.Formula",_x000D_
        "ID": 1238,_x000D_
        "Results": [_x000D_
          [_x000D_
            201557.77999999997_x000D_
          ]_x000D_
        ],_x000D_
        "Statistics": {_x000D_
          "CreationDate": "2023-09-22T10:09:01.629558+02:00",_x000D_
          "LastRefreshDate": "2020-09-18T18:54:00.8666628+02:00",_x000D_
          "TotalRefreshCount": 13,_x000D_
          "CustomInfo": {}_x000D_
        }_x000D_
      },_x000D_
      "1239": {_x000D_
        "$type": "Inside.Core.Formula.Definition.DefinitionAC, Inside.Core.Formula",_x000D_
        "ID": 1239,_x000D_
        "Results": [_x000D_
          [_x000D_
            177399.30999999997_x000D_
          ]_x000D_
        ],_x000D_
        "Statistics": {_x000D_
          "CreationDate": "2023-09-22T10:09:01.629558+02:00",_x000D_
          "LastRefreshDate": "2020-09-18T18:54:05.09281+02:00",_x000D_
          "TotalRefreshCount": 13,_x000D_
          "CustomInfo": {}_x000D_
        }_x000D_
      },_x000D_
      "1240": {_x000D_
        "$type": "Inside.Core.Formula.Definition.DefinitionAC, Inside.Core.Formula",_x000D_
        "ID": 1240,_x000D_
        "Results": [_x000D_
          [_x000D_
            0.0_x000D_
          ]_x000D_
        ],_x000D_
        "Statistics": {_x000D_
          "CreationDate": "2023-09-22T10:09:01.629558+02:00",_x000D_
          "LastRefreshDate": "2020-09-18T18:53:29.5285795+02:00",_x000D_
          "TotalRefreshCount": 12,_x000D_
          "CustomInfo": {}_x000D_
        }_x000D_
      },_x000D_
      "1241": {_x000D_
        "$type": "Inside.Core.Formula.Definition.DefinitionAC, Inside.Core.Formula",_x000D_
        "ID": 1241,_x000D_
        "Results": [_x000D_
          [_x000D_
            0.0_x000D_
          ]_x000D_
        ],_x000D_
        "Statistics": {_x000D_
          "CreationDate": "2023-09-22T10:09:01.629558+02:00",_x000D_
          "LastRefreshDate": "2020-09-18T18:53:29.534563+02:00",_x000D_
          "TotalRefreshCount": 12,_x000D_
          "CustomInfo": {}_x000D_
        }_x000D_
      },_x000D_
      "1242": {_x000D_
        "$type": "Inside.Core.Formula.Definition.DefinitionAC, Inside.Core.Formula",_x000D_
        "ID": 1242,_x000D_
        "Results": [_x000D_
          [_x000D_
            1527.05_x000D_
          ]_x000D_
        ],_x000D_
        "Statistics": {_x000D_
          "CreationDate": "2023-09-22T10:09:01.629558+02:00",_x000D_
          "LastRefreshDate": "2020-09-18T18:54:00.8758829+02:00",_x000D_
          "TotalRefreshCount": 13,_x000D_
          "CustomInfo": {}_x000D_
        }_x000D_
      },_x000D_
      "1243": {_x000D_
        "$type": "Inside.Core.Formula.Definition.DefinitionAC, Inside.Core.Formula",_x000D_
        "ID": 1243,_x000D_
        "Results": [_x000D_
          [_x000D_
            0.0_x000D_
          ]_x000D_
        ],_x000D_
        "Statistics": {_x000D_
          "CreationDate": "2023-09-22T10:09:01.629558+02:00",_x000D_
          "LastRefreshDate": "2020-09-18T18:53:29.5475285+02:00",_x000D_
          "TotalRefreshCount": 12,_x000D_
          "CustomInfo": {}_x000D_
        }_x000D_
      },_x000D_
      "1244": {_x000D_
        "$type": "Inside.Core.Formula.Definition.DefinitionAC, Inside.Core.Formula",_x000D_
        "ID": 1244,_x000D_
        "Results": [_x000D_
          [_x000D_
            700.75_x000D_
          ]_x000D_
        ],_x000D_
        "Statistics": {_x000D_
          "CreationDate": "2023-09-22T10:09:01.629558+02:00",_x000D_
          "LastRefreshDate": "2020-09-18T18:54:05.09979+02:00",_x000D_
          "TotalRefreshCount": 13,_x000D_
          "CustomInfo": {}_x000D_
        }_x000D_
      },_x000D_
      "1245": {_x000D_
        "$type": "Inside.Core.Formula.Definition.DefinitionAC, Inside.Core.Formula",_x000D_
        "ID": 1245,_x000D_
        "Results": [_x000D_
          [_x000D_
            0.0_x000D_
          ]_x000D_
        ],_x000D_
        "Statistics": {_x000D_
          "CreationDate": "2023-09-22T10:09:01.629558+02:00",_x000D_
          "LastRefreshDate": "2020-09-18T18:53:29.5614925+02:00",_x000D_
          "TotalRefreshCount": 12,_x000D_
          "CustomInfo": {}_x000D_
        }_x000D_
      },_x000D_
      "1246": {_x000D_
        "$type": "Inside.Core.Formula.Definition.DefinitionAC, Inside.Core.Formula",_x000D_
        "ID": 1246,_x000D_
        "Results": [_x000D_
          [_x000D_
            103211.0_x000D_
          ]_x000D_
        ],_x000D_
        "Statistics": {_x000D_
          "CreationDate": "2023-09-22T10:09:01.629558+02:00",_x000D_
          "LastRefreshDate": "2020-09-18T18:54:00.8818687+02:00",_x000D_
          "TotalRefreshCount": 13,_x000D_
          "CustomInfo": {}_x000D_
        }_x000D_
      },_x000D_
      "1247": {_x000D_
        "$type": "Inside.Core.Formula.Definition.DefinitionAC, Inside.Core.Formula",_x000D_
        "ID": 1247,_x000D_
        "Results": [_x000D_
          [_x000D_
            91435.549999999988_x000D_
          ]_x000D_
        ],_x000D_
        "Statistics": {_x000D_
          "CreationDate": "2023-09-22T10:09:01.629558+02:00",_x000D_
          "LastRefreshDate": "2020-09-18T18:54:05.1087668+02:00",_x000D_
          "TotalRefreshCount": 13,_x000D_
          "CustomInfo": {}_x000D_
        }_x000D_
      },_x000D_
      "1248": {_x000D_
        "$type": "Inside.Core.Formula.Definition.DefinitionAC, Inside.Core.Formula",_x000D_
        "ID": 1248,_x000D_
        "Results": [_x000D_
          [_x000D_
            0.0_x000D_
          ]_x000D_
        ],_x000D_
        "Statistics": {_x000D_
          "CreationDate": "2023-09-22T10:09:01.629558+02:00",_x000D_
          "LastRefreshDate": "2020-09-18T18:53:29.5814378+02:00",_x000D_
          "TotalRefreshCount": 12,_x000D_
          "CustomInfo": {}_x000D_
        }_x000D_
      },_x000D_
      "1249": {_x000D_
        "$type": "Inside.Core.Formula.Definition.DefinitionAC, Inside.Core.Formula",_x000D_
        "ID": 1249,_x000D_
        "Results": [_x000D_
          [_x000D_
            0.0_x000D_
          ]_x000D_
        ],_x000D_
        "Statistics": {_x000D_
          "CreationDate": "2023-09-22T10:09:01.629558+02:00",_x000D_
          "LastRefreshDate": "2020-09-18T18:53:29.5884195+02:00",_x000D_
          "TotalRefreshCount": 12,_x000D_
          "CustomInfo": {}_x000D_
        }_x000D_
      },_x000D_
      "1250": {_x000D_
        "$type": "Inside.Core.Formula.Definition.DefinitionAC, Inside.Core.Formula",_x000D_
        "ID": 1250,_x000D_
        "Results": [_x000D_
          [_x000D_
            0.0_x000D_
          ]_x000D_
        ],_x000D_
        "Statistics": {_x000D_
          "CreationDate": "2023-09-22T10:09:01.629558+02:00",_x000D_
          "LastRefreshDate": "2020-09-18T18:54:00.8888651+02:00",_x000D_
          "TotalRefreshCount": 13,_x000D_
          "CustomInfo": {}_x000D_
        }_x000D_
      },_x000D_
      "1251": {_x000D_
        "$type": "Inside.Core.Formula.Definition.DefinitionAC, Inside.Core.Formula",_x000D_
        "ID": 1251,_x000D_
        "Results": [_x000D_
          [_x000D_
            0.0_x000D_
          ]_x000D_
        ],_x000D_
        "Statistics": {_x000D_
          "CreationDate": "2023-09-22T10:09:01.629558+02:00",_x000D_
          "LastRefreshDate": "2020-09-18T18:53:29.6033791+02:00",_x000D_
          "TotalRefreshCount": 12,_x000D_
          "CustomInfo": {}_x000D_
        }_x000D_
      },_x000D_
      "1252": {_x000D_
        "$type": "Inside.Core.Formula.Definition.DefinitionAC, Inside.Core.Formula",_x000D_
        "ID": 1252,_x000D_
        "Results": [_x000D_
          [_x000D_
            0.0_x000D_
          ]_x000D_
        ],_x000D_
        "Statistics": {_x000D_
          "CreationDate": "2023-09-22T10:09:01.629558+02:00",_x000D_
          "LastRefreshDate": "2020-09-18T18:54:05.1167452+02:00",_x000D_
          "TotalRefreshCount": 13,_x000D_
          "CustomInfo": {}_x000D_
        }_x000D_
      },_x000D_
      "1253": {_x000D_
        "$type": "Inside.Core.Formula.Definition.DefinitionAC, Inside.Core.Formula",_x000D_
        "ID": 1253,_x000D_
        "Results": [_x000D_
          [_x000D_
            0.0_x000D_
          ]_x000D_
        ],_x000D_
        "Statistics": {_x000D_
          "CreationDate": "2023-09-22T10:09:01.629558+02:00",_x000D_
          "LastRefreshDate": "2020-09-18T18:53:29.6283125+02:00",_x000D_
          "TotalRefreshCount": 12,_x000D_
          "CustomInfo": {}_x000D_
        }_x000D_
      },_x000D_
      "1254": {_x000D_
        "$type": "Inside.Core.Formula.Definition.DefinitionAC, Inside.Core.Formula",_x000D_
        "ID": 1254,_x000D_
        "Results": [_x000D_
          [_x000D_
            0.0_x000D_
          ]_x000D_
        ],_x000D_
        "Statistics": {_x000D_
          "CreationDate": "2023-09-22T10:09:01.629558+02:00",_x000D_
          "LastRefreshDate": "2020-09-18T18:53:26.1024218+02:00",_x000D_
          "TotalRefreshCount": 19,_x000D_
          "CustomInfo": {}_x000D_
        }_x000D_
      },_x000D_
      "1255": {_x000D_
        "$type": "Inside.Core.Formula.Definition.DefinitionAC, Inside.Core.Formula",_x000D_
        "ID": 1255,_x000D_
        "Results": [_x000D_
          [_x000D_
            0.0_x000D_
          ]_x000D_
        ],_x000D_
        "Statistics": {_x000D_
          "CreationDate": "2023-09-22T10:09:01.629558+02:00",_x000D_
          "LastRefreshDate": "2020-09-18T18:53:26.2891606+02:00",_x000D_
          "TotalRefreshCount": 15,_x000D_
          "CustomInfo": {}_x000D_
        }_x000D_
      },_x000D_
      "1256": {_x000D_
        "$type": "Inside.Core.Formula.Definition.DefinitionAC, Inside.Core.Formula",_x000D_
        "ID": 1256,_x000D_
        "Results": [_x000D_
          [_x000D_
            0.0_x000D_
          ]_x000D_
        ],_x000D_
        "Statistics": {_x000D_
          "CreationDate": "2023-09-22T10:09:01.629558+02:00",_x000D_
          "LastRefreshDate": "2020-09-18T18:53:26.2791873+02:00",_x000D_
          "TotalRefreshCount": 15,_x000D_
          "CustomInfo": {}_x000D_
        }_x000D_
      },_x000D_
      "1257": {_x000D_
        "$type": "Inside.Core.Formula.Definition.DefinitionAC, Inside.Core.Formula",_x000D_
        "ID": 1257,_x000D_
        "Results": [_x000D_
          [_x000D_
            1573922.49_x000D_
          ]_x000D_
        ],_x000D_
        "Statistics": {_x000D_
          "CreationDate": "2023-09-22T10:09:01.629558+02:00",_x000D_
          "LastRefreshDate": "2021-02-26T16:49:59.5682565+01:00",_x000D_
          "TotalRefreshCount": 18,_x000D_
          "CustomInfo": {}_x000D_
        }_x000D_
      },_x000D_
      "1258": {_x000D_
        "$type": "Inside.Core.Formula.Definition.DefinitionAC, Inside.Core.Formula",_x000D_
        "ID": 1258,_x000D_
        "Results": [_x000D_
          [_x000D_
            1580549.9100000002_x000D_
          ]_x000D_
        ],_x000D_
        "Statistics": {_x000D_
          "CreationDate": "2023-09-22T10:09:01.629558+02:00",_x000D_
          "LastRefreshDate": "2021-02-26T16:50:00.4497397+01:00",_x000D_
          "TotalRefreshCount": 17,_x000D_
          "CustomInfo": {}_x000D_
        }_x000D_
      },_x000D_
      "1259": {_x000D_
        "$type": "Inside.Core.Formula.Definition.DefinitionAC, Inside.Core.Formula",_x000D_
        "ID": 1259,_x000D_
        "Results": [_x000D_
          [_x000D_
            880468.28000000014_x000D_
          ]_x000D_
        ],_x000D_
        "Statistics": {_x000D_
          "CreationDate": "2023-09-22T10:09:01.629558+02:00",_x000D_
          "LastRefreshDate": "2021-02-26T16:49:59.8847515+01:00",_x000D_
          "TotalRefreshCount": 17,_x000D_
          "CustomInfo": {}_x000D_
        }_x000D_
      },_x000D_
      "1260": {_x000D_
        "$type": "Inside.Core.Formula.Definition.DefinitionAC, Inside.Core.Formula",_x000D_
        "ID": 1260,_x000D_
        "Results": [_x000D_
          [_x000D_
            0.0_x000D_
          ]_x000D_
        ],_x000D_
        "Statistics": {_x000D_
          "CreationDate": "2023-09-22T10:09:01.629558+02:00",_x000D_
          "LastRefreshDate": "2020-09-18T18:26:36.1363092+02:00",_x000D_
          "TotalRefreshCount": 1,_x000D_
          "CustomInfo": {}_x000D_
        }_x000D_
      },_x000D_
      "1261": {_x000D_
        "$type": "Inside.Core.Formula.Definition.DefinitionAC, Inside.Core.Formula",_x000D_
        "ID": 1261,_x000D_
        "Results": [_x000D_
          [_x000D_
            0.0_x000D_
          ]_x000D_
        ],_x000D_
        "Statistics": {_x000D_
          "CreationDate": "2023-09-22T10:09:01.629558+02:00",_x000D_
          "LastRefreshDate": "2021-02-26T16:48:48.0097556+01:00",_x000D_
          "TotalRefreshCount": 6,_x000D_
          "CustomInfo": {}_x000D_
        }_x000D_
      },_x000D_
      "1262": {_x000D_
        "$type": "Inside.Core.Formula.Definition.DefinitionAC, Inside.Core.Formula",_x000D_
        "ID": 1262,_x000D_
        "Results": [_x000D_
          [_x000D_
            0.0_x000D_
          ]_x000D_
        ],_x000D_
        "Statistics": {_x000D_
          "CreationDate": "2023-09-22T10:09:01.629558+02:00",_x000D_
          "LastRefreshDate": "2021-02-26T16:48:49.0430874+01:00",_x000D_
          "TotalRefreshCount": 5,_x000D_
          "CustomInfo": {}_x000D_
        }_x000D_
      },_x000D_
      "1263": {_x000D_
        "$type": "Inside.Core.Formula.Definition.DefinitionAC, Inside.Core.Formula",_x000D_
        "ID": 1263,_x000D_
        "Results": [_x000D_
          [_x000D_
            0.0_x000D_
          ]_x000D_
        ],_x000D_
        "Statistics": {_x000D_
          "CreationDate": "2023-09-22T10:09:01.629558+02:00",_x000D_
          "LastRefreshDate": "2021-02-26T16:48:48.627719+01:00",_x000D_
          "TotalRefreshCount": 5,_x000D_
          "CustomInfo": {}_x000D_
        }_x000D_
      },_x000D_
      "1264": {_x000D_
        "$type": "Inside.Core.Formula.Definition.DefinitionAC, Inside.Core.Formula",_x000D_
        "ID": 1264,_x000D_
        "Results": [_x000D_
          [_x000D_
            0.0_x000D_
          ]_x000D_
        ],_x000D_
        "Statistics": {_x000D_
          "CreationDate": "2023-09-22T10:09:01.629558+02:00",_x000D_
          "LastRefreshDate": "2020-09-18T18:27:26.4043994+02:00",_x000D_
          "TotalRefreshCount": 2,_x000D_
          "CustomInfo": {}_x000D_
        }_x000D_
      },_x000D_
      "1265": {_x000D_
        "$type": "Inside.Core.Formula.Definition.DefinitionAC, Inside.Core.Formula",_x000D_
        "ID": 1265,_x000D_
        "Results": [_x000D_
          [_x000D_
            0.0_x000D_
          ]_x000D_
        ],_x000D_
        "Statistics": {_x000D_
          "CreationDate": "2023-09-22T10:09:01.629558+02:00",_x000D_
          "LastRefreshDate": "2020-09-18T18:28:00.1816285+02:00",_x000D_
          "TotalRefreshCount": 1,_x000D_
          "CustomInfo": {}_x000D_
        }_x000D_
      },_x000D_
      "1266": {_x000D_
        "$type": "Inside.Core.Formula.Definition.DefinitionAC, Inside.Core.Formula",_x000D_
        "ID": 1266,_x000D_
        "Results": [_x000D_
          [_x000D_
            0.0_x000D_
          ]_x000D_
        ],_x000D_
        "Statistics": {_x000D_
          "CreationDate": "2023-09-22T10:09:01.629558+02:00",_x000D_
          "LastRefreshDate": "2020-09-18T18:28:15.5979577+02:00",_x000D_
          "TotalRefreshCount": 1,_x000D_
          "CustomInfo": {}_x000D_
        }_x000D_
      },_x000D_
      "1267": {_x000D_
        "$type": "Inside.Core.Formula.Definition.DefinitionAC, Inside.Core.Formula",_x000D_
        "ID": 1267,_x000D_
        "Results": [_x000D_
          [_x000D_
            0.0_x000D_
          ]_x000D_
        ],_x000D_
        "Statistics": {_x000D_
          "CreationDate": "2023-09-22T10:09:01.629558+02:00",_x000D_
          "LastRefreshDate": "2020-09-18T18:28:21.5535886+02:00",_x000D_
          "TotalRefreshCount": 1,_x000D_
          "CustomInfo": {}_x000D_
        }_x000D_
      },_x000D_
      "1268": {_x000D_
        "$type": "Inside.Core.Formula.Definition.DefinitionAC, Inside.Core.Formula",_x000D_
        "ID": 1268,_x000D_
        "Results": [_x000D_
          [_x000D_
            0.0_x000D_
          ]_x000D_
        ],_x000D_
        "Statistics": {_x000D_
          "CreationDate": "2023-09-22T10:09:01.629558+02:00",_x000D_
          "LastRefreshDate": "2020-09-18T18:28:23.4855271+02:00",_x000D_
          "TotalRefreshCount": 1,_x000D_
          "CustomInfo": {}_x000D_
        }_x000D_
      },_x000D_
      "1269": {_x000D_
        "$type": "Inside.Core.Formula.Definition.DefinitionAC, Inside.Core.Formula",_x000D_
        "ID": 1269,_x000D_
        "Results": [_x000D_
          [_x000D_
            0.0_x000D_
          ]_x000D_
        ],_x000D_
        "Statistics": {_x000D_
          "CreationDate": "2023-09-22T10:09:01.629558+02:00",_x000D_
          "LastRefreshDate": "2020-09-18T18:28:25.6230051+02:00",_x000D_
          "TotalRefreshCount": 1,_x000D_
          "CustomInfo": {}_x000D_
        }_x000D_
      },_x000D_
      "1270": {_x000D_
        "$type": "Inside.Core.Formula.Definition.DefinitionAC, Inside.Core.Formula",_x000D_
        "ID": 1270,_x000D_
        "Results": [_x000D_
          [_x000D_
            0.0_x000D_
          ]_x000D_
        ],_x000D_
        "Statistics": {_x000D_
          "CreationDate": "2023-09-22T10:09:01.629558+02:00",_x000D_
          "LastRefreshDate": "2020-09-18T18:58:06.0169052+02:00",_x000D_
          "TotalRefreshCount": 15,_x000D_
          "CustomInfo": {}_x000D_
        }_x000D_
      },_x000D_
      "1271": {_x000D_
        "$type": "Inside.Core.Formula.Definition.DefinitionAC, Inside.Core.Formula",_x000D_
        "ID": 1271,_x000D_
        "Results": [_x000D_
          [_x000D_
            0.0_x000D_
          ]_x000D_
        ],_x000D_
        "Statistics": {_x000D_
          "CreationDate": "2023-09-22T10:09:01.629558+02:00",_x000D_
          "LastRefreshDate": "2020-09-18T18:58:06.0218939+02:00",_x000D_
          "TotalRefreshCount": 14,_x000D_
          "CustomInfo": {}_x000D_
        }_x000D_
      },_x000D_
      "1272": {_x000D_
        "$type": "Inside.Core.Formula.Definition.DefinitionAC, Inside.Core.Formula",_x000D_
        "ID": 1272,_x000D_
        "Results": [_x000D_
          [_x000D_
            0.0_x000D_
          ]_x000D_
        ],_x000D_
        "Statistics": {_x000D_
          "CreationDate": "2023-09-22T10:09:01.629558+02:00",_x000D_
          "LastRefreshDate": "2020-09-18T18:58:05.9196291+02:00",_x000D_
          "TotalRefreshCount": 14,_x000D_
          "CustomInfo": {}_x000D_
        }_x000D_
      },_x000D_
      "1273": {_x000D_
        "$type": "Inside.Core.Formula.Definition.DefinitionAC, Inside.Core.Formula",_x000D_
        "ID": 1273,_x000D_
        "Results": [_x000D_
          [_x000D_
            0.0_x000D_
          ]_x000D_
        ],_x000D_
        "Statistics": {_x000D_
          "CreationDate": "2023-09-22T10:09:01.629558+02:00",_x000D_
          "LastRefreshDate": "2020-09-18T18:58:05.9431047+02:00",_x000D_
          "TotalRefreshCount": 14,_x000D_
          "CustomInfo": {}_x000D_
        }_x000D_
      },_x000D_
      "1274": {_x000D_
        "$type": "Inside.Core.Formula.Definition.DefinitionAC, Inside.Core.Formula",_x000D_
        "ID": 1274,_x000D_
        "Results": [_x000D_
          [_x000D_
            0.0_x000D_
          ]_x000D_
        ],_x000D_
        "Statistics": {_x000D_
          "CreationDate": "2023-09-22T10:09:01.629558+02:00",_x000D_
          "LastRefreshDate": "2020-09-18T18:58:05.9770117+02:00",_x000D_
          "TotalRefreshCount": 14,_x000D_
          "CustomInfo": {}_x000D_
        }_x000D_
      },_x000D_
      "1275": {_x000D_
        "$type": "Inside.Core.Formula.Definition.DefinitionAC, Inside.Core.Formula",_x000D_
        "ID": 1275,_x000D_
        "Results": [_x000D_
          [_x000D_
            0.0_x000D_
          ]_x000D_
        ],_x000D_
        "Statistics": {_x000D_
          "CreationDate": "2023-09-22T10:09:01.629558+02:00",_x000D_
          "LastRefreshDate": "2020-09-18T18:58:05.8956908+02:00",_x000D_
          "TotalRefreshCount": 14,_x000D_
          "CustomInfo": {}_x000D_
        }_x000D_
      },_x000D_
      "1276": {_x000D_
        "$type": "Inside.Core.Formula.Definition.DefinitionAC, Inside.Core.Formula",_x000D_
        "ID": 1276,_x000D_
        "Results": [_x000D_
          [_x000D_
            33509.380000000005_x000D_
          ]_x000D_
        ],_x000D_
        "Statistics": {_x000D_
          "CreationDate": "2023-09-22T10:09:01.629558+02:00",_x000D_
          "LastRefreshDate": "2020-09-18T18:58:05.998953+02:00",_x000D_
          "TotalRefreshCount": 15,_x000D_
          "CustomInfo": {}_x000D_
        }_x000D_
      },_x000D_
      "1277": {_x000D_
        "$type": "Inside.Core.Formula.Definition.DefinitionAC, Inside.Core.Formula",_x000D_
        "ID": 1277,_x000D_
        "Results": [_x000D_
          [_x000D_
            26019.329999999994_x000D_
          ]_x000D_
        ],_x000D_
        "Statistics": {_x000D_
          "CreationDate": "2023-09-22T10:09:01.629558+02:00",_x000D_
          "LastRefreshDate": "2020-09-18T18:58:06.026882+02:00",_x000D_
          "TotalRefreshCount": 15,_x000D_
          "CustomInfo": {}_x000D_
        }_x000D_
      },_x000D_
      "1278": {_x000D_
        "$type": "Inside.Core.Formula.Definition.DefinitionAC, Inside.Core.Formula",_x000D_
        "ID": 1278,_x000D_
        "Results": [_x000D_
          [_x000D_
            38947.6_x000D_
          ]_x000D_
        ],_x000D_
        "Statistics": {_x000D_
          "CreationDate": "2023-09-22T10:09:01.629558+02:00",_x000D_
          "LastRefreshDate": "2020-09-18T18:58:05.9256395+02:00",_x000D_
          "TotalRefreshCount": 15,_x000D_
          "CustomInfo": {}_x000D_
        }_x000D_
      },_x000D_
      "1279": {_x000D_
        "$type": "Inside.Core.Formula.Definition.DefinitionAC, Inside.Core.Formula",_x000D_
        "ID": 1279,_x000D_
        "Results": [_x000D_
          [_x000D_
            29809.94_x000D_
          ]_x000D_
        ],_x000D_
        "Statistics": {_x000D_
          "CreationDate": "2023-09-22T10:09:01.629558+02:00",_x000D_
          "LastRefreshDate": "2020-09-18T18:58:05.9480919+02:00",_x000D_
          "TotalRefreshCount": 15,_x000D_
          "CustomInfo": {}_x000D_
        }_x000D_
      },_x000D_
      "1280": {_x000D_
        "$type": "Inside.Core.Formula.Definition.DefinitionAC, Inside.Core.Formula",_x000D_
        "ID": 1280,_x000D_
        "Results": [_x000D_
          [_x000D_
            21617.54_x000D_
          ]_x000D_
        ],_x000D_
        "Statistics": {_x000D_
          "CreationDate": "2023-09-22T10:09:01.629558+02:00",_x000D_
          "LastRefreshDate": "2020-09-18T18:58:05.9819984+02:00",_x000D_
          "TotalRefreshCount": 15,_x000D_
          "CustomInfo": {}_x000D_
        }_x000D_
      },_x000D_
      "1281": {_x000D_
        "$type": "Inside.Core.Formula.Definition.DefinitionAC, Inside.Core.Formula",_x000D_
        "ID": 1281,_x000D_
        "Results": [_x000D_
          [_x000D_
            14098.520000000002_x000D_
          ]_x000D_
        ],_x000D_
        "Statistics": {_x000D_
          "CreationDate": "2023-09-22T10:09:01.629558+02:00",_x000D_
          "LastRefreshDate": "2020-09-18T18:58:05.9016749+02:00",_x000D_
          "TotalRefreshCount": 15,_x000D_
          "CustomInfo": {}_x000D_
        }_x000D_
      },_x000D_
      "1282": {_x000D_
        "$type": "Inside.Core.Formula.Definition.DefinitionAC, Inside.Core.Formula",_x000D_
        "ID": 1282,_x000D_
        "Results": [_x000D_
          [_x000D_
            0.0_x000D_
          ]_x000D_
        ],_x000D_
        "Statistics": {_x000D_
          "CreationDate": "2023-09-22T10:09:01.629558+02:00",_x000D_
          "LastRefreshDate": "2020-09-18T18:58:06.0049371+02:00",_x000D_
          "TotalRefreshCount": 14,_x000D_
          "CustomInfo": {}_x000D_
        }_x000D_
      },_x000D_
      "1283": {_x000D_
        "$type": "Inside.Core.Formula.Definition.DefinitionAC, Inside.Core.Formula",_x000D_
        "ID": 1283,_x000D_
        "Results": [_x000D_
          [_x000D_
            0.0_x000D_
          ]_x000D_
        ],_x000D_
        "Statistics": {_x000D_
          "CreationDate": "2023-09-22T10:09:01.629558+02:00",_x000D_
          "LastRefreshDate": "2020-09-18T18:58:06.0328623+02:00",_x000D_
          "TotalRefreshCount": 14,_x000D_
          "CustomInfo": {}_x000D_
        }_x000D_
      },_x000D_
      "1284": {_x000D_
        "$type": "Inside.Core.Formula.Definition.DefinitionAC, Inside.Core.Formula",_x000D_
        "ID": 1284,_x000D_
        "Results": [_x000D_
          [_x000D_
            0.0_x000D_
          ]_x000D_
        ],_x000D_
        "Statistics": {_x000D_
          "CreationDate": "2023-09-22T10:09:01.629558+02:00",_x000D_
          "LastRefreshDate": "2020-09-18T18:58:05.9311365+02:00",_x000D_
          "TotalRefreshCount": 14,_x000D_
          "CustomInfo": {}_x000D_
        }_x000D_
      },_x000D_
      "1285": {_x000D_
        "$type": "Inside.Core.Formula.Definition.DefinitionAC, Inside.Core.Formula",_x000D_
        "ID": 1285,_x000D_
        "Results": [_x000D_
          [_x000D_
            0.0_x000D_
          ]_x000D_
        ],_x000D_
        "Statistics": {_x000D_
          "CreationDate": "2023-09-22T10:09:01.629558+02:00",_x000D_
          "LastRefreshDate": "2020-09-18T18:58:05.9550738+02:00",_x000D_
          "TotalRefreshCount": 14,_x000D_
          "CustomInfo": {}_x000D_
        }_x000D_
      },_x000D_
      "1286": {_x000D_
        "$type": "Inside.Core.Formula.Definition.DefinitionAC, Inside.Core.Formula",_x000D_
        "ID": 1286,_x000D_
        "Results": [_x000D_
          [_x000D_
            0.0_x000D_
          ]_x000D_
        ],_x000D_
        "Statistics": {_x000D_
          "CreationDate": "2023-09-22T10:09:01.629558+02:00",_x000D_
          "LastRefreshDate": "2020-09-18T18:58:05.9869849+02:00",_x000D_
          "TotalRefreshCount": 14,_x000D_
          "CustomInfo": {}_x000D_
        }_x000D_
      },_x000D_
      "1287": {_x000D_
        "$type": "Inside.Core.Formula.Definition.DefinitionAC, Inside.Core.Formula",_x000D_
        "ID": 1287,_x000D_
        "Results": [_x000D_
          [_x000D_
            0.0_x000D_
          ]_x000D_
        ],_x000D_
        "Statistics": {_x000D_
          "CreationDate": "2023-09-22T10:09:01.629558+02:00",_x000D_
          "LastRefreshDate": "2020-09-18T18:58:05.9086583+02:00",_x000D_
          "TotalRefreshCount": 14,_x000D_
          "CustomInfo": {}_x000D_
        }_x000D_
      },_x000D_
      "1288": {_x000D_
        "$type": "Inside.Core.Formula.Definition.DefinitionAC, Inside.Core.Formula",_x000D_
        "ID": 1288,_x000D_
        "Results": [_x000D_
          [_x000D_
            43517.99_x000D_
          ]_x000D_
        ],_x000D_
        "Statistics": {_x000D_
          "CreationDate": "2023-09-22T10:09:01.629558+02:00",_x000D_
          "LastRefreshDate": "2020-09-18T18:58:06.0109209+02:00",_x000D_
          "TotalRefreshCount": 15,_x000D_
          "CustomInfo": {}_x000D_
        }_x000D_
      },_x000D_
      "1289": {_x000D_
        "$type": "Inside.Core.Formula.Definition.DefinitionAC, Inside.Core.Formula",_x000D_
        "ID": 1289,_x000D_
        "Results": [_x000D_
          [_x000D_
            28995.25_x000D_
          ]_x000D_
        ],_x000D_
        "Statistics": {_x000D_
          "CreationDate": "2023-09-22T10:09:01.629558+02:00",_x000D_
          "LastRefreshDate": "2020-09-18T18:58:06.0388465+02:00",_x000D_
          "TotalRefreshCount": 15,_x000D_
          "CustomInfo": {}_x000D_
        }_x000D_
      },_x000D_
      "1290": {_x000D_
        "$type": "Inside.Core.Formula.Definition.DefinitionAC, Inside.Core.Formula",_x000D_
        "ID": 1290,_x000D_
        "Results": [_x000D_
          [_x000D_
            47416.47_x000D_
          ]_x000D_
        ],_x000D_
        "Statistics": {_x000D_
          "CreationDate": "2023-09-22T10:09:01.629558+02:00",_x000D_
          "LastRefreshDate": "2020-09-18T18:58:05.9361235+02:00",_x000D_
          "TotalRefreshCount": 15,_x000D_
          "CustomInfo": {}_x000D_
        }_x000D_
      },_x000D_
      "1291": {_x000D_
        "$type": "Inside.Core.Formula.Definition.DefinitionAC, Inside.Core.Formula",_x000D_
        "ID": 1291,_x000D_
        "Results": [_x000D_
          [_x000D_
            31043.5_x000D_
          ]_x000D_
        ],_x000D_
        "Statistics": {_x000D_
          "CreationDate": "2023-09-22T10:09:01.629558+02:00",_x000D_
          "LastRefreshDate": "2020-09-18T18:58:05.9700304+02:00",_x000D_
          "TotalRefreshCount": 15,_x000D_
          "CustomInfo": {}_x000D_
        }_x000D_
      },_x000D_
      "1292": {_x000D_
        "$type": "Inside.Core.Formula.Definition.DefinitionAC, Inside.Core.Formula",_x000D_
        "ID": 1292,_x000D_
        "Results": [_x000D_
          [_x000D_
            24612.82_x000D_
          ]_x000D_
        ],_x000D_
        "Statistics": {_x000D_
          "CreationDate": "2023-09-22T10:09:01.629558+02:00",_x000D_
          "LastRefreshDate": "2020-09-18T18:58:05.9939663+02:00",_x000D_
          "TotalRefreshCount": 15,_x000D_
          "CustomInfo": {}_x000D_
        }_x000D_
      },_x000D_
      "1293": {_x000D_
        "$type": "Inside.Core.Formula.Definition.DefinitionAC, Inside.Core.Formula",_x000D_
        "ID": 1293,_x000D_
        "Results": [_x000D_
          [_x000D_
            15603.09_x000D_
          ]_x000D_
        ],_x000D_
        "Statistics": {_x000D_
          "CreationDate": "2023-09-22T10:09:01.629558+02:00",_x000D_
          "LastRefreshDate": "2020-09-18T18:58:05.913645+02:00",_x000D_
          "TotalRefreshCount": 15,_x000D_
          "CustomInfo": {}_x000D_
        }_x000D_
      },_x000D_
      "1294": {_x000D_
        "$type": "Inside.Core.Formula.Definition.DefinitionAC, Inside.Core.Formula",_x000D_
        "ID": 1294,_x000D_
        "Results": [_x000D_
          [_x000D_
            1573922.49_x000D_
          ]_x000D_
        ],_x000D_
        "Statistics": {_x000D_
          "CreationDate": "2023-09-22T10:09:01.6305556+02:00",_x000D_
          "LastRefreshDate": "2021-02-26T16:50:05.0323296+01:00",_x000D_
          "TotalRefreshCount": 23,_x000D_
          "CustomInfo": {}_x000D_
        }_x000D_
      },_x000D_
      "1295": {_x000D_
        "$type": "Inside.Core.Formula.Definition.DefinitionAC, Inside.Core.Formula",_x000D_
        "ID": 1295,_x000D_
        "Results": [_x000D_
          [_x000D_
            1580549.9100000002_x000D_
          ]_x000D_
        ],_x000D_
        "Statistics": {_x000D_
          "CreationDate": "2023-09-22T10:09:01.6305556+02:00",_x000D_
          "LastRefreshDate": "2021-02-26T16:50:05.1714329+01:00",_x000D_
          "TotalRefreshCount": 15,_x000D_
          "CustomInfo": {}_x000D_
        }_x000D_
      },_x000D_
      "1296": {_x000D_
        "$type": "Inside.Core.Formula.Definition.DefinitionAC, Inside.Core.Formula",_x000D_
        "ID": 1296,_x000D_
        "Results": [_x000D_
          [_x000D_
            880468.28000000014_x000D_
          ]_x000D_
        ],_x000D_
        "Statistics": {_x000D_
          "CreationDate": "2023-09-22T10:09:01.6305556+02:00",_x000D_
          "LastRefreshDate": "2021-02-26T16:50:05.0942684+01:00",_x000D_
          "TotalRefreshCount": 15,_x000D_
          "CustomInfo": {}_x000D_
        }_x000D_
      },_x000D_
      "1297": {_x000D_
        "$type": "Inside.Core.Formula.Definition.DefinitionAC, Inside.Core.Formula",_x000D_
        "ID": 1297,_x000D_
        "Results": [_x000D_
          [_x000D_
            0.0_x000D_
          ]_x000D_
        ],_x000D_
        "Statistics": {_x000D_
          "CreationDate": "2023-09-22T10:09:01.6305556+02:00",_x000D_
          "LastRefreshDate": "2020-09-18T18:59:05.7990518+02:00",_x000D_
          "TotalRefreshCount": 13,_x000D_
          "CustomInfo": {}_x000D_
        }_x000D_
      },_x000D_
      "1298": {_x000D_
        "$type": "Inside.Core.Formula.Definition.DefinitionAC, Inside.Core.Formula",_x000D_
        "ID": 1298,_x000D_
        "Results": [_x000D_
          [_x000D_
            0.0_x000D_
          ]_x000D_
        ],_x000D_
        "Statistics": {_x000D_
          "CreationDate": "2023-09-22T10:09:01.6305556+02:00",_x000D_
          "LastRefreshDate": "2020-09-18T18:59:05.8210245+02:00",_x000D_
          "TotalRefreshCount": 13,_x000D_
          "CustomInfo": {}_x000D_
        }_x000D_
      },_x000D_
      "1299": {_x000D_
        "$type": "Inside.Core.Formula.Definition.DefinitionAC, Inside.Core.Formula",_x000D_
        "ID": 1299,_x000D_
        "Results": [_x000D_
          [_x000D_
            59_x000D_
          ]_x000D_
        ],_x000D_
        "Statistics": {_x000D_
          "CreationDate": "2023-09-22T10:09:01.6305556+02:00",_x000D_
          "LastRefreshDate": "2020-09-18T18:59:05.811056+02:00",_x000D_
          "TotalRefreshCount": 13,_x000D_
          "CustomInfo": {}_x000D_
        }_x000D_
      },_x000D_
      "1300": {_x000D_
        "$type": "Inside.Core.Formula.Definition.DefinitionAC, Inside.Core.Formula",_x000D_
        "ID": 1300,_x000D_
        "Results": [_x000D_
          [_x000D_
            1573922.49_x000D_
          ]_x000D_
        ],_x000D_
        "Statistics": {_x000D_
          "CreationDate": "2023-09-22T10:09:01.6305556+02:00",_x000D_
          "LastRefreshDate": "2021-02-26T16:56:24.2670596+01:00",_x000D_
          "TotalRefreshCount": 14,_x000D_
          "CustomInfo": {}_x000D_
        }_x000D_
      },_x000D_
      "1301": {_x000D_
        "$type": "Inside.Core.Formula.Definition.DefinitionAC, Inside.Core.Formula",_x000D_
        "ID": 1301,_x000D_
        "Results": [_x000D_
          [_x000D_
            1580549.9100000002_x000D_
          ]_x000D_
        ],_x000D_
        "Statistics": {_x000D_
          "CreationDate": "2023-09-22T10:09:01.6305556+02:00",_x000D_
          "LastRefreshDate": "2021-02-26T16:56:28.0117937+01:00",_x000D_
          "TotalRefreshCount": 11,_x000D_
          "CustomInfo": {}_x000D_
        }_x000D_
      },_x000D_
      "1302": {_x000D_
        "$type": "Inside.Core.Formula.Definition.DefinitionAC, Inside.Core.Formula",_x000D_
        "ID": 1302,_x000D_
        "Results": [_x000D_
          [_x000D_
            880468.28000000014_x000D_
          ]_x000D_
        ],_x000D_
        "Statistics": {_x000D_
          "CreationDate": "2023-09-22T10:09:01.6305556+02:00",_x000D_
          "LastRefreshDate": "2021-02-26T16:56:27.7343672+01:00",_x000D_
          "TotalRefreshCount": 11,_x000D_
          "CustomInfo": {}_x000D_
        }_x000D_
      },_x000D_
      "1303": {_x000D_
        "$type": "Inside.Core.Formula.Definition.DefinitionAC, Inside.Core.Formula",_x000D_
        "ID": 1303,_x000D_
        "Results": [_x000D_
          [_x000D_
            0.0_x000D_
          ]_x000D_
        ],_x000D_
        "Statistics": {_x000D_
          "CreationDate": "2023-09-22T10:09:01.6305556+02:00",_x000D_
          "LastRefreshDate": "2020-09-18T18:53:29.9724359+02:00",_x000D_
          "TotalRefreshCount": 8,_x000D_
          "CustomInfo": {}_x000D_
        }_x000D_
      },_x000D_
      "1304": {_x000D_
        "$type": "Inside.Core.Formula.Definition.DefinitionAC, Inside.Core.Formula",_x000D_
        "ID": 1304,_x000D_
        "Results": [_x000D_
          [_x000D_
            0.0_x000D_
          ]_x000D_
        ],_x000D_
        "Statistics": {_x000D_
          "CreationDate": "2023-09-22T10:09:01.6305556+02:00",_x000D_
          "LastRefreshDate": "2020-09-18T18:53:30.0113244+02:00",_x000D_
          "TotalRefreshCount": 8,_x000D_
          "CustomInfo": {}_x000D_
        }_x000D_
      },_x000D_
      "1305": {_x000D_
        "$type": "Inside.Core.Formula.Definition.DefinitionAC, Inside.Core.Formula",_x000D_
        "ID": 1305,_x000D_
        "Results": [_x000D_
          [_x000D_
            0.0_x000D_
          ]_x000D_
        ],_x000D_
        "Statistics": {_x000D_
          "CreationDate": "2023-09-22T10:09:01.6305556+02:00",_x000D_
          "LastRefreshDate": "2020-09-18T18:53:29.9933717+02:00",_x000D_
          "TotalRefreshCount": 8,_x000D_
          "CustomInfo": {}_x000D_
        }_x000D_
      },_x000D_
      "1306": {_x000D_
        "$type": "Inside.Core.Formula.Definition.DefinitionAC, Inside.Core.Formula",_x000D_
        "ID": 1306,_x000D_
        "Results": [_x000D_
          [_x000D_
            0.0_x000D_
          ]_x000D_
        ],_x000D_
        "Statistics": {_x000D_
          "CreationDate": "2023-09-22T10:09:01.6305556+02:00",_x000D_
          "LastRefreshDate": "2020-09-18T18:42:15.2389544+02:00",_x000D_
          "TotalRefreshCount": 2,_x000D_
          "CustomInfo": {}_x000D_
        }_x000D_
      },_x000D_
      "1307": {_x000D_
        "$type": "Inside.Core.Formula.Definition.DefinitionAC, Inside.Core.Formula",_x000D_
        "ID": 1307,_x000D_
        "Results": [_x000D_
          [_x000D_
            0.0_x000D_
          ]_x000D_
        ],_x000D_
        "Statistics": {_x000D_
          "CreationDate": "2023-09-22T10:09:01.6305556+02:00",_x000D_
          "LastRefreshDate": "2021-02-26T16:48:45.714799+01:00",_x000D_
          "TotalRefreshCount": 1,_x000D_
          "CustomInfo": {}_x000D_
        }_x000D_
      },_x000D_
      "1308": {_x000D_
        "$type": "Inside.Core.Formula.Definition.DefinitionAC, Inside.Core.Formula",_x000D_
        "ID": 1308,_x000D_
        "Results": [_x000D_
          [_x000D_
            0.0_x000D_
          ]_x000D_
        ],_x000D_
        "Statistics": {_x000D_
          "CreationDate": "2023-09-22T10:09:01.6305556+02:00",_x000D_
          "LastRefreshDate": "2021-02-26T16:48:45.7227465+01:00",_x000D_
          "TotalRefreshCount": 1,_x000D_
          "CustomInfo": {}_x000D_
        }_x000D_
      },_x000D_
      "1309": {_x000D_
        "$type": "Inside.Core.Formula.Definition.DefinitionAC, Inside.Core.Formula",_x000D_
        "ID": 1309,_x000D_
        "Results": [_x000D_
          [_x000D_
            33509.380000000005_x000D_
          ]_x000D_
        ],_x000D_
        "Statistics": {_x000D_
          "CreationDate": "2023-09-22T10:09:01.6305556+02:00",_x000D_
          "LastRefreshDate": "2021-02-26T16:48:45.7402897+01:00",_x000D_
          "TotalRefreshCount": 1,_x000D_
          "CustomInfo": {}_x000D_
        }_x000D_
      },_x000D_
      "1310": {_x000D_
        "$type": "Inside.Core.Formula.Definition.Defini</t>
  </si>
  <si>
    <t>tionAC, Inside.Core.Formula",_x000D_
        "ID": 1310,_x000D_
        "Results": [_x000D_
          [_x000D_
            0.0_x000D_
          ]_x000D_
        ],_x000D_
        "Statistics": {_x000D_
          "CreationDate": "2023-09-22T10:09:01.6305556+02:00",_x000D_
          "LastRefreshDate": "2021-02-26T16:48:45.750268+01:00",_x000D_
          "TotalRefreshCount": 1,_x000D_
          "CustomInfo": {}_x000D_
        }_x000D_
      },_x000D_
      "1311": {_x000D_
        "$type": "Inside.Core.Formula.Definition.DefinitionAC, Inside.Core.Formula",_x000D_
        "ID": 1311,_x000D_
        "Results": [_x000D_
          [_x000D_
            15603.09_x000D_
          ]_x000D_
        ],_x000D_
        "Statistics": {_x000D_
          "CreationDate": "2023-09-22T10:09:01.6305556+02:00",_x000D_
          "LastRefreshDate": "2021-02-26T16:48:46.8769766+01:00",_x000D_
          "TotalRefreshCount": 1,_x000D_
          "CustomInfo": {}_x000D_
        }_x000D_
      },_x000D_
      "1312": {_x000D_
        "$type": "Inside.Core.Formula.Definition.DefinitionAC, Inside.Core.Formula",_x000D_
        "ID": 1312,_x000D_
        "Results": [_x000D_
          [_x000D_
            29809.940000000002_x000D_
          ]_x000D_
        ],_x000D_
        "Statistics": {_x000D_
          "CreationDate": "2023-09-22T10:09:01.6305556+02:00",_x000D_
          "LastRefreshDate": "2021-02-26T16:48:46.8809668+01:00",_x000D_
          "TotalRefreshCount": 1,_x000D_
          "CustomInfo": {}_x000D_
        }_x000D_
      },_x000D_
      "1313": {_x000D_
        "$type": "Inside.Core.Formula.Definition.DefinitionAC, Inside.Core.Formula",_x000D_
        "ID": 1313,_x000D_
        "Results": [_x000D_
          [_x000D_
            0.0_x000D_
          ]_x000D_
        ],_x000D_
        "Statistics": {_x000D_
          "CreationDate": "2023-09-22T10:09:01.6305556+02:00",_x000D_
          "LastRefreshDate": "2021-02-26T16:48:46.8849591+01:00",_x000D_
          "TotalRefreshCount": 1,_x000D_
          "CustomInfo": {}_x000D_
        }_x000D_
      },_x000D_
      "1314": {_x000D_
        "$type": "Inside.Core.Formula.Definition.DefinitionAC, Inside.Core.Formula",_x000D_
        "ID": 1314,_x000D_
        "Results": [_x000D_
          [_x000D_
            28995.25_x000D_
          ]_x000D_
        ],_x000D_
        "Statistics": {_x000D_
          "CreationDate": "2023-09-22T10:09:01.6305556+02:00",_x000D_
          "LastRefreshDate": "2021-02-26T16:48:46.8899379+01:00",_x000D_
          "TotalRefreshCount": 1,_x000D_
          "CustomInfo": {}_x000D_
        }_x000D_
      },_x000D_
      "1315": {_x000D_
        "$type": "Inside.Core.Formula.Definition.DefinitionAC, Inside.Core.Formula",_x000D_
        "ID": 1315,_x000D_
        "Results": [_x000D_
          [_x000D_
            0.0_x000D_
          ]_x000D_
        ],_x000D_
        "Statistics": {_x000D_
          "CreationDate": "2023-09-22T10:09:01.6305556+02:00",_x000D_
          "LastRefreshDate": "2021-02-26T16:48:47.3174562+01:00",_x000D_
          "TotalRefreshCount": 1,_x000D_
          "CustomInfo": {}_x000D_
        }_x000D_
      },_x000D_
      "1316": {_x000D_
        "$type": "Inside.Core.Formula.Definition.DefinitionAC, Inside.Core.Formula",_x000D_
        "ID": 1316,_x000D_
        "Results": [_x000D_
          [_x000D_
            0.0_x000D_
          ]_x000D_
        ],_x000D_
        "Statistics": {_x000D_
          "CreationDate": "2023-09-22T10:09:01.6305556+02:00",_x000D_
          "LastRefreshDate": "2021-02-26T16:48:47.3214455+01:00",_x000D_
          "TotalRefreshCount": 1,_x000D_
          "CustomInfo": {}_x000D_
        }_x000D_
      },_x000D_
      "1317": {_x000D_
        "$type": "Inside.Core.Formula.Definition.DefinitionAC, Inside.Core.Formula",_x000D_
        "ID": 1317,_x000D_
        "Results": [_x000D_
          [_x000D_
            43517.99_x000D_
          ]_x000D_
        ],_x000D_
        "Statistics": {_x000D_
          "CreationDate": "2023-09-22T10:09:01.6305556+02:00",_x000D_
          "LastRefreshDate": "2021-02-26T16:48:47.3274301+01:00",_x000D_
          "TotalRefreshCount": 1,_x000D_
          "CustomInfo": {}_x000D_
        }_x000D_
      },_x000D_
      "1318": {_x000D_
        "$type": "Inside.Core.Formula.Definition.DefinitionAC, Inside.Core.Formula",_x000D_
        "ID": 1318,_x000D_
        "Results": [_x000D_
          [_x000D_
            880468.28000000014_x000D_
          ]_x000D_
        ],_x000D_
        "Statistics": {_x000D_
          "CreationDate": "2023-09-22T10:09:01.6305556+02:00",_x000D_
          "LastRefreshDate": "2021-02-26T17:17:50.6916264+01:00",_x000D_
          "TotalRefreshCount": 5,_x000D_
          "CustomInfo": {}_x000D_
        }_x000D_
      },_x000D_
      "1319": {_x000D_
        "$type": "Inside.Core.Formula.Definition.DefinitionAC, Inside.Core.Formula",_x000D_
        "ID": 1319,_x000D_
        "Results": [_x000D_
          [_x000D_
            60_x000D_
          ]_x000D_
        ],_x000D_
        "Statistics": {_x000D_
          "CreationDate": "2023-09-22T10:09:01.6305556+02:00",_x000D_
          "LastRefreshDate": "2021-02-26T16:50:01.3697926+01:00",_x000D_
          "TotalRefreshCount": 3,_x000D_
          "CustomInfo": {}_x000D_
        }_x000D_
      },_x000D_
      "1320": {_x000D_
        "$type": "Inside.Core.Formula.Definition.DefinitionAC, Inside.Core.Formula",_x000D_
        "ID": 1320,_x000D_
        "Results": [_x000D_
          [_x000D_
            1580549.9100000002_x000D_
          ]_x000D_
        ],_x000D_
        "Statistics": {_x000D_
          "CreationDate": "2023-09-22T10:09:01.6305556+02:00",_x000D_
          "LastRefreshDate": "2021-02-26T17:17:51.2861855+01:00",_x000D_
          "TotalRefreshCount": 5,_x000D_
          "CustomInfo": {}_x000D_
        }_x000D_
      },_x000D_
      "1321": {_x000D_
        "$type": "Inside.Core.Formula.Definition.DefinitionAC, Inside.Core.Formula",_x000D_
        "ID": 1321,_x000D_
        "Results": [_x000D_
          [_x000D_
            0.0_x000D_
          ]_x000D_
        ],_x000D_
        "Statistics": {_x000D_
          "CreationDate": "2023-09-22T10:09:01.6305556+02:00",_x000D_
          "LastRefreshDate": "2021-02-26T16:50:01.1167743+01:00",_x000D_
          "TotalRefreshCount": 3,_x000D_
          "CustomInfo": {}_x000D_
        }_x000D_
      },_x000D_
      "1322": {_x000D_
        "$type": "Inside.Core.Formula.Definition.DefinitionAC, Inside.Core.Formula",_x000D_
        "ID": 1322,_x000D_
        "Results": [_x000D_
          [_x000D_
            38947.6_x000D_
          ]_x000D_
        ],_x000D_
        "Statistics": {_x000D_
          "CreationDate": "2023-09-22T10:09:01.6305556+02:00",_x000D_
          "LastRefreshDate": "2021-02-26T16:48:47.881757+01:00",_x000D_
          "TotalRefreshCount": 1,_x000D_
          "CustomInfo": {}_x000D_
        }_x000D_
      },_x000D_
      "1323": {_x000D_
        "$type": "Inside.Core.Formula.Definition.DefinitionAC, Inside.Core.Formula",_x000D_
        "ID": 1323,_x000D_
        "Results": [_x000D_
          [_x000D_
            31043.5_x000D_
          ]_x000D_
        ],_x000D_
        "Statistics": {_x000D_
          "CreationDate": "2023-09-22T10:09:01.6305556+02:00",_x000D_
          "LastRefreshDate": "2021-02-26T16:48:47.9017442+01:00",_x000D_
          "TotalRefreshCount": 1,_x000D_
          "CustomInfo": {}_x000D_
        }_x000D_
      },_x000D_
      "1324": {_x000D_
        "$type": "Inside.Core.Formula.Definition.DefinitionAC, Inside.Core.Formula",_x000D_
        "ID": 1324,_x000D_
        "Results": [_x000D_
          [_x000D_
            0.0_x000D_
          ]_x000D_
        ],_x000D_
        "Statistics": {_x000D_
          "CreationDate": "2023-09-22T10:09:01.6305556+02:00",_x000D_
          "LastRefreshDate": "2021-02-26T16:48:47.9057363+01:00",_x000D_
          "TotalRefreshCount": 1,_x000D_
          "CustomInfo": {}_x000D_
        }_x000D_
      },_x000D_
      "1325": {_x000D_
        "$type": "Inside.Core.Formula.Definition.DefinitionAC, Inside.Core.Formula",_x000D_
        "ID": 1325,_x000D_
        "Results": [_x000D_
          [_x000D_
            1573922.49_x000D_
          ]_x000D_
        ],_x000D_
        "Statistics": {_x000D_
          "CreationDate": "2023-09-22T10:09:01.6305556+02:00",_x000D_
          "LastRefreshDate": "2021-02-26T17:17:49.9891554+01:00",_x000D_
          "TotalRefreshCount": 5,_x000D_
          "CustomInfo": {}_x000D_
        }_x000D_
      },_x000D_
      "1326": {_x000D_
        "$type": "Inside.Core.Formula.Definition.DefinitionAC, Inside.Core.Formula",_x000D_
        "ID": 1326,_x000D_
        "Results": [_x000D_
          [_x000D_
            0.0_x000D_
          ]_x000D_
        ],_x000D_
        "Statistics": {_x000D_
          "CreationDate": "2023-09-22T10:09:01.6305556+02:00",_x000D_
          "LastRefreshDate": "2021-02-26T16:50:00.7816698+01:00",_x000D_
          "TotalRefreshCount": 2,_x000D_
          "CustomInfo": {}_x000D_
        }_x000D_
      },_x000D_
      "1327": {_x000D_
        "$type": "Inside.Core.Formula.Definition.DefinitionAC, Inside.Core.Formula",_x000D_
        "ID": 1327,_x000D_
        "Results": [_x000D_
          [_x000D_
            0.0_x000D_
          ]_x000D_
        ],_x000D_
        "Statistics": {_x000D_
          "CreationDate": "2023-09-22T10:09:01.6305556+02:00",_x000D_
          "LastRefreshDate": "2021-02-26T16:48:48.3249147+01:00",_x000D_
          "TotalRefreshCount": 1,_x000D_
          "CustomInfo": {}_x000D_
        }_x000D_
      },_x000D_
      "1328": {_x000D_
        "$type": "Inside.Core.Formula.Definition.DefinitionAC, Inside.Core.Formula",_x000D_
        "ID": 1328,_x000D_
        "Results": [_x000D_
          [_x000D_
            0.0_x000D_
          ]_x000D_
        ],_x000D_
        "Statistics": {_x000D_
          "CreationDate": "2023-09-22T10:09:01.6305556+02:00",_x000D_
          "LastRefreshDate": "2021-02-26T16:48:48.3299023+01:00",_x000D_
          "TotalRefreshCount": 1,_x000D_
          "CustomInfo": {}_x000D_
        }_x000D_
      },_x000D_
      "1329": {_x000D_
        "$type": "Inside.Core.Formula.Definition.DefinitionAC, Inside.Core.Formula",_x000D_
        "ID": 1329,_x000D_
        "Results": [_x000D_
          [_x000D_
            0.0_x000D_
          ]_x000D_
        ],_x000D_
        "Statistics": {_x000D_
          "CreationDate": "2023-09-22T10:09:01.6305556+02:00",_x000D_
          "LastRefreshDate": "2021-02-26T16:50:01.3857883+01:00",_x000D_
          "TotalRefreshCount": 2,_x000D_
          "CustomInfo": {}_x000D_
        }_x000D_
      },_x000D_
      "1330": {_x000D_
        "$type": "Inside.Core.Formula.Definition.DefinitionAC, Inside.Core.Formula",_x000D_
        "ID": 1330,_x000D_
        "Results": [_x000D_
          [_x000D_
            0.0_x000D_
          ]_x000D_
        ],_x000D_
        "Statistics": {_x000D_
          "CreationDate": "2023-09-22T10:09:01.6305556+02:00",_x000D_
          "LastRefreshDate": "2021-02-26T16:48:48.6077402+01:00",_x000D_
          "TotalRefreshCount": 1,_x000D_
          "CustomInfo": {}_x000D_
        }_x000D_
      },_x000D_
      "1331": {_x000D_
        "$type": "Inside.Core.Formula.Definition.DefinitionAC, Inside.Core.Formula",_x000D_
        "ID": 1331,_x000D_
        "Results": [_x000D_
          [_x000D_
            47416.47_x000D_
          ]_x000D_
        ],_x000D_
        "Statistics": {_x000D_
          "CreationDate": "2023-09-22T10:09:01.6305556+02:00",_x000D_
          "LastRefreshDate": "2021-02-26T16:48:48.6127603+01:00",_x000D_
          "TotalRefreshCount": 1,_x000D_
          "CustomInfo": {}_x000D_
        }_x000D_
      },_x000D_
      "1332": {_x000D_
        "$type": "Inside.Core.Formula.Definition.DefinitionAC, Inside.Core.Formula",_x000D_
        "ID": 1332,_x000D_
        "Results": [_x000D_
          [_x000D_
            21617.54_x000D_
          ]_x000D_
        ],_x000D_
        "Statistics": {_x000D_
          "CreationDate": "2023-09-22T10:09:01.6305556+02:00",_x000D_
          "LastRefreshDate": "2021-02-26T16:48:48.6187431+01:00",_x000D_
          "TotalRefreshCount": 1,_x000D_
          "CustomInfo": {}_x000D_
        }_x000D_
      },_x000D_
      "1333": {_x000D_
        "$type": "Inside.Core.Formula.Definition.DefinitionAC, Inside.Core.Formula",_x000D_
        "ID": 1333,_x000D_
        "Results": [_x000D_
          [_x000D_
            0.0_x000D_
          ]_x000D_
        ],_x000D_
        "Statistics": {_x000D_
          "CreationDate": "2023-09-22T10:09:01.6305556+02:00",_x000D_
          "LastRefreshDate": "2021-02-26T16:48:48.6236999+01:00",_x000D_
          "TotalRefreshCount": 1,_x000D_
          "CustomInfo": {}_x000D_
        }_x000D_
      },_x000D_
      "1334": {_x000D_
        "$type": "Inside.Core.Formula.Definition.DefinitionAC, Inside.Core.Formula",_x000D_
        "ID": 1334,_x000D_
        "Results": [_x000D_
          [_x000D_
            0.0_x000D_
          ]_x000D_
        ],_x000D_
        "Statistics": {_x000D_
          "CreationDate": "2023-09-22T10:09:01.6305556+02:00",_x000D_
          "LastRefreshDate": "2021-02-26T16:50:01.1047663+01:00",_x000D_
          "TotalRefreshCount": 3,_x000D_
          "CustomInfo": {}_x000D_
        }_x000D_
      },_x000D_
      "1335": {_x000D_
        "$type": "Inside.Core.Formula.Definition.DefinitionAC, Inside.Core.Formula",_x000D_
        "ID": 1335,_x000D_
        "Results": [_x000D_
          [_x000D_
            0.0_x000D_
          ]_x000D_
        ],_x000D_
        "Statistics": {_x000D_
          "CreationDate": "2023-09-22T10:09:01.6305556+02:00",_x000D_
          "LastRefreshDate": "2021-02-26T16:48:48.73491+01:00",_x000D_
          "TotalRefreshCount": 1,_x000D_
          "CustomInfo": {}_x000D_
        }_x000D_
      },_x000D_
      "1336": {_x000D_
        "$type": "Inside.Core.Formula.Definition.DefinitionAC, Inside.Core.Formula",_x000D_
        "ID": 1336,_x000D_
        "Results": [_x000D_
          [_x000D_
            0.0_x000D_
          ]_x000D_
        ],_x000D_
        "Statistics": {_x000D_
          "CreationDate": "2023-09-22T10:09:01.6305556+02:00",_x000D_
          "LastRefreshDate": "2021-02-26T16:50:01.1197258+01:00",_x000D_
          "TotalRefreshCount": 2,_x000D_
          "CustomInfo": {}_x000D_
        }_x000D_
      },_x000D_
      "1337": {_x000D_
        "$type": "Inside.Core.Formula.Definition.DefinitionAC, Inside.Core.Formula",_x000D_
        "ID": 1337,_x000D_
        "Results": [_x000D_
          [_x000D_
            0.0_x000D_
          ]_x000D_
        ],_x000D_
        "Statistics": {_x000D_
          "CreationDate": "2023-09-22T10:09:01.6305556+02:00",_x000D_
          "LastRefreshDate": "2021-02-26T16:48:48.7468778+01:00",_x000D_
          "TotalRefreshCount": 1,_x000D_
          "CustomInfo": {}_x000D_
        }_x000D_
      },_x000D_
      "1338": {_x000D_
        "$type": "Inside.Core.Formula.Definition.DefinitionAC, Inside.Core.Formula",_x000D_
        "ID": 1338,_x000D_
        "Results": [_x000D_
          [_x000D_
            0.0_x000D_
          ]_x000D_
        ],_x000D_
        "Statistics": {_x000D_
          "CreationDate": "2023-09-22T10:09:01.6305556+02:00",_x000D_
          "LastRefreshDate": "2021-02-26T16:48:48.7658266+01:00",_x000D_
          "TotalRefreshCount": 1,_x000D_
          "CustomInfo": {}_x000D_
        }_x000D_
      },_x000D_
      "1339": {_x000D_
        "$type": "Inside.Core.Formula.Definition.DefinitionAC, Inside.Core.Formula",_x000D_
        "ID": 1339,_x000D_
        "Results": [_x000D_
          [_x000D_
            14098.52_x000D_
          ]_x000D_
        ],_x000D_
        "Statistics": {_x000D_
          "CreationDate": "2023-09-22T10:09:01.6305556+02:00",_x000D_
          "LastRefreshDate": "2021-02-26T16:48:49.0231594+01:00",_x000D_
          "TotalRefreshCount": 1,_x000D_
          "CustomInfo": {}_x000D_
        }_x000D_
      },_x000D_
      "1340": {_x000D_
        "$type": "Inside.Core.Formula.Definition.DefinitionAC, Inside.Core.Formula",_x000D_
        "ID": 1340,_x000D_
        "Results": [_x000D_
          [_x000D_
            60_x000D_
          ]_x000D_
        ],_x000D_
        "Statistics": {_x000D_
          "CreationDate": "2023-09-22T10:09:01.6305556+02:00",_x000D_
          "LastRefreshDate": "2021-02-26T16:48:49.0280783+01:00",_x000D_
          "TotalRefreshCount": 1,_x000D_
          "CustomInfo": {}_x000D_
        }_x000D_
      },_x000D_
      "1341": {_x000D_
        "$type": "Inside.Core.Formula.Definition.DefinitionAC, Inside.Core.Formula",_x000D_
        "ID": 1341,_x000D_
        "Results": [_x000D_
          [_x000D_
            24612.82_x000D_
          ]_x000D_
        ],_x000D_
        "Statistics": {_x000D_
          "CreationDate": "2023-09-22T10:09:01.6305556+02:00",_x000D_
          "LastRefreshDate": "2021-02-26T16:48:49.034067+01:00",_x000D_
          "TotalRefreshCount": 1,_x000D_
          "CustomInfo": {}_x000D_
        }_x000D_
      },_x000D_
      "1342": {_x000D_
        "$type": "Inside.Core.Formula.Definition.DefinitionAC, Inside.Core.Formula",_x000D_
        "ID": 1342,_x000D_
        "Results": [_x000D_
          [_x000D_
            26019.329999999994_x000D_
          ]_x000D_
        ],_x000D_
        "Statistics": {_x000D_
          "CreationDate": "2023-09-22T10:09:01.6305556+02:00",_x000D_
          "LastRefreshDate": "2021-02-26T16:48:49.0390455+01:00",_x000D_
          "TotalRefreshCount": 1,_x000D_
          "CustomInfo": {}_x000D_
        }_x000D_
      },_x000D_
      "1343": {_x000D_
        "$type": "Inside.Core.Formula.Definition.DefinitionAC, Inside.Core.Formula",_x000D_
        "ID": 1343,_x000D_
        "Results": [_x000D_
          [_x000D_
            0.0_x000D_
          ]_x000D_
        ],_x000D_
        "Statistics": {_x000D_
          "CreationDate": "2023-09-22T10:09:01.6305556+02:00",_x000D_
          "LastRefreshDate": "2021-02-26T16:49:59.4408305+01:00",_x000D_
          "TotalRefreshCount": 1,_x000D_
          "CustomInfo": {}_x000D_
        }_x000D_
      },_x000D_
      "1344": {_x000D_
        "$type": "Inside.Core.Formula.Definition.DefinitionAC, Inside.Core.Formula",_x000D_
        "ID": 1344,_x000D_
        "Results": [_x000D_
          [_x000D_
            0.0_x000D_
          ]_x000D_
        ],_x000D_
        "Statistics": {_x000D_
          "CreationDate": "2023-09-22T10:09:01.6305556+02:00",_x000D_
          "LastRefreshDate": "2021-02-26T16:49:59.4537988+01:00",_x000D_
          "TotalRefreshCount": 1,_x000D_
          "CustomInfo": {}_x000D_
        }_x000D_
      },_x000D_
      "1345": {_x000D_
        "$type": "Inside.Core.Formula.Definition.DefinitionAC, Inside.Core.Formula",_x000D_
        "ID": 1345,_x000D_
        "Results": [_x000D_
          [_x000D_
            33509.380000000005_x000D_
          ]_x000D_
        ],_x000D_
        "Statistics": {_x000D_
          "CreationDate": "2023-09-22T10:09:01.6305556+02:00",_x000D_
          "LastRefreshDate": "2021-02-26T16:49:59.4639439+01:00",_x000D_
          "TotalRefreshCount": 1,_x000D_
          "CustomInfo": {}_x000D_
        }_x000D_
      },_x000D_
      "1346": {_x000D_
        "$type": "Inside.Core.Formula.Definition.DefinitionAC, Inside.Core.Formula",_x000D_
        "ID": 1346,_x000D_
        "Results": [_x000D_
          [_x000D_
            0.0_x000D_
          ]_x000D_
        ],_x000D_
        "Statistics": {_x000D_
          "CreationDate": "2023-09-22T10:09:01.6305556+02:00",_x000D_
          "LastRefreshDate": "2021-02-26T16:49:59.4702594+01:00",_x000D_
          "TotalRefreshCount": 1,_x000D_
          "CustomInfo": {}_x000D_
        }_x000D_
      },_x000D_
      "1347": {_x000D_
        "$type": "Inside.Core.Formula.Definition.DefinitionAC, Inside.Core.Formula",_x000D_
        "ID": 1347,_x000D_
        "Results": [_x000D_
          [_x000D_
            0.0_x000D_
          ]_x000D_
        ],_x000D_
        "Statistics": {_x000D_
          "CreationDate": "2023-09-22T10:09:01.6305556+02:00",_x000D_
          "LastRefreshDate": "2021-02-26T16:49:59.793988+01:00",_x000D_
          "TotalRefreshCount": 1,_x000D_
          "CustomInfo": {}_x000D_
        }_x000D_
      },_x000D_
      "1348": {_x000D_
        "$type": "Inside.Core.Formula.Definition.DefinitionAC, Inside.Core.Formula",_x000D_
        "ID": 1348,_x000D_
        "Results": [_x000D_
          [_x000D_
            0.0_x000D_
          ]_x000D_
        ],_x000D_
        "Statistics": {_x000D_
          "CreationDate": "2023-09-22T10:09:01.6305556+02:00",_x000D_
          "LastRefreshDate": "2021-02-26T16:49:59.8035436+01:00",_x000D_
          "TotalRefreshCount": 1,_x000D_
          "CustomInfo": {}_x000D_
        }_x000D_
      },_x000D_
      "1349": {_x000D_
        "$type": "Inside.Core.Formula.Definition.DefinitionAC, Inside.Core.Formula",_x000D_
        "ID": 1349,_x000D_
        "Results": [_x000D_
          [_x000D_
            0.0_x000D_
          ]_x000D_
        ],_x000D_
        "Statistics": {_x000D_
          "CreationDate": "2023-09-22T10:09:01.6305556+02:00",_x000D_
          "LastRefreshDate": "2021-02-26T16:49:59.8618051+01:00",_x000D_
          "TotalRefreshCount": 1,_x000D_
          "CustomInfo": {}_x000D_
        }_x000D_
      },_x000D_
      "1350": {_x000D_
        "$type": "Inside.Core.Formula.Definition.DefinitionAC, Inside.Core.Formula",_x000D_
        "ID": 1350,_x000D_
        "Results": [_x000D_
          [_x000D_
            15603.09_x000D_
          ]_x000D_
        ],_x000D_
        "Statistics": {_x000D_
          "CreationDate": "2023-09-22T10:09:01.6305556+02:00",_x000D_
          "LastRefreshDate": "2021-02-26T16:49:59.8667882+01:00",_x000D_
          "TotalRefreshCount": 1,_x000D_
          "CustomInfo": {}_x000D_
        }_x000D_
      },_x000D_
      "1351": {_x000D_
        "$type": "Inside.Core.Formula.Definition.DefinitionAC, Inside.Core.Formula",_x000D_
        "ID": 1351,_x000D_
        "Results": [_x000D_
          [_x000D_
            29809.940000000002_x000D_
          ]_x000D_
        ],_x000D_
        "Statistics": {_x000D_
          "CreationDate": "2023-09-22T10:09:01.6305556+02:00",_x000D_
          "LastRefreshDate": "2021-02-26T16:49:59.8717413+01:00",_x000D_
          "TotalRefreshCount": 1,_x000D_
          "CustomInfo": {}_x000D_
        }_x000D_
      },_x000D_
      "1352": {_x000D_
        "$type": "Inside.Core.Formula.Definition.DefinitionAC, Inside.Core.Formula",_x000D_
        "ID": 1352,_x000D_
        "Results": [_x000D_
          [_x000D_
            0.0_x000D_
          ]_x000D_
        ],_x000D_
        "Statistics": {_x000D_
          "CreationDate": "2023-09-22T10:09:01.6305556+02:00",_x000D_
          "LastRefreshDate": "2021-02-26T16:49:59.8767619+01:00",_x000D_
          "TotalRefreshCount": 1,_x000D_
          "CustomInfo": {}_x000D_
        }_x000D_
      },_x000D_
      "1353": {_x000D_
        "$type": "Inside.Core.Formula.Definition.DefinitionAC, Inside.Core.Formula",_x000D_
        "ID": 1353,_x000D_
        "Results": [_x000D_
          [_x000D_
            28995.25_x000D_
          ]_x000D_
        ],_x000D_
        "Statistics": {_x000D_
          "CreationDate": "2023-09-22T10:09:01.6305556+02:00",_x000D_
          "LastRefreshDate": "2021-02-26T16:49:59.8817143+01:00",_x000D_
          "TotalRefreshCount": 1,_x000D_
          "CustomInfo": {}_x000D_
        }_x000D_
      },_x000D_
      "1354": {_x000D_
        "$type": "Inside.Core.Formula.Definition.DefinitionAC, Inside.Core.Formula",_x000D_
        "ID": 1354,_x000D_
        "Results": [_x000D_
          [_x000D_
            0.0_x000D_
          ]_x000D_
        ],_x000D_
        "Statistics": {_x000D_
          "CreationDate": "2023-09-22T10:09:01.6305556+02:00",_x000D_
          "LastRefreshDate": "2021-02-26T16:50:00.3832516+01:00",_x000D_
          "TotalRefreshCount": 1,_x000D_
          "CustomInfo": {}_x000D_
        }_x000D_
      },_x000D_
      "1355": {_x000D_
        "$type": "Inside.Core.Formula.Definition.DefinitionAC, Inside.Core.Formula",_x000D_
        "ID": 1355,_x000D_
        "Results": [_x000D_
          [_x000D_
            0.0_x000D_
          ]_x000D_
        ],_x000D_
        "Statistics": {_x000D_
          "CreationDate": "2023-09-22T10:09:01.6305556+02:00",_x000D_
          "LastRefreshDate": "2021-02-26T16:50:00.3882367+01:00",_x000D_
          "TotalRefreshCount": 1,_x000D_
          "CustomInfo": {}_x000D_
        }_x000D_
      },_x000D_
      "1356": {_x000D_
        "$type": "Inside.Core.Formula.Definition.DefinitionAC, Inside.Core.Formula",_x000D_
        "ID": 1356,_x000D_
        "Results": [_x000D_
          [_x000D_
            0.0_x000D_
          ]_x000D_
        ],_x000D_
        "Statistics": {_x000D_
          "CreationDate": "2023-09-22T10:09:01.6305556+02:00",_x000D_
          "LastRefreshDate": "2021-02-26T16:50:00.3923009+01:00",_x000D_
          "TotalRefreshCount": 1,_x000D_
          "CustomInfo": {}_x000D_
        }_x000D_
      },_x000D_
      "1357": {_x000D_
        "$type": "Inside.Core.Formula.Definition.DefinitionAC, Inside.Core.Formula",_x000D_
        "ID": 1357,_x000D_
        "Results": [_x000D_
          [_x000D_
            43517.99_x000D_
          ]_x000D_
        ],_x000D_
        "Statistics": {_x000D_
          "CreationDate": "2023-09-22T10:09:01.6305556+02:00",_x000D_
          "LastRefreshDate": "2021-02-26T16:50:00.3992807+01:00",_x000D_
          "TotalRefreshCount": 1,_x000D_
          "CustomInfo": {}_x000D_
        }_x000D_
      },_x000D_
      "1358": {_x000D_
        "$type": "Inside.Core.Formula.Definition.DefinitionAC, Inside.Core.Formula",_x000D_
        "ID": 1358,_x000D_
        "Results": [_x000D_
          [_x000D_
            1532.98_x000D_
          ]_x000D_
        ],_x000D_
        "Statistics": {_x000D_
          "CreationDate": "2023-09-22T10:09:01.6305556+02:00",_x000D_
          "LastRefreshDate": "2021-02-26T16:50:00.5261708+01:00",_x000D_
          "TotalRefreshCount": 1,_x000D_
          "CustomInfo": {}_x000D_
        }_x000D_
      },_x000D_
      "1359": {_x000D_
        "$type": "Inside.Core.Formula.Definition.DefinitionAC, Inside.Core.Formula",_x000D_
        "ID": 1359,_x000D_
        "Results": [_x000D_
          [_x000D_
            1532.51_x000D_
          ]_x000D_
        ],_x000D_
        "Statistics": {_x000D_
          "CreationDate": "2023-09-22T10:09:01.6305556+02:00",_x000D_
          "LastRefreshDate": "2021-02-26T16:50:00.5311506+01:00",_x000D_
          "TotalRefreshCount": 1,_x000D_
          "CustomInfo": {}_x000D_
        }_x000D_
      },_x000D_
      "1360": {_x000D_
        "$type": "Inside.Core.Formula.Definition.DefinitionAC, Inside.Core.Formula",_x000D_
        "ID": 1360,_x000D_
        "Results": [_x000D_
          [_x000D_
            0.0_x000D_
          ]_x000D_
        ],_x000D_
        "Statistics": {_x000D_
          "CreationDate": "2023-09-22T10:09:01.6305556+02:00",_x000D_
          "LastRefreshDate": "2021-02-26T16:50:00.5351395+01:00",_x000D_
          "TotalRefreshCount": 1,_x000D_
          "CustomInfo": {}_x000D_
        }_x000D_
      },_x000D_
      "1361": {_x000D_
        "$type": "Inside.Core.Formula.Definition.DefinitionAC, Inside.Core.Formula",_x000D_
        "ID": 1361,_x000D_
        "Results": [_x000D_
          [_x000D_
            1531.76_x000D_
          ]_x000D_
        ],_x000D_
        "Statistics": {_x000D_
          "CreationDate": "2023-09-22T10:09:01.6305556+02:00",_x000D_
          "LastRefreshDate": "2021-02-26T16:50:00.5401259+01:00",_x000D_
          "TotalRefreshCount": 1,_x000D_
          "CustomInfo": {}_x000D_
        }_x000D_
      },_x000D_
      "1362": {_x000D_
        "$type": "Inside.Core.Formula.Definition.DefinitionAC, Inside.Core.Formula",_x000D_
        "ID": 1362,_x000D_
        "Results": [_x000D_
          [_x000D_
            1527.05_x000D_
          ]_x000D_
        ],_x000D_
        "Statistics": {_x000D_
          "CreationDate": "2023-09-22T10:09:01.6305556+02:00",_x000D_
          "LastRefreshDate": "2021-02-26T16:50:00.5456284+01:00",_x000D_
          "TotalRefreshCount": 1,_x000D_
          "CustomInfo": {}_x000D_
        }_x000D_
      },_x000D_
      "1363": {_x000D_
        "$type": "Inside.Core.Formula.Definition.DefinitionAC, Inside.Core.Formula",_x000D_
        "ID": 1363,_x000D_
        "Results": [_x000D_
          [_x000D_
            0.0_x000D_
          ]_x000D_
        ],_x000D_
        "Statistics": {_x000D_
          "CreationDate": "2023-09-22T10:09:01.6305556+02:00",_x000D_
          "LastRefreshDate": "2021-02-26T16:50:00.5506146+01:00",_x000D_
          "TotalRefreshCount": 1,_x000D_
          "CustomInfo": {}_x000D_
        }_x000D_
      },_x000D_
      "1364": {_x000D_
        "$type": "Inside.Core.Formula.Definition.DefinitionAC, Inside.Core.Formula",_x000D_
        "ID": 1364,_x000D_
        "Results": [_x000D_
          [_x000D_
            880468.28000000014_x000D_
          ]_x000D_
        ],_x000D_
        "Statistics": {_x000D_
          "CreationDate": "2023-09-22T10:09:01.6315537+02:00",_x000D_
          "LastRefreshDate": "2021-02-26T17:18:10.203641+01:00",_x000D_
          "TotalRefreshCount": 6,_x000D_
          "CustomInfo": {}_x000D_
        }_x000D_
      },_x000D_
      "1365": {_x000D_
        "$type": "Inside.Core.Formula.Definition.DefinitionAC, Inside.Core.Formula",_x000D_
        "ID": 1365,_x000D_
        "Results": [_x000D_
          [_x000D_
            0.0_x000D_
          ]_x000D_
        ],_x000D_
        "Statistics": {_x000D_
          "CreationDate": "2023-09-22T10:09:01.6315537+02:00",_x000D_
          "LastRefreshDate": "2021-02-26T16:50:00.6015212+01:00",_x000D_
          "TotalRefreshCount": 1,_x000D_
          "CustomInfo": {}_x000D_
        }_x000D_
      },_x000D_
      "1366": {_x000D_
        "$type": "Inside.Core.Formula.Definition.DefinitionAC, Inside.Core.Formula",_x000D_
        "ID": 1366,_x000D_
        "Results": [_x000D_
          [_x000D_
            0.0_x000D_
          ]_x000D_
        ],_x000D_
        "Statistics": {_x000D_
          "CreationDate": "2023-09-22T10:09:01.6315537+02:00",_x000D_
          "LastRefreshDate": "2021-02-26T16:50:00.6055055+01:00",_x000D_
          "TotalRefreshCount": 1,_x000D_
          "CustomInfo": {}_x000D_
        }_x000D_
      },_x000D_
      "1367": {_x000D_
        "$type": "Inside.Core.Formula.Definition.DefinitionAC, Inside.Core.Formula",_x000D_
        "ID": 1367,_x000D_
        "Results": [_x000D_
          [_x000D_
            60_x000D_
          ]_x000D_
        ],_x000D_
        "Statistics": {_x000D_
          "CreationDate": "2023-09-22T10:09:01.6315537+02:00",_x000D_
          "LastRefreshDate": "2021-02-26T16:50:05.910528+01:00",_x000D_
          "TotalRefreshCount": 3,_x000D_
          "CustomInfo": {}_x000D_
        }_x000D_
      },_x000D_
      "1368": {_x000D_
        "$type": "Inside.Core.Formula.Definition.DefinitionAC, Inside.Core.Formula",_x000D_
        "ID": 1368,_x000D_
        "Results": [_x000D_
          [_x000D_
            0.0_x000D_
          ]_x000D_
        ],_x000D_
        "Statistics": {_x000D_
          "CreationDate": "2023-09-22T10:09:01.6315537+02:00",_x000D_
          "LastRefreshDate": "2021-02-26T16:50:00.678313+01:00",_x000D_
          "TotalRefreshCount": 1,_x000D_
          "CustomInfo": {}_x000D_
        }_x000D_
      },_x000D_
      "1369": {_x000D_
        "$type": "Inside.Core.Formula.Definition.DefinitionAC, Inside.Core.Formula",_x000D_
        "ID": 1369,_x000D_
        "Results": [_x000D_
          [_x000D_
            0.0_x000D_
          ]_x000D_
        ],_x000D_
        "Statistics": {_x000D_
          "CreationDate": "2023-09-22T10:09:01.6315537+02:00",_x000D_
          "LastRefreshDate": "2021-02-26T16:50:00.6853439+01:00",_x000D_
          "TotalRefreshCount": 1,_x000D_
          "CustomInfo": {}_x000D_
        }_x000D_
      },_x000D_
      "1370": {_x000D_
        "$type": "Inside.Core.Formula.Definition.DefinitionAC, Inside.Core.Formula",_x000D_
        "ID": 1370,_x000D_
        "Results": [_x000D_
          [_x000D_
            0.0_x000D_
          ]_x000D_
        ],_x000D_
        "Statistics": {_x000D_
          "CreationDate": "2023-09-22T10:09:01.6315537+02:00",_x000D_
          "LastRefreshDate": "2021-02-26T16:50:00.6982626+01:00",_x000D_
          "TotalRefreshCount": 1,_x000D_
          "CustomInfo": {}_x000D_
        }_x000D_
      },_x000D_
      "1371": {_x000D_
        "$type": "Inside.Core.Formula.Definition.DefinitionAC, Inside.Core.Formula",_x000D_
        "ID": 1371,_x000D_
        "Results": [_x000D_
          [_x000D_
            1580549.9100000002_x000D_
          ]_x000D_
        ],_x000D_
        "Statistics": {_x000D_
          "CreationDate": "2023-09-22T10:09:01.6315537+02:00",_x000D_
          "LastRefreshDate": "2021-02-26T17:18:10.2668611+01:00",_x000D_
          "TotalRefreshCount": 6,_x000D_
          "CustomInfo": {}_x000D_
        }_x000D_
      },_x000D_
      "1372": {_x000D_
        "$type": "Inside.Core.Formula.Definition.DefinitionAC, Inside.Core.Formula",_x000D_
        "ID": 1372,_x000D_
        "Results": [_x000D_
          [_x000D_
            0.0_x000D_
          ]_x000D_
        ],_x000D_
        "Statistics": {_x000D_
          "CreationDate": "2023-09-22T10:09:01.6315537+02:00",_x000D_
          "LastRefreshDate": "2021-02-26T16:50:05.634243+01:00",_x000D_
          "TotalRefreshCount": 3,_x000D_
          "CustomInfo": {}_x000D_
        }_x000D_
      },_x000D_
      "1373": {_x000D_
        "$type": "Inside.Core.Formula.Definition.DefinitionAC, Inside.Core.Formula",_x000D_
        "ID": 1373,_x000D_
        "Results": [_x000D_
          [_x000D_
            38947.6_x000D_
          ]_x000D_
        ],_x000D_
        "Statistics": {_x000D_
          "CreationDate": "2023-09-22T10:09:01.6315537+02:00",_x000D_
          "LastRefreshDate": "2021-02-26T16:50:00.7312127+01:00",_x000D_
          "TotalRefreshCount": 1,_x000D_
          "CustomInfo": {}_x000D_
        }_x000D_
      },_x000D_
      "1374": {_x000D_
        "$type": "Inside.Core.Formula.Definition.DefinitionAC, Inside.Core.Formula",_x000D_
        "ID": 1374,_x000D_
        "Results": [_x000D_
          [_x000D_
            31043.5_x000D_
          ]_x000D_
        ],_x000D_
        "Statistics": {_x000D_
          "CreationDate": "2023-09-22T10:09:01.6315537+02:00",_x000D_
          "LastRefreshDate": "2021-02-26T16:50:00.7361874+01:00",_x000D_
          "TotalRefreshCount": 1,_x000D_
          "CustomInfo": {}_x000D_
        }_x000D_
      },_x000D_
      "1375": {_x000D_
        "$type": "Inside.Core.Formula.Definition.DefinitionAC, Inside.Core.Formula",_x000D_
        "ID": 1375,_x000D_
        "Results": [_x000D_
          [_x000D_
            0.0_x000D_
          ]_x000D_
        ],_x000D_
        "Statistics": {_x000D_
          "CreationDate": "2023-09-22T10:09:01.6315537+02:00",_x000D_
          "LastRefreshDate": "2021-02-26T16:50:00.7401866+01:00",_x000D_
          "TotalRefreshCount": 1,_x000D_
          "CustomInfo": {}_x000D_
        }_x000D_
      },_x000D_
      "1376": {_x000D_
        "$type": "Inside.Core.Formula.Definition.DefinitionAC, Inside.Core.Formula",_x000D_
        "ID": 1376,_x000D_
        "Results": [_x000D_
          [_x000D_
            0.0_x000D_
          ]_x000D_
        ],_x000D_
        "Statistics": {_x000D_
          "CreationDate": "2023-09-22T10:09:01.6315537+02:00",_x000D_
          "LastRefreshDate": "2021-02-26T16:50:00.8464964+01:00",_x000D_
          "TotalRefreshCount": 1,_x000D_
          "CustomInfo": {}_x000D_
        }_x000D_
      },_x000D_
      "1377": {_x000D_
        "$type": "Inside.Core.Formula.Definition.DefinitionAC, Inside.Core.Formula",_x000D_
        "ID": 1377,_x000D_
        "Results": [_x000D_
          [_x000D_
            0.0_x000D_
          ]_x000D_
        ],_x000D_
        "Statistics": {_x000D_
          "CreationDate": "2023-09-22T10:09:01.6315537+02:00",_x000D_
          "LastRefreshDate": "2021-02-26T16:50:00.8504882+01:00",_x000D_
          "TotalRefreshCount": 1,_x000D_
          "CustomInfo": {}_x000D_
        }_x000D_
      },_x000D_
      "1378": {_x000D_
        "$type": "Inside.Core.Formula.Definition.DefinitionAC, Inside.Core.Formula",_x000D_
        "ID": 1378,_x000D_
        "Results": [_x000D_
          [_x000D_
            0.0_x000D_
          ]_x000D_
        ],_x000D_
        "Statistics": {_x000D_
          "CreationDate": "2023-09-22T10:09:01.6315537+02:00",_x000D_
          "LastRefreshDate": "2021-02-26T16:50:00.8544755+01:00",_x000D_
          "TotalRefreshCount": 1,_x000D_
          "CustomInfo": {}_x000D_
        }_x000D_
      },_x000D_
      "1379": {_x000D_
        "$type": "Inside.Core.Formula.Definition.DefinitionAC, Inside.Core.Formula",_x000D_
        "ID": 1379,_x000D_
        "Results": [_x000D_
          [_x000D_
            0.0_x000D_
          ]_x000D_
        ],_x000D_
        "Statistics": {_x000D_
          "CreationDate": "2023-09-22T10:09:01.6315537+02:00",_x000D_
          "LastRefreshDate": "2021-02-26T16:50:00.8594645+01:00",_x000D_
          "TotalRefreshCount": 1,_x000D_
          "CustomInfo": {}_x000D_
        }_x000D_
      },_x000D_
      "1380": {_x000D_
        "$type": "Inside.Core.Formula.Definition.DefinitionAC, Inside.Core.Formula",_x000D_
        "ID": 1380,_x000D_
        "Results": [_x000D_
          [_x000D_
            653.7_x000D_
          ]_x000D_
        ],_x000D_
        "Statistics": {_x000D_
          "CreationDate": "2023-09-22T10:09:01.6315537+02:00",_x000D_
          "LastRefreshDate": "2021-02-26T16:50:00.8664441+01:00",_x000D_
          "TotalRefreshCount": 1,_x000D_
          "CustomInfo": {}_x000D_
        }_x000D_
      },_x000D_
      "1381": {_x000D_
        "$type": "Inside.Core.Formula.Definition.DefinitionAC, Inside.Core.Formula",_x000D_
        "ID": 1381,_x000D_
        "Results": [_x000D_
          [_x000D_
            750.0_x000D_
          ]_x000D_
        ],_x000D_
        "Statistics": {_x000D_
          "CreationDate": "2023-09-22T10:09:01.6315537+02:00",_x000D_
          "LastRefreshDate": "2021-02-26T16:50:00.870391+01:00",_x000D_
          "TotalRefreshCount": 1,_x000D_
          "CustomInfo": {}_x000D_
        }_x000D_
      },_x000D_
      "1382": {_x000D_
        "$type": "Inside.Core.Formula.Definition.DefinitionAC, Inside.Core.Formula",_x000D_
        "ID": 1382,_x000D_
        "Results": [_x000D_
          [_x000D_
            0.0_x000D_
          ]_x000D_
        ],_x000D_
        "Statistics": {_x000D_
          "CreationDate": "2023-09-22T10:09:01.6315537+02:00",_x000D_
          "LastRefreshDate": "2021-02-26T16:50:00.8843949+01:00",_x000D_
          "TotalRefreshCount": 1,_x000D_
          "CustomInfo": {}_x000D_
        }_x000D_
      },_x000D_
      "1383": {_x000D_
        "$type": "Inside.Core.Formula.Definition.DefinitionAC, Inside.Core.Formula",_x000D_
        "ID": 1383,_x000D_
        "Results": [_x000D_
          [_x000D_
            0.0_x000D_
          ]_x000D_
        ],_x000D_
        "Statistics": {_x000D_
          "CreationDate": "2023-09-22T10:09:01.6315537+02:00",_x000D_
          "LastRefreshDate": "2021-02-26T16:50:00.891377+01:00",_x000D_
          "TotalRefreshCount": 1,_x000D_
          "CustomInfo": {}_x000D_
        }_x000D_
      },_x000D_
      "</t>
  </si>
  <si>
    <t>1384": {_x000D_
        "$type": "Inside.Core.Formula.Definition.DefinitionAC, Inside.Core.Formula",_x000D_
        "ID": 1384,_x000D_
        "Results": [_x000D_
          [_x000D_
            1573922.49_x000D_
          ]_x000D_
        ],_x000D_
        "Statistics": {_x000D_
          "CreationDate": "2023-09-22T10:09:01.6315537+02:00",_x000D_
          "LastRefreshDate": "2021-02-26T17:18:10.1294998+01:00",_x000D_
          "TotalRefreshCount": 6,_x000D_
          "CustomInfo": {}_x000D_
        }_x000D_
      },_x000D_
      "1385": {_x000D_
        "$type": "Inside.Core.Formula.Definition.DefinitionAC, Inside.Core.Formula",_x000D_
        "ID": 1385,_x000D_
        "Results": [_x000D_
          [_x000D_
            0.0_x000D_
          ]_x000D_
        ],_x000D_
        "Statistics": {_x000D_
          "CreationDate": "2023-09-22T10:09:01.6315537+02:00",_x000D_
          "LastRefreshDate": "2021-02-26T16:50:00.9013522+01:00",_x000D_
          "TotalRefreshCount": 1,_x000D_
          "CustomInfo": {}_x000D_
        }_x000D_
      },_x000D_
      "1386": {_x000D_
        "$type": "Inside.Core.Formula.Definition.DefinitionAC, Inside.Core.Formula",_x000D_
        "ID": 1386,_x000D_
        "Results": [_x000D_
          [_x000D_
            0.0_x000D_
          ]_x000D_
        ],_x000D_
        "Statistics": {_x000D_
          "CreationDate": "2023-09-22T10:09:01.6315537+02:00",_x000D_
          "LastRefreshDate": "2021-02-26T16:50:00.9491811+01:00",_x000D_
          "TotalRefreshCount": 1,_x000D_
          "CustomInfo": {}_x000D_
        }_x000D_
      },_x000D_
      "1387": {_x000D_
        "$type": "Inside.Core.Formula.Definition.DefinitionAC, Inside.Core.Formula",_x000D_
        "ID": 1387,_x000D_
        "Results": [_x000D_
          [_x000D_
            0.0_x000D_
          ]_x000D_
        ],_x000D_
        "Statistics": {_x000D_
          "CreationDate": "2023-09-22T10:09:01.6315537+02:00",_x000D_
          "LastRefreshDate": "2021-02-26T16:50:00.9537092+01:00",_x000D_
          "TotalRefreshCount": 1,_x000D_
          "CustomInfo": {}_x000D_
        }_x000D_
      },_x000D_
      "1388": {_x000D_
        "$type": "Inside.Core.Formula.Definition.DefinitionAC, Inside.Core.Formula",_x000D_
        "ID": 1388,_x000D_
        "Results": [_x000D_
          [_x000D_
            700.75_x000D_
          ]_x000D_
        ],_x000D_
        "Statistics": {_x000D_
          "CreationDate": "2023-09-22T10:09:01.6315537+02:00",_x000D_
          "LastRefreshDate": "2021-02-26T16:50:01.0289931+01:00",_x000D_
          "TotalRefreshCount": 1,_x000D_
          "CustomInfo": {}_x000D_
        }_x000D_
      },_x000D_
      "1389": {_x000D_
        "$type": "Inside.Core.Formula.Definition.DefinitionAC, Inside.Core.Formula",_x000D_
        "ID": 1389,_x000D_
        "Results": [_x000D_
          [_x000D_
            700.75_x000D_
          ]_x000D_
        ],_x000D_
        "Statistics": {_x000D_
          "CreationDate": "2023-09-22T10:09:01.6315537+02:00",_x000D_
          "LastRefreshDate": "2021-02-26T16:50:01.0339801+01:00",_x000D_
          "TotalRefreshCount": 1,_x000D_
          "CustomInfo": {}_x000D_
        }_x000D_
      },_x000D_
      "1390": {_x000D_
        "$type": "Inside.Core.Formula.Definition.DefinitionAC, Inside.Core.Formula",_x000D_
        "ID": 1390,_x000D_
        "Results": [_x000D_
          [_x000D_
            0.0_x000D_
          ]_x000D_
        ],_x000D_
        "Statistics": {_x000D_
          "CreationDate": "2023-09-22T10:09:01.6315537+02:00",_x000D_
          "LastRefreshDate": "2021-02-26T16:50:01.0469702+01:00",_x000D_
          "TotalRefreshCount": 1,_x000D_
          "CustomInfo": {}_x000D_
        }_x000D_
      },_x000D_
      "1391": {_x000D_
        "$type": "Inside.Core.Formula.Definition.DefinitionAC, Inside.Core.Formula",_x000D_
        "ID": 1391,_x000D_
        "Results": [_x000D_
          [_x000D_
            0.0_x000D_
          ]_x000D_
        ],_x000D_
        "Statistics": {_x000D_
          "CreationDate": "2023-09-22T10:09:01.6315537+02:00",_x000D_
          "LastRefreshDate": "2021-02-26T16:50:01.0509525+01:00",_x000D_
          "TotalRefreshCount": 1,_x000D_
          "CustomInfo": {}_x000D_
        }_x000D_
      },_x000D_
      "1392": {_x000D_
        "$type": "Inside.Core.Formula.Definition.DefinitionAC, Inside.Core.Formula",_x000D_
        "ID": 1392,_x000D_
        "Results": [_x000D_
          [_x000D_
            0.0_x000D_
          ]_x000D_
        ],_x000D_
        "Statistics": {_x000D_
          "CreationDate": "2023-09-22T10:09:01.6315537+02:00",_x000D_
          "LastRefreshDate": "2021-02-26T16:50:01.0609242+01:00",_x000D_
          "TotalRefreshCount": 1,_x000D_
          "CustomInfo": {}_x000D_
        }_x000D_
      },_x000D_
      "1393": {_x000D_
        "$type": "Inside.Core.Formula.Definition.DefinitionAC, Inside.Core.Formula",_x000D_
        "ID": 1393,_x000D_
        "Results": [_x000D_
          [_x000D_
            47416.47_x000D_
          ]_x000D_
        ],_x000D_
        "Statistics": {_x000D_
          "CreationDate": "2023-09-22T10:09:01.6315537+02:00",_x000D_
          "LastRefreshDate": "2021-02-26T16:50:01.1097846+01:00",_x000D_
          "TotalRefreshCount": 1,_x000D_
          "CustomInfo": {}_x000D_
        }_x000D_
      },_x000D_
      "1394": {_x000D_
        "$type": "Inside.Core.Formula.Definition.DefinitionAC, Inside.Core.Formula",_x000D_
        "ID": 1394,_x000D_
        "Results": [_x000D_
          [_x000D_
            21617.54_x000D_
          ]_x000D_
        ],_x000D_
        "Statistics": {_x000D_
          "CreationDate": "2023-09-22T10:09:01.6315537+02:00",_x000D_
          "LastRefreshDate": "2021-02-26T16:50:01.1137797+01:00",_x000D_
          "TotalRefreshCount": 1,_x000D_
          "CustomInfo": {}_x000D_
        }_x000D_
      },_x000D_
      "1395": {_x000D_
        "$type": "Inside.Core.Formula.Definition.DefinitionAC, Inside.Core.Formula",_x000D_
        "ID": 1395,_x000D_
        "Results": [_x000D_
          [_x000D_
            0.0_x000D_
          ]_x000D_
        ],_x000D_
        "Statistics": {_x000D_
          "CreationDate": "2023-09-22T10:09:01.6315537+02:00",_x000D_
          "LastRefreshDate": "2021-02-26T16:50:01.174642+01:00",_x000D_
          "TotalRefreshCount": 1,_x000D_
          "CustomInfo": {}_x000D_
        }_x000D_
      },_x000D_
      "1396": {_x000D_
        "$type": "Inside.Core.Formula.Definition.DefinitionAC, Inside.Core.Formula",_x000D_
        "ID": 1396,_x000D_
        "Results": [_x000D_
          [_x000D_
            0.0_x000D_
          ]_x000D_
        ],_x000D_
        "Statistics": {_x000D_
          "CreationDate": "2023-09-22T10:09:01.6315537+02:00",_x000D_
          "LastRefreshDate": "2021-02-26T16:50:05.6222752+01:00",_x000D_
          "TotalRefreshCount": 3,_x000D_
          "CustomInfo": {}_x000D_
        }_x000D_
      },_x000D_
      "1397": {_x000D_
        "$type": "Inside.Core.Formula.Definition.DefinitionAC, Inside.Core.Formula",_x000D_
        "ID": 1397,_x000D_
        "Results": [_x000D_
          [_x000D_
            0.0_x000D_
          ]_x000D_
        ],_x000D_
        "Statistics": {_x000D_
          "CreationDate": "2023-09-22T10:09:01.6315537+02:00",_x000D_
          "LastRefreshDate": "2021-02-26T16:50:01.1865472+01:00",_x000D_
          "TotalRefreshCount": 1,_x000D_
          "CustomInfo": {}_x000D_
        }_x000D_
      },_x000D_
      "1398": {_x000D_
        "$type": "Inside.Core.Formula.Definition.DefinitionAC, Inside.Core.Formula",_x000D_
        "ID": 1398,_x000D_
        "Results": [_x000D_
          [_x000D_
            0.0_x000D_
          ]_x000D_
        ],_x000D_
        "Statistics": {_x000D_
          "CreationDate": "2023-09-22T10:09:01.6315537+02:00",_x000D_
          "LastRefreshDate": "2021-02-26T16:50:01.1945859+01:00",_x000D_
          "TotalRefreshCount": 1,_x000D_
          "CustomInfo": {}_x000D_
        }_x000D_
      },_x000D_
      "1399": {_x000D_
        "$type": "Inside.Core.Formula.Definition.DefinitionAC, Inside.Core.Formula",_x000D_
        "ID": 1399,_x000D_
        "Results": [_x000D_
          [_x000D_
            0.0_x000D_
          ]_x000D_
        ],_x000D_
        "Statistics": {_x000D_
          "CreationDate": "2023-09-22T10:09:01.6315537+02:00",_x000D_
          "LastRefreshDate": "2021-02-26T16:50:01.1985732+01:00",_x000D_
          "TotalRefreshCount": 1,_x000D_
          "CustomInfo": {}_x000D_
        }_x000D_
      },_x000D_
      "1400": {_x000D_
        "$type": "Inside.Core.Formula.Definition.DefinitionAC, Inside.Core.Formula",_x000D_
        "ID": 1400,_x000D_
        "Results": [_x000D_
          [_x000D_
            412311.75999999995_x000D_
          ]_x000D_
        ],_x000D_
        "Statistics": {_x000D_
          "CreationDate": "2023-09-22T10:09:01.6315537+02:00",_x000D_
          "LastRefreshDate": "2021-02-26T16:50:01.2683687+01:00",_x000D_
          "TotalRefreshCount": 1,_x000D_
          "CustomInfo": {}_x000D_
        }_x000D_
      },_x000D_
      "1401": {_x000D_
        "$type": "Inside.Core.Formula.Definition.DefinitionAC, Inside.Core.Formula",_x000D_
        "ID": 1401,_x000D_
        "Results": [_x000D_
          [_x000D_
            204008.49_x000D_
          ]_x000D_
        ],_x000D_
        "Statistics": {_x000D_
          "CreationDate": "2023-09-22T10:09:01.6315537+02:00",_x000D_
          "LastRefreshDate": "2021-02-26T16:50:01.2729175+01:00",_x000D_
          "TotalRefreshCount": 1,_x000D_
          "CustomInfo": {}_x000D_
        }_x000D_
      },_x000D_
      "1402": {_x000D_
        "$type": "Inside.Core.Formula.Definition.DefinitionAC, Inside.Core.Formula",_x000D_
        "ID": 1402,_x000D_
        "Results": [_x000D_
          [_x000D_
            225011.34_x000D_
          ]_x000D_
        ],_x000D_
        "Statistics": {_x000D_
          "CreationDate": "2023-09-22T10:09:01.6315537+02:00",_x000D_
          "LastRefreshDate": "2021-02-26T16:50:01.2775023+01:00",_x000D_
          "TotalRefreshCount": 1,_x000D_
          "CustomInfo": {}_x000D_
        }_x000D_
      },_x000D_
      "1403": {_x000D_
        "$type": "Inside.Core.Formula.Definition.DefinitionAC, Inside.Core.Formula",_x000D_
        "ID": 1403,_x000D_
        "Results": [_x000D_
          [_x000D_
            404125.95999999996_x000D_
          ]_x000D_
        ],_x000D_
        "Statistics": {_x000D_
          "CreationDate": "2023-09-22T10:09:01.6315537+02:00",_x000D_
          "LastRefreshDate": "2021-02-26T16:50:01.282084+01:00",_x000D_
          "TotalRefreshCount": 1,_x000D_
          "CustomInfo": {}_x000D_
        }_x000D_
      },_x000D_
      "1404": {_x000D_
        "$type": "Inside.Core.Formula.Definition.DefinitionAC, Inside.Core.Formula",_x000D_
        "ID": 1404,_x000D_
        "Results": [_x000D_
          [_x000D_
            201557.77999999997_x000D_
          ]_x000D_
        ],_x000D_
        "Statistics": {_x000D_
          "CreationDate": "2023-09-22T10:09:01.6315537+02:00",_x000D_
          "LastRefreshDate": "2021-02-26T16:50:01.2860753+01:00",_x000D_
          "TotalRefreshCount": 1,_x000D_
          "CustomInfo": {}_x000D_
        }_x000D_
      },_x000D_
      "1405": {_x000D_
        "$type": "Inside.Core.Formula.Definition.DefinitionAC, Inside.Core.Formula",_x000D_
        "ID": 1405,_x000D_
        "Results": [_x000D_
          [_x000D_
            103211.0_x000D_
          ]_x000D_
        ],_x000D_
        "Statistics": {_x000D_
          "CreationDate": "2023-09-22T10:09:01.6315537+02:00",_x000D_
          "LastRefreshDate": "2021-02-26T16:50:01.29106+01:00",_x000D_
          "TotalRefreshCount": 1,_x000D_
          "CustomInfo": {}_x000D_
        }_x000D_
      },_x000D_
      "1406": {_x000D_
        "$type": "Inside.Core.Formula.Definition.DefinitionAC, Inside.Core.Formula",_x000D_
        "ID": 1406,_x000D_
        "Results": [_x000D_
          [_x000D_
            269872.59_x000D_
          ]_x000D_
        ],_x000D_
        "Statistics": {_x000D_
          "CreationDate": "2023-09-22T10:09:01.6315537+02:00",_x000D_
          "LastRefreshDate": "2021-02-26T16:50:01.3049653+01:00",_x000D_
          "TotalRefreshCount": 1,_x000D_
          "CustomInfo": {}_x000D_
        }_x000D_
      },_x000D_
      "1407": {_x000D_
        "$type": "Inside.Core.Formula.Definition.DefinitionAC, Inside.Core.Formula",_x000D_
        "ID": 1407,_x000D_
        "Results": [_x000D_
          [_x000D_
            173942.62_x000D_
          ]_x000D_
        ],_x000D_
        "Statistics": {_x000D_
          "CreationDate": "2023-09-22T10:09:01.6315537+02:00",_x000D_
          "LastRefreshDate": "2021-02-26T16:50:01.311986+01:00",_x000D_
          "TotalRefreshCount": 1,_x000D_
          "CustomInfo": {}_x000D_
        }_x000D_
      },_x000D_
      "1408": {_x000D_
        "$type": "Inside.Core.Formula.Definition.DefinitionAC, Inside.Core.Formula",_x000D_
        "ID": 1408,_x000D_
        "Results": [_x000D_
          [_x000D_
            177399.30999999997_x000D_
          ]_x000D_
        ],_x000D_
        "Statistics": {_x000D_
          "CreationDate": "2023-09-22T10:09:01.6315537+02:00",_x000D_
          "LastRefreshDate": "2021-02-26T16:50:01.3159754+01:00",_x000D_
          "TotalRefreshCount": 1,_x000D_
          "CustomInfo": {}_x000D_
        }_x000D_
      },_x000D_
      "1409": {_x000D_
        "$type": "Inside.Core.Formula.Definition.DefinitionAC, Inside.Core.Formula",_x000D_
        "ID": 1409,_x000D_
        "Results": [_x000D_
          [_x000D_
            0.0_x000D_
          ]_x000D_
        ],_x000D_
        "Statistics": {_x000D_
          "CreationDate": "2023-09-22T10:09:01.6315537+02:00",_x000D_
          "LastRefreshDate": "2021-02-26T16:50:01.3458924+01:00",_x000D_
          "TotalRefreshCount": 1,_x000D_
          "CustomInfo": {}_x000D_
        }_x000D_
      },_x000D_
      "1410": {_x000D_
        "$type": "Inside.Core.Formula.Definition.DefinitionAC, Inside.Core.Formula",_x000D_
        "ID": 1410,_x000D_
        "Results": [_x000D_
          [_x000D_
            0.0_x000D_
          ]_x000D_
        ],_x000D_
        "Statistics": {_x000D_
          "CreationDate": "2023-09-22T10:09:01.6315537+02:00",_x000D_
          "LastRefreshDate": "2021-02-26T16:50:01.3508808+01:00",_x000D_
          "TotalRefreshCount": 1,_x000D_
          "CustomInfo": {}_x000D_
        }_x000D_
      },_x000D_
      "1411": {_x000D_
        "$type": "Inside.Core.Formula.Definition.DefinitionAC, Inside.Core.Formula",_x000D_
        "ID": 1411,_x000D_
        "Results": [_x000D_
          [_x000D_
            0.0_x000D_
          ]_x000D_
        ],_x000D_
        "Statistics": {_x000D_
          "CreationDate": "2023-09-22T10:09:01.6315537+02:00",_x000D_
          "LastRefreshDate": "2021-02-26T16:50:01.360855+01:00",_x000D_
          "TotalRefreshCount": 1,_x000D_
          "CustomInfo": {}_x000D_
        }_x000D_
      },_x000D_
      "1412": {_x000D_
        "$type": "Inside.Core.Formula.Definition.DefinitionAC, Inside.Core.Formula",_x000D_
        "ID": 1412,_x000D_
        "Results": [_x000D_
          [_x000D_
            14098.52_x000D_
          ]_x000D_
        ],_x000D_
        "Statistics": {_x000D_
          "CreationDate": "2023-09-22T10:09:01.6315537+02:00",_x000D_
          "LastRefreshDate": "2021-02-26T16:50:01.3658397+01:00",_x000D_
          "TotalRefreshCount": 1,_x000D_
          "CustomInfo": {}_x000D_
        }_x000D_
      },_x000D_
      "1413": {_x000D_
        "$type": "Inside.Core.Formula.Definition.DefinitionAC, Inside.Core.Formula",_x000D_
        "ID": 1413,_x000D_
        "Results": [_x000D_
          [_x000D_
            24612.82_x000D_
          ]_x000D_
        ],_x000D_
        "Statistics": {_x000D_
          "CreationDate": "2023-09-22T10:09:01.6315537+02:00",_x000D_
          "LastRefreshDate": "2021-02-26T16:50:01.3768087+01:00",_x000D_
          "TotalRefreshCount": 1,_x000D_
          "CustomInfo": {}_x000D_
        }_x000D_
      },_x000D_
      "1414": {_x000D_
        "$type": "Inside.Core.Formula.Definition.DefinitionAC, Inside.Core.Formula",_x000D_
        "ID": 1414,_x000D_
        "Results": [_x000D_
          [_x000D_
            26019.329999999994_x000D_
          ]_x000D_
        ],_x000D_
        "Statistics": {_x000D_
          "CreationDate": "2023-09-22T10:09:01.6315537+02:00",_x000D_
          "LastRefreshDate": "2021-02-26T16:50:01.3817995+01:00",_x000D_
          "TotalRefreshCount": 1,_x000D_
          "CustomInfo": {}_x000D_
        }_x000D_
      },_x000D_
      "1415": {_x000D_
        "$type": "Inside.Core.Formula.Definition.DefinitionAC, Inside.Core.Formula",_x000D_
        "ID": 1415,_x000D_
        "Results": [_x000D_
          [_x000D_
            181546.01999999996_x000D_
          ]_x000D_
        ],_x000D_
        "Statistics": {_x000D_
          "CreationDate": "2023-09-22T10:09:01.6315537+02:00",_x000D_
          "LastRefreshDate": "2021-02-26T16:50:01.4635815+01:00",_x000D_
          "TotalRefreshCount": 1,_x000D_
          "CustomInfo": {}_x000D_
        }_x000D_
      },_x000D_
      "1416": {_x000D_
        "$type": "Inside.Core.Formula.Definition.DefinitionAC, Inside.Core.Formula",_x000D_
        "ID": 1416,_x000D_
        "Results": [_x000D_
          [_x000D_
            243934.66999999998_x000D_
          ]_x000D_
        ],_x000D_
        "Statistics": {_x000D_
          "CreationDate": "2023-09-22T10:09:01.6315537+02:00",_x000D_
          "LastRefreshDate": "2021-02-26T16:50:01.4685299+01:00",_x000D_
          "TotalRefreshCount": 1,_x000D_
          "CustomInfo": {}_x000D_
        }_x000D_
      },_x000D_
      "1417": {_x000D_
        "$type": "Inside.Core.Formula.Definition.DefinitionAC, Inside.Core.Formula",_x000D_
        "ID": 1417,_x000D_
        "Results": [_x000D_
          [_x000D_
            91435.549999999988_x000D_
          ]_x000D_
        ],_x000D_
        "Statistics": {_x000D_
          "CreationDate": "2023-09-22T10:09:01.6315537+02:00",_x000D_
          "LastRefreshDate": "2021-02-26T16:50:01.4735165+01:00",_x000D_
          "TotalRefreshCount": 1,_x000D_
          "CustomInfo": {}_x000D_
        }_x000D_
      },_x000D_
      "1418": {_x000D_
        "$type": "Inside.Core.Formula.Definition.DefinitionAC, Inside.Core.Formula",_x000D_
        "ID": 1418,_x000D_
        "Results": [_x000D_
          [_x000D_
            0.0_x000D_
          ]_x000D_
        ],_x000D_
        "Statistics": {_x000D_
          "CreationDate": "2023-09-22T10:09:01.6315537+02:00",_x000D_
          "LastRefreshDate": "2021-02-26T16:50:01.5004431+01:00",_x000D_
          "TotalRefreshCount": 1,_x000D_
          "CustomInfo": {}_x000D_
        }_x000D_
      },_x000D_
      "1419": {_x000D_
        "$type": "Inside.Core.Formula.Definition.DefinitionAC, Inside.Core.Formula",_x000D_
        "ID": 1419,_x000D_
        "Results": [_x000D_
          [_x000D_
            0.0_x000D_
          ]_x000D_
        ],_x000D_
        "Statistics": {_x000D_
          "CreationDate": "2023-09-22T10:09:01.6315537+02:00",_x000D_
          "LastRefreshDate": "2021-02-26T16:50:01.5064283+01:00",_x000D_
          "TotalRefreshCount": 1,_x000D_
          "CustomInfo": {}_x000D_
        }_x000D_
      },_x000D_
      "1420": {_x000D_
        "$type": "Inside.Core.Formula.Definition.DefinitionAC, Inside.Core.Formula",_x000D_
        "ID": 1420,_x000D_
        "Results": [_x000D_
          [_x000D_
            0.0_x000D_
          ]_x000D_
        ],_x000D_
        "Statistics": {_x000D_
          "CreationDate": "2023-09-22T10:09:01.6315537+02:00",_x000D_
          "LastRefreshDate": "2021-02-26T16:50:01.513435+01:00",_x000D_
          "TotalRefreshCount": 1,_x000D_
          "CustomInfo": {}_x000D_
        }_x000D_
      },_x000D_
      "1421": {_x000D_
        "$type": "Inside.Core.Formula.Definition.DefinitionAC, Inside.Core.Formula",_x000D_
        "ID": 1421,_x000D_
        "Results": [_x000D_
          [_x000D_
            0.0_x000D_
          ]_x000D_
        ],_x000D_
        "Statistics": {_x000D_
          "CreationDate": "2023-09-22T10:09:01.6315537+02:00",_x000D_
          "LastRefreshDate": "2021-02-26T16:50:05.0083581+01:00",_x000D_
          "TotalRefreshCount": 1,_x000D_
          "CustomInfo": {}_x000D_
        }_x000D_
      },_x000D_
      "1422": {_x000D_
        "$type": "Inside.Core.Formula.Definition.DefinitionAC, Inside.Core.Formula",_x000D_
        "ID": 1422,_x000D_
        "Results": [_x000D_
          [_x000D_
            0.0_x000D_
          ]_x000D_
        ],_x000D_
        "Statistics": {_x000D_
          "CreationDate": "2023-09-22T10:09:01.6315537+02:00",_x000D_
          "LastRefreshDate": "2021-02-26T16:50:05.0133468+01:00",_x000D_
          "TotalRefreshCount": 1,_x000D_
          "CustomInfo": {}_x000D_
        }_x000D_
      },_x000D_
      "1423": {_x000D_
        "$type": "Inside.Core.Formula.Definition.DefinitionAC, Inside.Core.Formula",_x000D_
        "ID": 1423,_x000D_
        "Results": [_x000D_
          [_x000D_
            33509.380000000005_x000D_
          ]_x000D_
        ],_x000D_
        "Statistics": {_x000D_
          "CreationDate": "2023-09-22T10:09:01.6315537+02:00",_x000D_
          "LastRefreshDate": "2021-02-26T16:50:05.0173342+01:00",_x000D_
          "TotalRefreshCount": 1,_x000D_
          "CustomInfo": {}_x000D_
        }_x000D_
      },_x000D_
      "1424": {_x000D_
        "$type": "Inside.Core.Formula.Definition.DefinitionAC, Inside.Core.Formula",_x000D_
        "ID": 1424,_x000D_
        "Results": [_x000D_
          [_x000D_
            0.0_x000D_
          ]_x000D_
        ],_x000D_
        "Statistics": {_x000D_
          "CreationDate": "2023-09-22T10:09:01.6315537+02:00",_x000D_
          "LastRefreshDate": "2021-02-26T16:50:05.0243161+01:00",_x000D_
          "TotalRefreshCount": 1,_x000D_
          "CustomInfo": {}_x000D_
        }_x000D_
      },_x000D_
      "1425": {_x000D_
        "$type": "Inside.Core.Formula.Definition.DefinitionAC, Inside.Core.Formula",_x000D_
        "ID": 1425,_x000D_
        "Results": [_x000D_
          [_x000D_
            0.0_x000D_
          ]_x000D_
        ],_x000D_
        "Statistics": {_x000D_
          "CreationDate": "2023-09-22T10:09:01.6315537+02:00",_x000D_
          "LastRefreshDate": "2021-02-26T16:50:05.0592282+01:00",_x000D_
          "TotalRefreshCount": 1,_x000D_
          "CustomInfo": {}_x000D_
        }_x000D_
      },_x000D_
      "1426": {_x000D_
        "$type": "Inside.Core.Formula.Definition.DefinitionAC, Inside.Core.Formula",_x000D_
        "ID": 1426,_x000D_
        "Results": [_x000D_
          [_x000D_
            0.0_x000D_
          ]_x000D_
        ],_x000D_
        "Statistics": {_x000D_
          "CreationDate": "2023-09-22T10:09:01.6315537+02:00",_x000D_
          "LastRefreshDate": "2021-02-26T16:50:05.0642394+01:00",_x000D_
          "TotalRefreshCount": 1,_x000D_
          "CustomInfo": {}_x000D_
        }_x000D_
      },_x000D_
      "1427": {_x000D_
        "$type": "Inside.Core.Formula.Definition.DefinitionAC, Inside.Core.Formula",_x000D_
        "ID": 1427,_x000D_
        "Results": [_x000D_
          [_x000D_
            0.0_x000D_
          ]_x000D_
        ],_x000D_
        "Statistics": {_x000D_
          "CreationDate": "2023-09-22T10:09:01.6315537+02:00",_x000D_
          "LastRefreshDate": "2021-02-26T16:50:05.073234+01:00",_x000D_
          "TotalRefreshCount": 1,_x000D_
          "CustomInfo": {}_x000D_
        }_x000D_
      },_x000D_
      "1428": {_x000D_
        "$type": "Inside.Core.Formula.Definition.DefinitionAC, Inside.Core.Formula",_x000D_
        "ID": 1428,_x000D_
        "Results": [_x000D_
          [_x000D_
            15603.09_x000D_
          ]_x000D_
        ],_x000D_
        "Statistics": {_x000D_
          "CreationDate": "2023-09-22T10:09:01.6315537+02:00",_x000D_
          "LastRefreshDate": "2021-02-26T16:50:05.0772144+01:00",_x000D_
          "TotalRefreshCount": 1,_x000D_
          "CustomInfo": {}_x000D_
        }_x000D_
      },_x000D_
      "1429": {_x000D_
        "$type": "Inside.Core.Formula.Definition.DefinitionAC, Inside.Core.Formula",_x000D_
        "ID": 1429,_x000D_
        "Results": [_x000D_
          [_x000D_
            29809.940000000002_x000D_
          ]_x000D_
        ],_x000D_
        "Statistics": {_x000D_
          "CreationDate": "2023-09-22T10:09:01.6315537+02:00",_x000D_
          "LastRefreshDate": "2021-02-26T16:50:05.0822038+01:00",_x000D_
          "TotalRefreshCount": 1,_x000D_
          "CustomInfo": {}_x000D_
        }_x000D_
      },_x000D_
      "1430": {_x000D_
        "$type": "Inside.Core.Formula.Definition.DefinitionAC, Inside.Core.Formula",_x000D_
        "ID": 1430,_x000D_
        "Results": [_x000D_
          [_x000D_
            0.0_x000D_
          ]_x000D_
        ],_x000D_
        "Statistics": {_x000D_
          "CreationDate": "2023-09-22T10:09:01.6315537+02:00",_x000D_
          "LastRefreshDate": "2021-02-26T16:50:05.0861573+01:00",_x000D_
          "TotalRefreshCount": 1,_x000D_
          "CustomInfo": {}_x000D_
        }_x000D_
      },_x000D_
      "1431": {_x000D_
        "$type": "Inside.Core.Formula.Definition.DefinitionAC, Inside.Core.Formula",_x000D_
        "ID": 1431,_x000D_
        "Results": [_x000D_
          [_x000D_
            28995.25_x000D_
          ]_x000D_
        ],_x000D_
        "Statistics": {_x000D_
          "CreationDate": "2023-09-22T10:09:01.6315537+02:00",_x000D_
          "LastRefreshDate": "2021-02-26T16:50:05.0913374+01:00",_x000D_
          "TotalRefreshCount": 1,_x000D_
          "CustomInfo": {}_x000D_
        }_x000D_
      },_x000D_
      "1432": {_x000D_
        "$type": "Inside.Core.Formula.Definition.DefinitionAC, Inside.Core.Formula",_x000D_
        "ID": 1432,_x000D_
        "Results": [_x000D_
          [_x000D_
            0.0_x000D_
          ]_x000D_
        ],_x000D_
        "Statistics": {_x000D_
          "CreationDate": "2023-09-22T10:09:01.6315537+02:00",_x000D_
          "LastRefreshDate": "2021-02-26T16:50:05.1495364+01:00",_x000D_
          "TotalRefreshCount": 1,_x000D_
          "CustomInfo": {}_x000D_
        }_x000D_
      },_x000D_
      "1433": {_x000D_
        "$type": "Inside.Core.Formula.Definition.DefinitionAC, Inside.Core.Formula",_x000D_
        "ID": 1433,_x000D_
        "Results": [_x000D_
          [_x000D_
            0.0_x000D_
          ]_x000D_
        ],_x000D_
        "Statistics": {_x000D_
          "CreationDate": "2023-09-22T10:09:01.6315537+02:00",_x000D_
          "LastRefreshDate": "2021-02-26T16:50:05.1545349+01:00",_x000D_
          "TotalRefreshCount": 1,_x000D_
          "CustomInfo": {}_x000D_
        }_x000D_
      },_x000D_
      "1434": {_x000D_
        "$type": "Inside.Core.Formula.Definition.DefinitionAC, Inside.Core.Formula",_x000D_
        "ID": 1434,_x000D_
        "Results": [_x000D_
          [_x000D_
            0.0_x000D_
          ]_x000D_
        ],_x000D_
        "Statistics": {_x000D_
          "CreationDate": "2023-09-22T10:09:01.6325502+02:00",_x000D_
          "LastRefreshDate": "2021-02-26T16:50:05.1594672+01:00",_x000D_
          "TotalRefreshCount": 1,_x000D_
          "CustomInfo": {}_x000D_
        }_x000D_
      },_x000D_
      "1435": {_x000D_
        "$type": "Inside.Core.Formula.Definition.DefinitionAC, Inside.Core.Formula",_x000D_
        "ID": 1435,_x000D_
        "Results": [_x000D_
          [_x000D_
            43517.99_x000D_
          ]_x000D_
        ],_x000D_
        "Statistics": {_x000D_
          "CreationDate": "2023-09-22T10:09:01.6325502+02:00",_x000D_
          "LastRefreshDate": "2021-02-26T16:50:05.1644974+01:00",_x000D_
          "TotalRefreshCount": 1,_x000D_
          "CustomInfo": {}_x000D_
        }_x000D_
      },_x000D_
      "1436": {_x000D_
        "$type": "Inside.Core.Formula.Definition.DefinitionAC, Inside.Core.Formula",_x000D_
        "ID": 1436,_x000D_
        "Results": [_x000D_
          [_x000D_
            1532.98_x000D_
          ]_x000D_
        ],_x000D_
        "Statistics": {_x000D_
          "CreationDate": "2023-09-22T10:09:01.6325502+02:00",_x000D_
          "LastRefreshDate": "2021-02-26T16:50:05.2503049+01:00",_x000D_
          "TotalRefreshCount": 1,_x000D_
          "CustomInfo": {}_x000D_
        }_x000D_
      },_x000D_
      "1437": {_x000D_
        "$type": "Inside.Core.Formula.Definition.DefinitionAC, Inside.Core.Formula",_x000D_
        "ID": 1437,_x000D_
        "Results": [_x000D_
          [_x000D_
            1532.51_x000D_
          ]_x000D_
        ],_x000D_
        "Statistics": {_x000D_
          "CreationDate": "2023-09-22T10:09:01.6325502+02:00",_x000D_
          "LastRefreshDate": "2021-02-26T16:50:05.2543008+01:00",_x000D_
          "TotalRefreshCount": 1,_x000D_
          "CustomInfo": {}_x000D_
        }_x000D_
      },_x000D_
      "1438": {_x000D_
        "$type": "Inside.Core.Formula.Definition.DefinitionAC, Inside.Core.Formula",_x000D_
        "ID": 1438,_x000D_
        "Results": [_x000D_
          [_x000D_
            0.0_x000D_
          ]_x000D_
        ],_x000D_
        "Statistics": {_x000D_
          "CreationDate": "2023-09-22T10:09:01.6325502+02:00",_x000D_
          "LastRefreshDate": "2021-02-26T16:50:05.2592791+01:00",_x000D_
          "TotalRefreshCount": 1,_x000D_
          "CustomInfo": {}_x000D_
        }_x000D_
      },_x000D_
      "1439": {_x000D_
        "$type": "Inside.Core.Formula.Definition.DefinitionAC, Inside.Core.Formula",_x000D_
        "ID": 1439,_x000D_
        "Results": [_x000D_
          [_x000D_
            1531.76_x000D_
          ]_x000D_
        ],_x000D_
        "Statistics": {_x000D_
          "CreationDate": "2023-09-22T10:09:01.6325502+02:00",_x000D_
          "LastRefreshDate": "2021-02-26T16:50:05.2632702+01:00",_x000D_
          "TotalRefreshCount": 1,_x000D_
          "CustomInfo": {}_x000D_
        }_x000D_
      },_x000D_
      "1440": {_x000D_
        "$type": "Inside.Core.Formula.Definition.DefinitionAC, Inside.Core.Formula",_x000D_
        "ID": 1440,_x000D_
        "Results": [_x000D_
          [_x000D_
            1527.05_x000D_
          ]_x000D_
        ],_x000D_
        "Statistics": {_x000D_
          "CreationDate": "2023-09-22T10:09:01.6325502+02:00",_x000D_
          "LastRefreshDate": "2021-02-26T16:50:05.2682618+01:00",_x000D_
          "TotalRefreshCount": 1,_x000D_
          "CustomInfo": {}_x000D_
        }_x000D_
      },_x000D_
      "1441": {_x000D_
        "$type": "Inside.Core.Formula.Definition.DefinitionAC, Inside.Core.Formula",_x000D_
        "ID": 1441,_x000D_
        "Results": [_x000D_
          [_x000D_
            0.0_x000D_
          ]_x000D_
        ],_x000D_
        "Statistics": {_x000D_
          "CreationDate": "2023-09-22T10:09:01.6325502+02:00",_x000D_
          "LastRefreshDate": "2021-02-26T16:50:05.2722501+01:00",_x000D_
          "TotalRefreshCount": 1,_x000D_
          "CustomInfo": {}_x000D_
        }_x000D_
      },_x000D_
      "1442": {_x000D_
        "$type": "Inside.Core.Formula.Definition.DefinitionAC, Inside.Core.Formula",_x000D_
        "ID": 1442,_x000D_
        "Results": [_x000D_
          [_x000D_
            880468.28000000014_x000D_
          ]_x000D_
        ],_x000D_
        "Statistics": {_x000D_
          "CreationDate": "2023-09-22T10:09:01.6325502+02:00",_x000D_
          "LastRefreshDate": "2021-02-26T17:22:43.1098381+01:00",_x000D_
          "TotalRefreshCount": 7,_x000D_
          "CustomInfo": {}_x000D_
        }_x000D_
      },_x000D_
      "1443": {_x000D_
        "$type": "Inside.Core.Formula.Definition.DefinitionAC, Inside.Core.Formula",_x000D_
        "ID": 1443,_x000D_
        "Results": [_x000D_
          [_x000D_
            0.0_x000D_
          ]_x000D_
        ],_x000D_
        "Statistics": {_x000D_
          "CreationDate": "2023-09-22T10:09:01.6325502+02:00",_x000D_
          "LastRefreshDate": "2021-02-26T16:50:05.2842202+01:00",_x000D_
          "TotalRefreshCount": 1,_x000D_
          "CustomInfo": {}_x000D_
        }_x000D_
      },_x000D_
      "1444": {_x000D_
        "$type": "Inside.Core.Formula.Definition.DefinitionAC, Inside.Core.Formula",_x000D_
        "ID": 1444,_x000D_
        "Results": [_x000D_
          [_x000D_
            0.0_x000D_
          ]_x000D_
        ],_x000D_
        "Statistics": {_x000D_
          "CreationDate": "2023-09-22T10:09:01.6325502+02:00",_x000D_
          "LastRefreshDate": "2021-02-26T16:50:05.2891626+01:00",_x000D_
          "TotalRefreshCount": 1,_x000D_
          "CustomInfo": {}_x000D_
        }_x000D_
      },_x000D_
      "1445": {_x000D_
        "$type": "Inside.Core.Formula.Definition.DefinitionAC, Inside.Core.Formula",_x000D_
        "ID": 1445,_x000D_
        "Results": [_x000D_
          [_x000D_
            60_x000D_
          ]_x000D_
        ],_x000D_
        "Statistics": {_x000D_
          "CreationDate": "2023-09-22T10:09:01.6325502+02:00",_x000D_
          "LastRefreshDate": "2021-02-26T16:56:31.1572208+01:00",_x000D_
          "TotalRefreshCount": 3,_x000D_
          "CustomInfo": {}_x000D_
        }_x000D_
      },_x000D_
      "1446": {_x000D_
        "$type": "Inside.Core.Formula.Definition.DefinitionAC, Inside.Core.Formula",_x000D_
        "ID": 1446,_x000D_
        "Results": [_x000D_
          [_x000D_
            0.0_x000D_
          ]_x000D_
        ],_x000D_
        "Statistics": {_x000D_
          "CreationDate": "2023-09-22T10:09:01.6325502+02:00",_x000D_
          "LastRefreshDate": "2021-02-26T16:50:05.3051317+01:00",_x000D_
          "TotalRefreshCount": 1,_x000D_
          "CustomInfo": {}_x000D_
        }_x000D_
      },_x000D_
      "1447": {_x000D_
        "$type": "Inside.Core.Formula.Definition.DefinitionAC, Inside.Core.Formula",_x000D_
        "ID": 1447,_x000D_
        "Results": [_x000D_
          [_x000D_
            0.0_x000D_
          ]_x000D_
        ],_x000D_
        "Statistics": {_x000D_
          "CreationDate": "2023-09-22T10:09:01.6325502+02:00",_x000D_
          "LastRefreshDate": "2021-02-26T16:50:05.3111452+01:00",_x000D_
          "TotalRefreshCount": 1,_x000D_
          "CustomInfo": {}_x000D_
        }_x000D_
      },_x000D_
      "1448": {_x000D_
        "$type": "Inside.Core.Formula.Definition.DefinitionAC, Inside.Core.Formula",_x000D_
        "ID": 1448,_x000D_
        "Results": [_x000D_
          [_x000D_
            0.0_x000D_
          ]_x000D_
        ],_x000D_
        "Statistics": {_x000D_
          "CreationDate": "2023-09-22T10:09:01.6325502+02:00",_x000D_
          "LastRefreshDate": "2021-02-26T16:50:05.3233323+01:00",_x000D_
          "TotalRefreshCount": 1,_x000D_
          "CustomInfo": {}_x000D_
        }_x000D_
      },_x000D_
      "1449": {_x000D_
        "$type": "Inside.Core.Formula.Definition.DefinitionAC, Inside.Core.Formula",_x000D_
        "ID": 1449,_x000D_
        "Results": [_x000D_
          [_x000D_
            1580549.9100000002_x000D_
          ]_x000D_
        ],_x000D_
        "Statistics": {_x000D_
          "CreationDate": "2023-09-22T10:09:01.6325502+02:00",_x000D_
          "LastRefreshDate": "2021-02-26T17:22:43.3764372+01:00",_x000D_
          "TotalRefreshCount": 7,_x000D_
          "CustomInfo": {}_x000D_
        }_x000D_
      },_x000D_
      "1450": {_x000D_
        "$type": "Inside.Core.Formula.Definition.DefinitionAC, Inside.Core.Formula",_x000D_
        "ID": 1450,_x000D_
        "Results": [_x000D_
          [_x000D_
            0.0_x000D_
          ]_x000D_
        ],_x000D_
        "Statistics": {_x000D_
          "CreationDate": "2023-09-22T10:09:01.6325502+02:00",_x000D_
          "LastRefreshDate": "2021-02-26T16:56:28.7290004+01:00",_x000D_
          "TotalRefreshCount": 3,_x000D_
          "CustomInfo": {}_x000D_
        }_x000D_
      },_x000D_
      "1451": {_x000D_
        "$type": "Inside.Core.Formula.Definition.DefinitionAC, Inside.Core.Formula",_x000D_
        "ID": 1451,_x000D_
        "Results": [_x000D_
          [_x000D_
            38947.6_x000D_
          ]_x000D_
        ],_x000D_
        "Statistics": {_x000D_
          "CreationDate": "2023-09-22T10:09:01.6325502+02:00",_x000D_
          "LastRefreshDate": "2021-02-26T16:50:05.3392854+01:00",_x000D_
          "TotalRefreshCount": 1,_x000D_
          "CustomInfo": {}_x000D_
        }_x000D_
      },_x000D_
      "1452": {_x000D_
        "$type": "Inside.Core.Formula.Definition.DefinitionAC, Inside.Core.Formula",_x000D_
        "ID": 1452,_x000D_
        "Results": [_x000D_
          [_x000D_
            31043.5_x000D_
          ]_x000D_
        ],_x000D_
        "Statistics": {_x000D_
          "CreationDate": "2023-09-22T10:09:01.6325502+02:00",_x000D_
          "LastRefreshDate": "2021-02-26T16:50:05.3442965+01:00",_x000D_
          "TotalRefreshCount": 1,_x000D_
          "CustomInfo": {}_x000D_
        }_x000D_
      },_x000D_
      "1453": {_x000D_
        "$type": "Inside.Core.Formula.Definition.DefinitionAC, Inside.Core.Formula",_x000D_
        "ID": 1453,_x000D_
        "Results": [_x000D_
          [_x000D_
            0.0_x000D_
          ]_x000D_
        ],_x000D_
        "Statistics": {_x000D_
          "CreationDate": "2023-09-22T10:09:01.6325502+02:00",_x000D_
          "LastRefreshDate": "2021-02-26T16:50:05.3492595+01:00",_x000D_
          "TotalRefreshCount": 1,_x000D_
          "CustomInfo": {}_x000D_
        }_x000D_
      },_x000D_
      "1454": {_x000D_
        "$type": "Inside.Core.Formula.Definition.DefinitionAC, Inside.Core.Formula",_x000D_
        "ID": 1454,_x000D_
        "Results": [_x000D_
          [_x000D_
            0.0_x000D_
          ]_x000D_
        ],_x000D_
        "Statistics": {_x000D_
          "CreationDate": "2023-09-22T10:09:01.6325502+02:00",_x000D_
          "LastRefreshDate": "2021-02-26T16:50:05.4351116+01:00",_x000D_
          "TotalRefreshCount": 1,_x000D_
          "CustomInfo": {}_x000D_
        }_x000D_
      },_x000D_
      "1455": {_x000D_
        "$type": "Inside.Core.Formula.Definition.DefinitionAC, Inside.Core.Formula",_x000D_
        "ID": 1455,_x000D_
        "Results": [_x000D_
          [_x000D_
            0.0_x000D_
          ]_x000D_
        ],_x000D_
        "Statistics": {_x000D_
          "CreationDate": "2023-09-22T10:09:01.6325502+02:00",_x000D_
          "LastRefreshDate": "2021-02-26T16:50:05.440094+01:00",_x000D_
          "TotalRefreshCount": 1,_x000D_
          "CustomInfo": {}_x000D_
        }_x000D_
      },_x000D_
      "1456": {_x000D_
        "$type": "Inside.Core.Formula.Definition.DefinitionAC, Inside.Core.Formula",_x000D_
        "ID": 1456,_x000D_
        "Results": [_x000D_
          [_x000D_
            0.0_x000D_
          ]_x000D_
        ],_x000D_
        "Statistics": {_x000D_
          "CreationDate": "2023-09-22T10:09:01.6325502+02:00",_x000D_
          "LastRefreshDate": "2021-02-26T16:50:05.4440834+01:00",_x000D_
          "TotalRefreshCount": 1,_x000D_
          "CustomInfo": {}_x000D_
        }_x000D_
      },_x000D_
      "1457": {_x000D_
        "$type": "Inside.Core.Formula.Definition.DefinitionAC, Inside.Core.Formula",_x000D_
        "ID": 1457,_x000D_
        "Results": [_x000D_
          [_x000D_
            0.0_x000D_
          ]_x000D_
        ],_x000D_
        "Statistics": {_x000D_
          "CreationDate": "2023-09-22T10:09:01.6325502+02:00",_x000D_
          "LastRefre</t>
  </si>
  <si>
    <t>shDate": "2021-02-26T16:50:05.4500694+01:00",_x000D_
          "TotalRefreshCount": 1,_x000D_
          "CustomInfo": {}_x000D_
        }_x000D_
      },_x000D_
      "1458": {_x000D_
        "$type": "Inside.Core.Formula.Definition.DefinitionAC, Inside.Core.Formula",_x000D_
        "ID": 1458,_x000D_
        "Results": [_x000D_
          [_x000D_
            653.7_x000D_
          ]_x000D_
        ],_x000D_
        "Statistics": {_x000D_
          "CreationDate": "2023-09-22T10:09:01.6325502+02:00",_x000D_
          "LastRefreshDate": "2021-02-26T16:50:05.4560538+01:00",_x000D_
          "TotalRefreshCount": 1,_x000D_
          "CustomInfo": {}_x000D_
        }_x000D_
      },_x000D_
      "1459": {_x000D_
        "$type": "Inside.Core.Formula.Definition.DefinitionAC, Inside.Core.Formula",_x000D_
        "ID": 1459,_x000D_
        "Results": [_x000D_
          [_x000D_
            750.0_x000D_
          ]_x000D_
        ],_x000D_
        "Statistics": {_x000D_
          "CreationDate": "2023-09-22T10:09:01.6325502+02:00",_x000D_
          "LastRefreshDate": "2021-02-26T16:50:05.4610453+01:00",_x000D_
          "TotalRefreshCount": 1,_x000D_
          "CustomInfo": {}_x000D_
        }_x000D_
      },_x000D_
      "1460": {_x000D_
        "$type": "Inside.Core.Formula.Definition.DefinitionAC, Inside.Core.Formula",_x000D_
        "ID": 1460,_x000D_
        "Results": [_x000D_
          [_x000D_
            0.0_x000D_
          ]_x000D_
        ],_x000D_
        "Statistics": {_x000D_
          "CreationDate": "2023-09-22T10:09:01.6325502+02:00",_x000D_
          "LastRefreshDate": "2021-02-26T16:50:05.4719745+01:00",_x000D_
          "TotalRefreshCount": 1,_x000D_
          "CustomInfo": {}_x000D_
        }_x000D_
      },_x000D_
      "1461": {_x000D_
        "$type": "Inside.Core.Formula.Definition.DefinitionAC, Inside.Core.Formula",_x000D_
        "ID": 1461,_x000D_
        "Results": [_x000D_
          [_x000D_
            0.0_x000D_
          ]_x000D_
        ],_x000D_
        "Statistics": {_x000D_
          "CreationDate": "2023-09-22T10:09:01.6325502+02:00",_x000D_
          "LastRefreshDate": "2021-02-26T16:50:05.4779581+01:00",_x000D_
          "TotalRefreshCount": 1,_x000D_
          "CustomInfo": {}_x000D_
        }_x000D_
      },_x000D_
      "1462": {_x000D_
        "$type": "Inside.Core.Formula.Definition.DefinitionAC, Inside.Core.Formula",_x000D_
        "ID": 1462,_x000D_
        "Results": [_x000D_
          [_x000D_
            1573922.49_x000D_
          ]_x000D_
        ],_x000D_
        "Statistics": {_x000D_
          "CreationDate": "2023-09-22T10:09:01.6325502+02:00",_x000D_
          "LastRefreshDate": "2021-02-26T17:22:42.4404895+01:00",_x000D_
          "TotalRefreshCount": 7,_x000D_
          "CustomInfo": {}_x000D_
        }_x000D_
      },_x000D_
      "1463": {_x000D_
        "$type": "Inside.Core.Formula.Definition.DefinitionAC, Inside.Core.Formula",_x000D_
        "ID": 1463,_x000D_
        "Results": [_x000D_
          [_x000D_
            0.0_x000D_
          ]_x000D_
        ],_x000D_
        "Statistics": {_x000D_
          "CreationDate": "2023-09-22T10:09:01.6325502+02:00",_x000D_
          "LastRefreshDate": "2021-02-26T16:50:05.4879298+01:00",_x000D_
          "TotalRefreshCount": 1,_x000D_
          "CustomInfo": {}_x000D_
        }_x000D_
      },_x000D_
      "1464": {_x000D_
        "$type": "Inside.Core.Formula.Definition.DefinitionAC, Inside.Core.Formula",_x000D_
        "ID": 1464,_x000D_
        "Results": [_x000D_
          [_x000D_
            0.0_x000D_
          ]_x000D_
        ],_x000D_
        "Statistics": {_x000D_
          "CreationDate": "2023-09-22T10:09:01.6325502+02:00",_x000D_
          "LastRefreshDate": "2021-02-26T16:50:05.4960243+01:00",_x000D_
          "TotalRefreshCount": 1,_x000D_
          "CustomInfo": {}_x000D_
        }_x000D_
      },_x000D_
      "1465": {_x000D_
        "$type": "Inside.Core.Formula.Definition.DefinitionAC, Inside.Core.Formula",_x000D_
        "ID": 1465,_x000D_
        "Results": [_x000D_
          [_x000D_
            0.0_x000D_
          ]_x000D_
        ],_x000D_
        "Statistics": {_x000D_
          "CreationDate": "2023-09-22T10:09:01.6325502+02:00",_x000D_
          "LastRefreshDate": "2021-02-26T16:50:05.5000184+01:00",_x000D_
          "TotalRefreshCount": 1,_x000D_
          "CustomInfo": {}_x000D_
        }_x000D_
      },_x000D_
      "1466": {_x000D_
        "$type": "Inside.Core.Formula.Definition.DefinitionAC, Inside.Core.Formula",_x000D_
        "ID": 1466,_x000D_
        "Results": [_x000D_
          [_x000D_
            700.75_x000D_
          ]_x000D_
        ],_x000D_
        "Statistics": {_x000D_
          "CreationDate": "2023-09-22T10:09:01.6325502+02:00",_x000D_
          "LastRefreshDate": "2021-02-26T16:50:05.5723728+01:00",_x000D_
          "TotalRefreshCount": 1,_x000D_
          "CustomInfo": {}_x000D_
        }_x000D_
      },_x000D_
      "1467": {_x000D_
        "$type": "Inside.Core.Formula.Definition.DefinitionAC, Inside.Core.Formula",_x000D_
        "ID": 1467,_x000D_
        "Results": [_x000D_
          [_x000D_
            700.75_x000D_
          ]_x000D_
        ],_x000D_
        "Statistics": {_x000D_
          "CreationDate": "2023-09-22T10:09:01.6325502+02:00",_x000D_
          "LastRefreshDate": "2021-02-26T16:50:05.5914101+01:00",_x000D_
          "TotalRefreshCount": 1,_x000D_
          "CustomInfo": {}_x000D_
        }_x000D_
      },_x000D_
      "1468": {_x000D_
        "$type": "Inside.Core.Formula.Definition.DefinitionAC, Inside.Core.Formula",_x000D_
        "ID": 1468,_x000D_
        "Results": [_x000D_
          [_x000D_
            0.0_x000D_
          ]_x000D_
        ],_x000D_
        "Statistics": {_x000D_
          "CreationDate": "2023-09-22T10:09:01.6325502+02:00",_x000D_
          "LastRefreshDate": "2021-02-26T16:50:05.605364+01:00",_x000D_
          "TotalRefreshCount": 1,_x000D_
          "CustomInfo": {}_x000D_
        }_x000D_
      },_x000D_
      "1469": {_x000D_
        "$type": "Inside.Core.Formula.Definition.DefinitionAC, Inside.Core.Formula",_x000D_
        "ID": 1469,_x000D_
        "Results": [_x000D_
          [_x000D_
            0.0_x000D_
          ]_x000D_
        ],_x000D_
        "Statistics": {_x000D_
          "CreationDate": "2023-09-22T10:09:01.6325502+02:00",_x000D_
          "LastRefreshDate": "2021-02-26T16:50:05.6103466+01:00",_x000D_
          "TotalRefreshCount": 1,_x000D_
          "CustomInfo": {}_x000D_
        }_x000D_
      },_x000D_
      "1470": {_x000D_
        "$type": "Inside.Core.Formula.Definition.DefinitionAC, Inside.Core.Formula",_x000D_
        "ID": 1470,_x000D_
        "Results": [_x000D_
          [_x000D_
            0.0_x000D_
          ]_x000D_
        ],_x000D_
        "Statistics": {_x000D_
          "CreationDate": "2023-09-22T10:09:01.6325502+02:00",_x000D_
          "LastRefreshDate": "2021-02-26T16:50:05.6192828+01:00",_x000D_
          "TotalRefreshCount": 1,_x000D_
          "CustomInfo": {}_x000D_
        }_x000D_
      },_x000D_
      "1471": {_x000D_
        "$type": "Inside.Core.Formula.Definition.DefinitionAC, Inside.Core.Formula",_x000D_
        "ID": 1471,_x000D_
        "Results": [_x000D_
          [_x000D_
            47416.47_x000D_
          ]_x000D_
        ],_x000D_
        "Statistics": {_x000D_
          "CreationDate": "2023-09-22T10:09:01.6325502+02:00",_x000D_
          "LastRefreshDate": "2021-02-26T16:50:05.6262639+01:00",_x000D_
          "TotalRefreshCount": 1,_x000D_
          "CustomInfo": {}_x000D_
        }_x000D_
      },_x000D_
      "1472": {_x000D_
        "$type": "Inside.Core.Formula.Definition.DefinitionAC, Inside.Core.Formula",_x000D_
        "ID": 1472,_x000D_
        "Results": [_x000D_
          [_x000D_
            21617.54_x000D_
          ]_x000D_
        ],_x000D_
        "Statistics": {_x000D_
          "CreationDate": "2023-09-22T10:09:01.6325502+02:00",_x000D_
          "LastRefreshDate": "2021-02-26T16:50:05.6312507+01:00",_x000D_
          "TotalRefreshCount": 1,_x000D_
          "CustomInfo": {}_x000D_
        }_x000D_
      },_x000D_
      "1473": {_x000D_
        "$type": "Inside.Core.Formula.Definition.DefinitionAC, Inside.Core.Formula",_x000D_
        "ID": 1473,_x000D_
        "Results": [_x000D_
          [_x000D_
            0.0_x000D_
          ]_x000D_
        ],_x000D_
        "Statistics": {_x000D_
          "CreationDate": "2023-09-22T10:09:01.6325502+02:00",_x000D_
          "LastRefreshDate": "2021-02-26T16:50:05.6871342+01:00",_x000D_
          "TotalRefreshCount": 1,_x000D_
          "CustomInfo": {}_x000D_
        }_x000D_
      },_x000D_
      "1474": {_x000D_
        "$type": "Inside.Core.Formula.Definition.DefinitionAC, Inside.Core.Formula",_x000D_
        "ID": 1474,_x000D_
        "Results": [_x000D_
          [_x000D_
            0.0_x000D_
          ]_x000D_
        ],_x000D_
        "Statistics": {_x000D_
          "CreationDate": "2023-09-22T10:09:01.6325502+02:00",_x000D_
          "LastRefreshDate": "2021-02-26T16:56:28.7145249+01:00",_x000D_
          "TotalRefreshCount": 3,_x000D_
          "CustomInfo": {}_x000D_
        }_x000D_
      },_x000D_
      "1475": {_x000D_
        "$type": "Inside.Core.Formula.Definition.DefinitionAC, Inside.Core.Formula",_x000D_
        "ID": 1475,_x000D_
        "Results": [_x000D_
          [_x000D_
            0.0_x000D_
          ]_x000D_
        ],_x000D_
        "Statistics": {_x000D_
          "CreationDate": "2023-09-22T10:09:01.6325502+02:00",_x000D_
          "LastRefreshDate": "2021-02-26T16:50:05.7034732+01:00",_x000D_
          "TotalRefreshCount": 1,_x000D_
          "CustomInfo": {}_x000D_
        }_x000D_
      },_x000D_
      "1476": {_x000D_
        "$type": "Inside.Core.Formula.Definition.DefinitionAC, Inside.Core.Formula",_x000D_
        "ID": 1476,_x000D_
        "Results": [_x000D_
          [_x000D_
            0.0_x000D_
          ]_x000D_
        ],_x000D_
        "Statistics": {_x000D_
          "CreationDate": "2023-09-22T10:09:01.6325502+02:00",_x000D_
          "LastRefreshDate": "2021-02-26T16:50:05.7214255+01:00",_x000D_
          "TotalRefreshCount": 1,_x000D_
          "CustomInfo": {}_x000D_
        }_x000D_
      },_x000D_
      "1477": {_x000D_
        "$type": "Inside.Core.Formula.Definition.DefinitionAC, Inside.Core.Formula",_x000D_
        "ID": 1477,_x000D_
        "Results": [_x000D_
          [_x000D_
            0.0_x000D_
          ]_x000D_
        ],_x000D_
        "Statistics": {_x000D_
          "CreationDate": "2023-09-22T10:09:01.6325502+02:00",_x000D_
          "LastRefreshDate": "2021-02-26T16:50:05.7254143+01:00",_x000D_
          "TotalRefreshCount": 1,_x000D_
          "CustomInfo": {}_x000D_
        }_x000D_
      },_x000D_
      "1478": {_x000D_
        "$type": "Inside.Core.Formula.Definition.DefinitionAC, Inside.Core.Formula",_x000D_
        "ID": 1478,_x000D_
        "Results": [_x000D_
          [_x000D_
            412311.75999999995_x000D_
          ]_x000D_
        ],_x000D_
        "Statistics": {_x000D_
          "CreationDate": "2023-09-22T10:09:01.6325502+02:00",_x000D_
          "LastRefreshDate": "2021-02-26T16:50:05.7952885+01:00",_x000D_
          "TotalRefreshCount": 1,_x000D_
          "CustomInfo": {}_x000D_
        }_x000D_
      },_x000D_
      "1479": {_x000D_
        "$type": "Inside.Core.Formula.Definition.DefinitionAC, Inside.Core.Formula",_x000D_
        "ID": 1479,_x000D_
        "Results": [_x000D_
          [_x000D_
            204008.49_x000D_
          ]_x000D_
        ],_x000D_
        "Statistics": {_x000D_
          "CreationDate": "2023-09-22T10:09:01.6325502+02:00",_x000D_
          "LastRefreshDate": "2021-02-26T16:50:05.8003246+01:00",_x000D_
          "TotalRefreshCount": 1,_x000D_
          "CustomInfo": {}_x000D_
        }_x000D_
      },_x000D_
      "1480": {_x000D_
        "$type": "Inside.Core.Formula.Definition.DefinitionAC, Inside.Core.Formula",_x000D_
        "ID": 1480,_x000D_
        "Results": [_x000D_
          [_x000D_
            225011.34_x000D_
          ]_x000D_
        ],_x000D_
        "Statistics": {_x000D_
          "CreationDate": "2023-09-22T10:09:01.6325502+02:00",_x000D_
          "LastRefreshDate": "2021-02-26T16:50:05.8063133+01:00",_x000D_
          "TotalRefreshCount": 1,_x000D_
          "CustomInfo": {}_x000D_
        }_x000D_
      },_x000D_
      "1481": {_x000D_
        "$type": "Inside.Core.Formula.Definition.DefinitionAC, Inside.Core.Formula",_x000D_
        "ID": 1481,_x000D_
        "Results": [_x000D_
          [_x000D_
            404125.95999999996_x000D_
          ]_x000D_
        ],_x000D_
        "Statistics": {_x000D_
          "CreationDate": "2023-09-22T10:09:01.6325502+02:00",_x000D_
          "LastRefreshDate": "2021-02-26T16:50:05.828263+01:00",_x000D_
          "TotalRefreshCount": 1,_x000D_
          "CustomInfo": {}_x000D_
        }_x000D_
      },_x000D_
      "1482": {_x000D_
        "$type": "Inside.Core.Formula.Definition.DefinitionAC, Inside.Core.Formula",_x000D_
        "ID": 1482,_x000D_
        "Results": [_x000D_
          [_x000D_
            201557.77999999997_x000D_
          ]_x000D_
        ],_x000D_
        "Statistics": {_x000D_
          "CreationDate": "2023-09-22T10:09:01.6325502+02:00",_x000D_
          "LastRefreshDate": "2021-02-26T16:50:05.832247+01:00",_x000D_
          "TotalRefreshCount": 1,_x000D_
          "CustomInfo": {}_x000D_
        }_x000D_
      },_x000D_
      "1483": {_x000D_
        "$type": "Inside.Core.Formula.Definition.DefinitionAC, Inside.Core.Formula",_x000D_
        "ID": 1483,_x000D_
        "Results": [_x000D_
          [_x000D_
            103211.0_x000D_
          ]_x000D_
        ],_x000D_
        "Statistics": {_x000D_
          "CreationDate": "2023-09-22T10:09:01.6325502+02:00",_x000D_
          "LastRefreshDate": "2021-02-26T16:50:05.8368753+01:00",_x000D_
          "TotalRefreshCount": 1,_x000D_
          "CustomInfo": {}_x000D_
        }_x000D_
      },_x000D_
      "1484": {_x000D_
        "$type": "Inside.Core.Formula.Definition.DefinitionAC, Inside.Core.Formula",_x000D_
        "ID": 1484,_x000D_
        "Results": [_x000D_
          [_x000D_
            269872.59_x000D_
          ]_x000D_
        ],_x000D_
        "Statistics": {_x000D_
          "CreationDate": "2023-09-22T10:09:01.6325502+02:00",_x000D_
          "LastRefreshDate": "2021-02-26T16:50:05.8461548+01:00",_x000D_
          "TotalRefreshCount": 1,_x000D_
          "CustomInfo": {}_x000D_
        }_x000D_
      },_x000D_
      "1485": {_x000D_
        "$type": "Inside.Core.Formula.Definition.DefinitionAC, Inside.Core.Formula",_x000D_
        "ID": 1485,_x000D_
        "Results": [_x000D_
          [_x000D_
            173942.62_x000D_
          ]_x000D_
        ],_x000D_
        "Statistics": {_x000D_
          "CreationDate": "2023-09-22T10:09:01.6325502+02:00",_x000D_
          "LastRefreshDate": "2021-02-26T16:50:05.8511806+01:00",_x000D_
          "TotalRefreshCount": 1,_x000D_
          "CustomInfo": {}_x000D_
        }_x000D_
      },_x000D_
      "1486": {_x000D_
        "$type": "Inside.Core.Formula.Definition.DefinitionAC, Inside.Core.Formula",_x000D_
        "ID": 1486,_x000D_
        "Results": [_x000D_
          [_x000D_
            177399.30999999997_x000D_
          ]_x000D_
        ],_x000D_
        "Statistics": {_x000D_
          "CreationDate": "2023-09-22T10:09:01.6325502+02:00",_x000D_
          "LastRefreshDate": "2021-02-26T16:50:05.8551696+01:00",_x000D_
          "TotalRefreshCount": 1,_x000D_
          "CustomInfo": {}_x000D_
        }_x000D_
      },_x000D_
      "1487": {_x000D_
        "$type": "Inside.Core.Formula.Definition.DefinitionAC, Inside.Core.Formula",_x000D_
        "ID": 1487,_x000D_
        "Results": [_x000D_
          [_x000D_
            0.0_x000D_
          ]_x000D_
        ],_x000D_
        "Statistics": {_x000D_
          "CreationDate": "2023-09-22T10:09:01.6325502+02:00",_x000D_
          "LastRefreshDate": "2021-02-26T16:50:05.884093+01:00",_x000D_
          "TotalRefreshCount": 1,_x000D_
          "CustomInfo": {}_x000D_
        }_x000D_
      },_x000D_
      "1488": {_x000D_
        "$type": "Inside.Core.Formula.Definition.DefinitionAC, Inside.Core.Formula",_x000D_
        "ID": 1488,_x000D_
        "Results": [_x000D_
          [_x000D_
            0.0_x000D_
          ]_x000D_
        ],_x000D_
        "Statistics": {_x000D_
          "CreationDate": "2023-09-22T10:09:01.6325502+02:00",_x000D_
          "LastRefreshDate": "2021-02-26T16:50:05.8900358+01:00",_x000D_
          "TotalRefreshCount": 1,_x000D_
          "CustomInfo": {}_x000D_
        }_x000D_
      },_x000D_
      "1489": {_x000D_
        "$type": "Inside.Core.Formula.Definition.DefinitionAC, Inside.Core.Formula",_x000D_
        "ID": 1489,_x000D_
        "Results": [_x000D_
          [_x000D_
            0.0_x000D_
          ]_x000D_
        ],_x000D_
        "Statistics": {_x000D_
          "CreationDate": "2023-09-22T10:09:01.6325502+02:00",_x000D_
          "LastRefreshDate": "2021-02-26T16:50:05.901516+01:00",_x000D_
          "TotalRefreshCount": 1,_x000D_
          "CustomInfo": {}_x000D_
        }_x000D_
      },_x000D_
      "1490": {_x000D_
        "$type": "Inside.Core.Formula.Definition.DefinitionAC, Inside.Core.Formula",_x000D_
        "ID": 1490,_x000D_
        "Results": [_x000D_
          [_x000D_
            14098.52_x000D_
          ]_x000D_
        ],_x000D_
        "Statistics": {_x000D_
          "CreationDate": "2023-09-22T10:09:01.6325502+02:00",_x000D_
          "LastRefreshDate": "2021-02-26T16:50:05.9065412+01:00",_x000D_
          "TotalRefreshCount": 1,_x000D_
          "CustomInfo": {}_x000D_
        }_x000D_
      },_x000D_
      "1491": {_x000D_
        "$type": "Inside.Core.Formula.Definition.DefinitionAC, Inside.Core.Formula",_x000D_
        "ID": 1491,_x000D_
        "Results": [_x000D_
          [_x000D_
            24612.82_x000D_
          ]_x000D_
        ],_x000D_
        "Statistics": {_x000D_
          "CreationDate": "2023-09-22T10:09:01.6325502+02:00",_x000D_
          "LastRefreshDate": "2021-02-26T16:50:05.91452+01:00",_x000D_
          "TotalRefreshCount": 1,_x000D_
          "CustomInfo": {}_x000D_
        }_x000D_
      },_x000D_
      "1492": {_x000D_
        "$type": "Inside.Core.Formula.Definition.DefinitionAC, Inside.Core.Formula",_x000D_
        "ID": 1492,_x000D_
        "Results": [_x000D_
          [_x000D_
            26019.329999999994_x000D_
          ]_x000D_
        ],_x000D_
        "Statistics": {_x000D_
          "CreationDate": "2023-09-22T10:09:01.6325502+02:00",_x000D_
          "LastRefreshDate": "2021-02-26T16:50:05.9185134+01:00",_x000D_
          "TotalRefreshCount": 1,_x000D_
          "CustomInfo": {}_x000D_
        }_x000D_
      },_x000D_
      "1493": {_x000D_
        "$type": "Inside.Core.Formula.Definition.DefinitionAC, Inside.Core.Formula",_x000D_
        "ID": 1493,_x000D_
        "Results": [_x000D_
          [_x000D_
            181546.01999999996_x000D_
          ]_x000D_
        ],_x000D_
        "Statistics": {_x000D_
          "CreationDate": "2023-09-22T10:09:01.6325502+02:00",_x000D_
          "LastRefreshDate": "2021-02-26T16:50:05.9982582+01:00",_x000D_
          "TotalRefreshCount": 1,_x000D_
          "CustomInfo": {}_x000D_
        }_x000D_
      },_x000D_
      "1494": {_x000D_
        "$type": "Inside.Core.Formula.Definition.DefinitionAC, Inside.Core.Formula",_x000D_
        "ID": 1494,_x000D_
        "Results": [_x000D_
          [_x000D_
            243934.66999999998_x000D_
          ]_x000D_
        ],_x000D_
        "Statistics": {_x000D_
          "CreationDate": "2023-09-22T10:09:01.6325502+02:00",_x000D_
          "LastRefreshDate": "2021-02-26T16:50:06.015214+01:00",_x000D_
          "TotalRefreshCount": 1,_x000D_
          "CustomInfo": {}_x000D_
        }_x000D_
      },_x000D_
      "1495": {_x000D_
        "$type": "Inside.Core.Formula.Definition.DefinitionAC, Inside.Core.Formula",_x000D_
        "ID": 1495,_x000D_
        "Results": [_x000D_
          [_x000D_
            91435.549999999988_x000D_
          ]_x000D_
        ],_x000D_
        "Statistics": {_x000D_
          "CreationDate": "2023-09-22T10:09:01.6325502+02:00",_x000D_
          "LastRefreshDate": "2021-02-26T16:50:06.0192348+01:00",_x000D_
          "TotalRefreshCount": 1,_x000D_
          "CustomInfo": {}_x000D_
        }_x000D_
      },_x000D_
      "1496": {_x000D_
        "$type": "Inside.Core.Formula.Definition.DefinitionAC, Inside.Core.Formula",_x000D_
        "ID": 1496,_x000D_
        "Results": [_x000D_
          [_x000D_
            0.0_x000D_
          ]_x000D_
        ],_x000D_
        "Statistics": {_x000D_
          "CreationDate": "2023-09-22T10:09:01.6325502+02:00",_x000D_
          "LastRefreshDate": "2021-02-26T16:50:06.0511825+01:00",_x000D_
          "TotalRefreshCount": 1,_x000D_
          "CustomInfo": {}_x000D_
        }_x000D_
      },_x000D_
      "1497": {_x000D_
        "$type": "Inside.Core.Formula.Definition.DefinitionAC, Inside.Core.Formula",_x000D_
        "ID": 1497,_x000D_
        "Results": [_x000D_
          [_x000D_
            0.0_x000D_
          ]_x000D_
        ],_x000D_
        "Statistics": {_x000D_
          "CreationDate": "2023-09-22T10:09:01.6325502+02:00",_x000D_
          "LastRefreshDate": "2021-02-26T16:50:06.0561632+01:00",_x000D_
          "TotalRefreshCount": 1,_x000D_
          "CustomInfo": {}_x000D_
        }_x000D_
      },_x000D_
      "1498": {_x000D_
        "$type": "Inside.Core.Formula.Definition.DefinitionAC, Inside.Core.Formula",_x000D_
        "ID": 1498,_x000D_
        "Results": [_x000D_
          [_x000D_
            0.0_x000D_
          ]_x000D_
        ],_x000D_
        "Statistics": {_x000D_
          "CreationDate": "2023-09-22T10:09:01.6325502+02:00",_x000D_
          "LastRefreshDate": "2021-02-26T16:50:06.0631082+01:00",_x000D_
          "TotalRefreshCount": 1,_x000D_
          "CustomInfo": {}_x000D_
        }_x000D_
      },_x000D_
      "1499": {_x000D_
        "$type": "Inside.Core.Formula.Definition.DefinitionAC, Inside.Core.Formula",_x000D_
        "ID": 1499,_x000D_
        "Results": [_x000D_
          [_x000D_
            0.0_x000D_
          ]_x000D_
        ],_x000D_
        "Statistics": {_x000D_
          "CreationDate": "2023-09-22T10:09:01.6325502+02:00",_x000D_
          "LastRefreshDate": "2021-02-26T17:18:04.3916378+01:00",_x000D_
          "TotalRefreshCount": 2,_x000D_
          "CustomInfo": {}_x000D_
        }_x000D_
      },_x000D_
      "1500": {_x000D_
        "$type": "Inside.Core.Formula.Definition.DefinitionAC, Inside.Core.Formula",_x000D_
        "ID": 1500,_x000D_
        "Results": [_x000D_
          [_x000D_
            29809.940000000002_x000D_
          ]_x000D_
        ],_x000D_
        "Statistics": {_x000D_
          "CreationDate": "2023-09-22T10:09:01.6325502+02:00",_x000D_
          "LastRefreshDate": "2021-02-26T17:18:04.3996163+01:00",_x000D_
          "TotalRefreshCount": 2,_x000D_
          "CustomInfo": {}_x000D_
        }_x000D_
      },_x000D_
      "1501": {_x000D_
        "$type": "Inside.Core.Formula.Definition.DefinitionAC, Inside.Core.Formula",_x000D_
        "ID": 1501,_x000D_
        "Results": [_x000D_
          [_x000D_
            0.0_x000D_
          ]_x000D_
        ],_x000D_
        "Statistics": {_x000D_
          "CreationDate": "2023-09-22T10:09:01.6325502+02:00",_x000D_
          "LastRefreshDate": "2021-02-26T17:18:04.4072072+01:00",_x000D_
          "TotalRefreshCount": 2,_x000D_
          "CustomInfo": {}_x000D_
        }_x000D_
      },_x000D_
      "1502": {_x000D_
        "$type": "Inside.Core.Formula.Definition.DefinitionAC, Inside.Core.Formula",_x000D_
        "ID": 1502,_x000D_
        "Results": [_x000D_
          [_x000D_
            0.0_x000D_
          ]_x000D_
        ],_x000D_
        "Statistics": {_x000D_
          "CreationDate": "2023-09-22T10:09:01.6325502+02:00",_x000D_
          "LastRefreshDate": "2021-02-26T17:18:04.4131894+01:00",_x000D_
          "TotalRefreshCount": 2,_x000D_
          "CustomInfo": {}_x000D_
        }_x000D_
      },_x000D_
      "1503": {_x000D_
        "$type": "Inside.Core.Formula.Definition.DefinitionAC, Inside.Core.Formula",_x000D_
        "ID": 1503,_x000D_
        "Results": [_x000D_
          [_x000D_
            1573922.49_x000D_
          ]_x000D_
        ],_x000D_
        "Statistics": {_x000D_
          "CreationDate": "2023-09-22T10:09:01.6325502+02:00",_x000D_
          "LastRefreshDate": "2021-02-26T17:18:04.4191736+01:00",_x000D_
          "TotalRefreshCount": 3,_x000D_
          "CustomInfo": {}_x000D_
        }_x000D_
      },_x000D_
      "1504": {_x000D_
        "$type": "Inside.Core.Formula.Definition.DefinitionAC, Inside.Core.Formula",_x000D_
        "ID": 1504,_x000D_
        "Results": [_x000D_
          [_x000D_
            0.0_x000D_
          ]_x000D_
        ],_x000D_
        "Statistics": {_x000D_
          "CreationDate": "2023-09-22T10:09:01.6335581+02:00",_x000D_
          "LastRefreshDate": "2021-02-26T17:18:04.4612514+01:00",_x000D_
          "TotalRefreshCount": 2,_x000D_
          "CustomInfo": {}_x000D_
        }_x000D_
      },_x000D_
      "1505": {_x000D_
        "$type": "Inside.Core.Formula.Definition.DefinitionAC, Inside.Core.Formula",_x000D_
        "ID": 1505,_x000D_
        "Results": [_x000D_
          [_x000D_
            0.0_x000D_
          ]_x000D_
        ],_x000D_
        "Statistics": {_x000D_
          "CreationDate": "2023-09-22T10:09:01.6335581+02:00",_x000D_
          "LastRefreshDate": "2021-02-26T17:18:04.4741432+01:00",_x000D_
          "TotalRefreshCount": 2,_x000D_
          "CustomInfo": {}_x000D_
        }_x000D_
      },_x000D_
      "1506": {_x000D_
        "$type": "Inside.Core.Formula.Definition.DefinitionAC, Inside.Core.Formula",_x000D_
        "ID": 1506,_x000D_
        "Results": [_x000D_
          [_x000D_
            750.0_x000D_
          ]_x000D_
        ],_x000D_
        "Statistics": {_x000D_
          "CreationDate": "2023-09-22T10:09:01.6335581+02:00",_x000D_
          "LastRefreshDate": "2021-02-26T17:18:04.489104+01:00",_x000D_
          "TotalRefreshCount": 2,_x000D_
          "CustomInfo": {}_x000D_
        }_x000D_
      },_x000D_
      "1507": {_x000D_
        "$type": "Inside.Core.Formula.Definition.DefinitionAC, Inside.Core.Formula",_x000D_
        "ID": 1507,_x000D_
        "Results": [_x000D_
          [_x000D_
            15603.09_x000D_
          ]_x000D_
        ],_x000D_
        "Statistics": {_x000D_
          "CreationDate": "2023-09-22T10:09:01.6335581+02:00",_x000D_
          "LastRefreshDate": "2021-02-26T17:18:04.4950882+01:00",_x000D_
          "TotalRefreshCount": 2,_x000D_
          "CustomInfo": {}_x000D_
        }_x000D_
      },_x000D_
      "1508": {_x000D_
        "$type": "Inside.Core.Formula.Definition.DefinitionAC, Inside.Core.Formula",_x000D_
        "ID": 1508,_x000D_
        "Results": [_x000D_
          [_x000D_
            0.0_x000D_
          ]_x000D_
        ],_x000D_
        "Statistics": {_x000D_
          "CreationDate": "2023-09-22T10:09:01.6335581+02:00",_x000D_
          "LastRefreshDate": "2021-02-26T17:18:04.5020688+01:00",_x000D_
          "TotalRefreshCount": 2,_x000D_
          "CustomInfo": {}_x000D_
        }_x000D_
      },_x000D_
      "1509": {_x000D_
        "$type": "Inside.Core.Formula.Definition.DefinitionAC, Inside.Core.Formula",_x000D_
        "ID": 1509,_x000D_
        "Results": [_x000D_
          [_x000D_
            0.0_x000D_
          ]_x000D_
        ],_x000D_
        "Statistics": {_x000D_
          "CreationDate": "2023-09-22T10:09:01.6335581+02:00",_x000D_
          "LastRefreshDate": "2021-02-26T17:18:04.5100498+01:00",_x000D_
          "TotalRefreshCount": 2,_x000D_
          "CustomInfo": {}_x000D_
        }_x000D_
      },_x000D_
      "1510": {_x000D_
        "$type": "Inside.Core.Formula.Definition.DefinitionAC, Inside.Core.Formula",_x000D_
        "ID": 1510,_x000D_
        "Results": [_x000D_
          [_x000D_
            28995.25_x000D_
          ]_x000D_
        ],_x000D_
        "Statistics": {_x000D_
          "CreationDate": "2023-09-22T10:09:01.6335581+02:00",_x000D_
          "LastRefreshDate": "2021-02-26T17:18:04.5179333+01:00",_x000D_
          "TotalRefreshCount": 2,_x000D_
          "CustomInfo": {}_x000D_
        }_x000D_
      },_x000D_
      "1511": {_x000D_
        "$type": "Inside.Core.Formula.Definition.DefinitionAC, Inside.Core.Formula",_x000D_
        "ID": 1511,_x000D_
        "Results": [_x000D_
          [_x000D_
            880468.28000000014_x000D_
          ]_x000D_
        ],_x000D_
        "Statistics": {_x000D_
          "CreationDate": "2023-09-22T10:09:01.6335581+02:00",_x000D_
          "LastRefreshDate": "2021-02-26T17:18:04.5239092+01:00",_x000D_
          "TotalRefreshCount": 3,_x000D_
          "CustomInfo": {}_x000D_
        }_x000D_
      },_x000D_
      "1512": {_x000D_
        "$type": "Inside.Core.Formula.Definition.DefinitionAC, Inside.Core.Formula",_x000D_
        "ID": 1512,_x000D_
        "Results": [_x000D_
          [_x000D_
            0.0_x000D_
          ]_x000D_
        ],_x000D_
        "Statistics": {_x000D_
          "CreationDate": "2023-09-22T10:09:01.6335581+02:00",_x000D_
          "LastRefreshDate": "2021-02-26T17:18:04.6102988+01:00",_x000D_
          "TotalRefreshCount": 2,_x000D_
          "CustomInfo": {}_x000D_
        }_x000D_
      },_x000D_
      "1513": {_x000D_
        "$type": "Inside.Core.Formula.Definition.DefinitionAC, Inside.Core.Formula",_x000D_
        "ID": 1513,_x000D_
        "Results": [_x000D_
          [_x000D_
            38947.6_x000D_
          ]_x000D_
        ],_x000D_
        "Statistics": {_x000D_
          "CreationDate": "2023-09-22T10:09:01.6335581+02:00",_x000D_
          "LastRefreshDate": "2021-02-26T17:18:04.6162826+01:00",_x000D_
          "TotalRefreshCount": 2,_x000D_
          "CustomInfo": {}_x000D_
        }_x000D_
      },_x000D_
      "1514": {_x000D_
        "$type": "Inside.Core.Formula.Definition.DefinitionAC, Inside.Core.Formula",_x000D_
        "ID": 1514,_x000D_
        "Results": [_x000D_
          [_x000D_
            0.0_x000D_
          ]_x000D_
        ],_x000D_
        "Statistics": {_x000D_
          "CreationDate": "2023-09-22T10:09:01.6335581+02:00",_x000D_
          "LastRefreshDate": "2021-02-26T17:18:04.6208018+01:00",_x000D_
          "TotalRefreshCount": 2,_x000D_
          "CustomInfo": {}_x000D_
        }_x000D_
      },_x000D_
      "1515": {_x000D_
        "$type": "Inside.Core.Formula.Definition.DefinitionAC, Inside.Core.Formula",_x000D_
        "ID": 1515,_x000D_
        "Results": [_x000D_
          [_x000D_
            43517.99_x000D_
          ]_x000D_
        ],_x000D_
        "Statistics": {_x000D_
          "CreationDate": "2023-09-22T10:09:01.6335581+02:00",_x000D_
          "LastRefreshDate": "2021-02-26T17:18:04.6237946+01:00",_x000D_
          "TotalRefreshCount": 2,_x000D_
          "CustomInfo": {}_x000D_
        }_x000D_
      },_x000D_
      "1516": {_x000D_
        "$type": "Inside.Core.Formula.Definition.DefinitionAC, Inside.Core.Formula",_x000D_
        "ID": 1516,_x000D_
        "Results": [_x000D_
          [_x000D_
            1573922.49_x000D_
          ]_x000D_
        ],_x000D_
        "Statistics": {_x000D_
          "CreationDate": "2023-09-22T10:09:01.6335581+02:00",_x000D_
          "LastRefreshDate": "2021-02-26T17:22:55.8026744+01:00",_x000D_
          "TotalRefreshCount": 5,_x000D_
          "CustomInfo": {}_x000D_
        }_x000D_
      },_x000D_
      "1517": {_x000D_
        "$type": "Inside.Core.Formula.Definition.DefinitionAC, Inside.Core.Formula",_x000D_
        "ID": 1517,_x000D_
        "Results": [_x000D_
          [_x000D_
            1580549.9100000002_x000D_
          ]_x000D_
        ],_x000D_
        "Statistics": {_x000D_
          "CreationDate": "2023-09-22T10:09:01.6335581+02:00",_x000D_
          "LastRefreshDate": "2021-02-26T17:18:04.6307755+01:00",_x000D_
          "TotalRefreshCount": 3,_x000D_
          "CustomInfo": {}_x000D_
        }_x000D_
      },_x000D_
      "1518": {_x000D_
        "$type": "Inside.Core.Formula.Definition.DefinitionAC, Inside.Core.Formula",_x000D_
        "ID": 1518,_x000D_
        "Results": [_x000D_
          [_x000D_
            1532.98_x000D_
          ]_x000D_
        ],_x000D_
        "Statistics": {_x000D_
          "CreationDate": "2023-09-22T10:09:01.6335581+02:00",_x000D_
          "LastRefreshDate": "2021-02-26T17:18:04.7140632+01:00",_x000D_
          "TotalRefreshCount": 2,_x000D_
          "CustomInfo": {}_x000D_
        }_x000D_
      },_x000D_
      "1519": {_x000D_
        "$type": "Inside.Core.Formula.Definition.DefinitionAC, Inside.Core.Formula",_x000D_
        "ID": 1519,_x000D_
        "Results": [_x000D_
          [_x000D_
            1532.51_x000D_
          ]_x000D_
        ],_x000D_
        "Statistics": {_x000D_
          "CreationDate": "2023-09-22T10:09:01.6335581+02:00",_x000D_
          "LastRefreshDate": "2021-02-26T17:18:04.7180546+01:00",_x000D_
          "TotalRefreshCount": 2,_x000D_
          "CustomInfo": {}_x000D_
        }_x000D_
      },_x000D_
      "1520": {_x000D_
        "$type": "Inside.Core.Formula.Definition.DefinitionAC, Inside.Core.Formula",_x000D_
        "ID": 1520,_x000D_
        "Results": [_x000D_
          [_x000D_
            0.0_x000D_
          ]_x000D_
        ],_x000D_
        "Statistics": {_x000D_
          "CreationDate": "2023-09-22T10:09:01.6335581+02:00",_x000D_
          "LastRefreshDate": "2021-02-26T17:18:04.7220424+01:00",_x000D_
          "TotalRefreshCount": 2,_x000D_
          "CustomInfo": {}_x000D_
        }_x000D_
      },_x000D_
      "1521": {_x000D_
        "$type": "Inside.Core.Formula.Definition.DefinitionAC, Inside.Core.Formula",_x000D_
        "ID": 1521,_x000D_
        "Results": [_x000D_
          [_x000D_
            1531.76_x000D_
          ]_x000D_
        ],_x000D_
        "Statistics": {_x000D_
          "CreationDate": "2023-09-22T10:09:01.6335581+02:00",_x000D_
          "LastRefreshDate": "2021-02-26T17:18:04.7250348+01:00",_x000D_
          "TotalRefreshCount": 2,_x000D_
          "CustomInfo": {}_x000D_
        }_x000D_
      },_x000D_
      "1522": {_x000D_
        "$type": "Inside.Core.Formula.Definition.DefinitionAC, Inside.Core.Formula",_x000D_
        "ID": 1522,_x000D_
        "Results": [_x000D_
          [_x000D_
            1527.05_x000D_
          ]_x000D_
        ],_x000D_
        "Statistics": {_x000D_
          "CreationDate": "2023-09-22T10:09:01.6335581+02:00",_x000D_
          "LastRefreshDate": "2021-02-26T17:18:04.7280641+01:00",_x000D_
          "TotalRefreshCount": 2,_x000D_
          "CustomInfo": {}_x000D_
        }_x000D_
      },_x000D_
      "1523": {_x000D_
        "$type": "Inside.Core.Formula.Definition.DefinitionAC, Inside.Core.Formula",_x000D_
        "ID": 1523,_x000D_
        "Results": [_x000D_
          [_x000D_
            0.0_x000D_
          ]_x000D_
        ],_x000D_
        "Statistics": {_x000D_
          "CreationDate": "2023-09-22T10:09:01.6335581+02:00",_x000D_
          "LastRefreshDate": "2021-02-26T17:18:04.7320147+01:00",_x000D_
          "TotalRefreshCount": 2,_x000D_
          "CustomInfo": {}_x000D_
        }_x000D_
      },_x000D_
      "1524": {_x000D_
        "$type": "Inside.Core.Formula.Definition.DefinitionAC, Inside.Core.Formula",_x000D_
        "ID": 1524,_x000D_
        "Results": [_x000D_
          [_x000D_
            0.0_x000D_
          ]_x000D_
        ],_x000D_
        "Statistics": {_x000D_
          "CreationDate": "2023-09-22T10:09:01.6335581+02:00",_x000D_
          "LastRefreshDate": "2021-02-26T17:22:56.3717462+01:00",_x000D_
          "TotalRefreshCount": 6,_x000D_
          "CustomInfo": {}_x000D_
        }_x000D_
      },_x000D_
      "1525": {_x000D_
        "$type": "Inside.Core.Formula.Definition.DefinitionAC, Inside.Core.Formula",_x000D_
        "ID": 1525,_x000D_
        "Results": [_x000D_
          [_x000D_
            0.0_x000D_
          ]_x000D_
        ],_x000D_
        "Statistics": {_x000D_
          "CreationDate": "2023-09-22T10:09:01.6335581+02:00",_x000D_
          "LastRefreshDate": "2021-02-26T17:18:04.741541+01:00",_x000D_
          "TotalRefreshCount": 2,_x000D_
          "CustomInfo": {}_x000D_
        }_x000D_
      },_x000D_
      "1526": {_x000D_
        "$type": "Inside.Core.Formula.Definition.DefinitionAC, Inside.Core.Formula",_x000D_
        "ID": 1526,_x000D_
        "Results": [_x000D_
          [_x000D_
            0.0_x000D_
          ]_x000D_
        ],_x000D_
        "Statistics": {_x000D_
          "CreationDate": "2023-09-22T10:09:01.6335581+02:00",_x000D_
          "LastRefreshDate": "2021-02-26T17:18:04.7465325+01:00",_x000D_
          "TotalRefreshCount": 2,_x000D_
          "CustomInfo": {}_x000D_
        }_x000D_
      },_x000D_
      "1527": {_x000D_
        "$type": "Inside.Core.Formula.Definition.DefinitionAC, Inside.Core.Formula",_x000D_
        "ID": 1527,_x000D_
        "Results": [_x000D_
          [_x000D_
            60_x000D_
          ]_x000D_
        ],_x000D_
        "Statistics": {_x000D_
          "CreationDate": "2023-09-22T10:09:01.6335581+02:00",_x000D_
          "LastRefreshDate": "2021-02-26T17:22:56.5194475+01:00",_x000D_
          "TotalRefreshCount": 6,_x000D_
          "CustomInfo": {}_x000D_
        }_x000D_
      },_x000D_
      "1528": {_x000D_
        "$type": "Inside.Core.Formula.Definition.DefinitionAC, Inside.Core.Formula",_x000D_
        "ID": 1528,_x000D_
        "Results": [_x000D_
          [_x000D_
            0.0_x000D_
          ]_x000D_
        ],_x000D_
        "Statistics": {_x000D_
          "CreationDate": "2023-09-22T10:09:01.6335581+02:00",_x000D_
          "LastRefreshDate": "2021-02-26T17:18:04.7600207+01:00",_x000D_
          "TotalRefreshCount": 2,_x000D_
          "CustomInfo": {}_x000D_
        }_x000D_
      },_x000D_
      "1529": {_x000D_
        "$type": "Inside.Core.Formula.Definition.DefinitionAC, Inside.Core.Formula",_x000D_
        "ID": 1529,_x000D_
        "Results": [_x000D_
          [_x000D_
            0.0_x000D_
          ]_x000D_
        ],_x000D_
        "Statistics": {_x000D_
          "CreationDate": "2023-09-22T10:09:01.6335581+02:00",_x000D_
          "LastRefreshDate": "2021-02-26T17:18:04.7650069+01:00",_x000D_
          "TotalRefreshCount": 2,_x000D_
          "CustomInfo": {}_x000D_
        }_x000D_
      },_x000D_
      "1530": {_x000D_
        "$type": "Inside.Core.Formula.Definition.DefinitionAC, Inside.Core.Formula",_x000D_
        "ID": 1530,_x000D_
        "Results": [_x000D_
          [_x000D_
            243934.66999999998_x000D_
          ]_x000D_
        ],_x000D_
        "Statistics": {_x000D_
          "CreationDate": "2023-09-22T10:09:01.6335581+02:00",_x000D_
          "LastRefreshDate": "2021-02-26T17:18:04.8233903+01:00",_x000D_
          "TotalRefreshCount": 2,_x000D_
          "CustomInfo": {}_x000D_
        }_x000D_
      },_x000D_
      "1531": {_x000D_
        "$type": "Inside.Core.Formula.Definition.DefinitionAC, Inside.Core.Formula",_x000D_
        "ID": 1531,_x000D_
        "Results": [_x000D_
          [</t>
  </si>
  <si>
    <t>_x000D_
            0.0_x000D_
          ]_x000D_
        ],_x000D_
        "Statistics": {_x000D_
          "CreationDate": "2023-09-22T10:09:01.6335581+02:00",_x000D_
          "LastRefreshDate": "2021-02-26T17:22:56.1890547+01:00",_x000D_
          "TotalRefreshCount": 6,_x000D_
          "CustomInfo": {}_x000D_
        }_x000D_
      },_x000D_
      "1532": {_x000D_
        "$type": "Inside.Core.Formula.Definition.DefinitionAC, Inside.Core.Formula",_x000D_
        "ID": 1532,_x000D_
        "Results": [_x000D_
          [_x000D_
            0.0_x000D_
          ]_x000D_
        ],_x000D_
        "Statistics": {_x000D_
          "CreationDate": "2023-09-22T10:09:01.6335581+02:00",_x000D_
          "LastRefreshDate": "2021-02-26T17:22:56.283531+01:00",_x000D_
          "TotalRefreshCount": 6,_x000D_
          "CustomInfo": {}_x000D_
        }_x000D_
      },_x000D_
      "1533": {_x000D_
        "$type": "Inside.Core.Formula.Definition.DefinitionAC, Inside.Core.Formula",_x000D_
        "ID": 1533,_x000D_
        "Results": [_x000D_
          [_x000D_
            0.0_x000D_
          ]_x000D_
        ],_x000D_
        "Statistics": {_x000D_
          "CreationDate": "2023-09-22T10:09:01.6335581+02:00",_x000D_
          "LastRefreshDate": "2021-02-26T17:18:04.8482772+01:00",_x000D_
          "TotalRefreshCount": 2,_x000D_
          "CustomInfo": {}_x000D_
        }_x000D_
      },_x000D_
      "1534": {_x000D_
        "$type": "Inside.Core.Formula.Definition.DefinitionAC, Inside.Core.Formula",_x000D_
        "ID": 1534,_x000D_
        "Results": [_x000D_
          [_x000D_
            31043.5_x000D_
          ]_x000D_
        ],_x000D_
        "Statistics": {_x000D_
          "CreationDate": "2023-09-22T10:09:01.6335581+02:00",_x000D_
          "LastRefreshDate": "2021-02-26T17:18:04.8523999+01:00",_x000D_
          "TotalRefreshCount": 2,_x000D_
          "CustomInfo": {}_x000D_
        }_x000D_
      },_x000D_
      "1535": {_x000D_
        "$type": "Inside.Core.Formula.Definition.DefinitionAC, Inside.Core.Formula",_x000D_
        "ID": 1535,_x000D_
        "Results": [_x000D_
          [_x000D_
            33509.380000000005_x000D_
          ]_x000D_
        ],_x000D_
        "Statistics": {_x000D_
          "CreationDate": "2023-09-22T10:09:01.6335581+02:00",_x000D_
          "LastRefreshDate": "2021-02-26T17:18:04.8573824+01:00",_x000D_
          "TotalRefreshCount": 2,_x000D_
          "CustomInfo": {}_x000D_
        }_x000D_
      },_x000D_
      "1536": {_x000D_
        "$type": "Inside.Core.Formula.Definition.DefinitionAC, Inside.Core.Formula",_x000D_
        "ID": 1536,_x000D_
        "Results": [_x000D_
          [_x000D_
            0.0_x000D_
          ]_x000D_
        ],_x000D_
        "Statistics": {_x000D_
          "CreationDate": "2023-09-22T10:09:01.6335581+02:00",_x000D_
          "LastRefreshDate": "2021-02-26T17:18:04.9416711+01:00",_x000D_
          "TotalRefreshCount": 2,_x000D_
          "CustomInfo": {}_x000D_
        }_x000D_
      },_x000D_
      "1537": {_x000D_
        "$type": "Inside.Core.Formula.Definition.DefinitionAC, Inside.Core.Formula",_x000D_
        "ID": 1537,_x000D_
        "Results": [_x000D_
          [_x000D_
            0.0_x000D_
          ]_x000D_
        ],_x000D_
        "Statistics": {_x000D_
          "CreationDate": "2023-09-22T10:09:01.6335581+02:00",_x000D_
          "LastRefreshDate": "2021-02-26T17:18:04.9466579+01:00",_x000D_
          "TotalRefreshCount": 2,_x000D_
          "CustomInfo": {}_x000D_
        }_x000D_
      },_x000D_
      "1538": {_x000D_
        "$type": "Inside.Core.Formula.Definition.DefinitionAC, Inside.Core.Formula",_x000D_
        "ID": 1538,_x000D_
        "Results": [_x000D_
          [_x000D_
            0.0_x000D_
          ]_x000D_
        ],_x000D_
        "Statistics": {_x000D_
          "CreationDate": "2023-09-22T10:09:01.6335581+02:00",_x000D_
          "LastRefreshDate": "2021-02-26T17:18:04.9531779+01:00",_x000D_
          "TotalRefreshCount": 2,_x000D_
          "CustomInfo": {}_x000D_
        }_x000D_
      },_x000D_
      "1539": {_x000D_
        "$type": "Inside.Core.Formula.Definition.DefinitionAC, Inside.Core.Formula",_x000D_
        "ID": 1539,_x000D_
        "Results": [_x000D_
          [_x000D_
            0.0_x000D_
          ]_x000D_
        ],_x000D_
        "Statistics": {_x000D_
          "CreationDate": "2023-09-22T10:09:01.6335581+02:00",_x000D_
          "LastRefreshDate": "2021-02-26T17:18:04.9571689+01:00",_x000D_
          "TotalRefreshCount": 2,_x000D_
          "CustomInfo": {}_x000D_
        }_x000D_
      },_x000D_
      "1540": {_x000D_
        "$type": "Inside.Core.Formula.Definition.DefinitionAC, Inside.Core.Formula",_x000D_
        "ID": 1540,_x000D_
        "Results": [_x000D_
          [_x000D_
            0.0_x000D_
          ]_x000D_
        ],_x000D_
        "Statistics": {_x000D_
          "CreationDate": "2023-09-22T10:09:01.6335581+02:00",_x000D_
          "LastRefreshDate": "2021-02-26T17:18:04.966145+01:00",_x000D_
          "TotalRefreshCount": 2,_x000D_
          "CustomInfo": {}_x000D_
        }_x000D_
      },_x000D_
      "1541": {_x000D_
        "$type": "Inside.Core.Formula.Definition.DefinitionAC, Inside.Core.Formula",_x000D_
        "ID": 1541,_x000D_
        "Results": [_x000D_
          [_x000D_
            0.0_x000D_
          ]_x000D_
        ],_x000D_
        "Statistics": {_x000D_
          "CreationDate": "2023-09-22T10:09:01.6335581+02:00",_x000D_
          "LastRefreshDate": "2021-02-26T17:18:04.9736325+01:00",_x000D_
          "TotalRefreshCount": 2,_x000D_
          "CustomInfo": {}_x000D_
        }_x000D_
      },_x000D_
      "1542": {_x000D_
        "$type": "Inside.Core.Formula.Definition.DefinitionAC, Inside.Core.Formula",_x000D_
        "ID": 1542,_x000D_
        "Results": [_x000D_
          [_x000D_
            269872.59_x000D_
          ]_x000D_
        ],_x000D_
        "Statistics": {_x000D_
          "CreationDate": "2023-09-22T10:09:01.6335581+02:00",_x000D_
          "LastRefreshDate": "2021-02-26T17:18:04.9955775+01:00",_x000D_
          "TotalRefreshCount": 2,_x000D_
          "CustomInfo": {}_x000D_
        }_x000D_
      },_x000D_
      "1543": {_x000D_
        "$type": "Inside.Core.Formula.Definition.DefinitionAC, Inside.Core.Formula",_x000D_
        "ID": 1543,_x000D_
        "Results": [_x000D_
          [_x000D_
            177399.30999999997_x000D_
          ]_x000D_
        ],_x000D_
        "Statistics": {_x000D_
          "CreationDate": "2023-09-22T10:09:01.6335581+02:00",_x000D_
          "LastRefreshDate": "2021-02-26T17:18:05.0111558+01:00",_x000D_
          "TotalRefreshCount": 2,_x000D_
          "CustomInfo": {}_x000D_
        }_x000D_
      },_x000D_
      "1544": {_x000D_
        "$type": "Inside.Core.Formula.Definition.DefinitionAC, Inside.Core.Formula",_x000D_
        "ID": 1544,_x000D_
        "Results": [_x000D_
          [_x000D_
            0.0_x000D_
          ]_x000D_
        ],_x000D_
        "Statistics": {_x000D_
          "CreationDate": "2023-09-22T10:09:01.6335581+02:00",_x000D_
          "LastRefreshDate": "2021-02-26T17:22:56.1800695+01:00",_x000D_
          "TotalRefreshCount": 6,_x000D_
          "CustomInfo": {}_x000D_
        }_x000D_
      },_x000D_
      "1545": {_x000D_
        "$type": "Inside.Core.Formula.Definition.DefinitionAC, Inside.Core.Formula",_x000D_
        "ID": 1545,_x000D_
        "Results": [_x000D_
          [_x000D_
            653.7_x000D_
          ]_x000D_
        ],_x000D_
        "Statistics": {_x000D_
          "CreationDate": "2023-09-22T10:09:01.6335581+02:00",_x000D_
          "LastRefreshDate": "2021-02-26T17:18:05.0236356+01:00",_x000D_
          "TotalRefreshCount": 2,_x000D_
          "CustomInfo": {}_x000D_
        }_x000D_
      },_x000D_
      "1546": {_x000D_
        "$type": "Inside.Core.Formula.Definition.DefinitionAC, Inside.Core.Formula",_x000D_
        "ID": 1546,_x000D_
        "Results": [_x000D_
          [_x000D_
            0.0_x000D_
          ]_x000D_
        ],_x000D_
        "Statistics": {_x000D_
          "CreationDate": "2023-09-22T10:09:01.6335581+02:00",_x000D_
          "LastRefreshDate": "2021-02-26T17:22:56.0662222+01:00",_x000D_
          "TotalRefreshCount": 7,_x000D_
          "CustomInfo": {}_x000D_
        }_x000D_
      },_x000D_
      "1547": {_x000D_
        "$type": "Inside.Core.Formula.Definition.DefinitionAC, Inside.Core.Formula",_x000D_
        "ID": 1547,_x000D_
        "Results": [_x000D_
          [_x000D_
            0.0_x000D_
          ]_x000D_
        ],_x000D_
        "Statistics": {_x000D_
          "CreationDate": "2023-09-22T10:09:01.6335581+02:00",_x000D_
          "LastRefreshDate": "2021-02-26T17:18:05.0306175+01:00",_x000D_
          "TotalRefreshCount": 2,_x000D_
          "CustomInfo": {}_x000D_
        }_x000D_
      },_x000D_
      "1548": {_x000D_
        "$type": "Inside.Core.Formula.Definition.DefinitionAC, Inside.Core.Formula",_x000D_
        "ID": 1548,_x000D_
        "Results": [_x000D_
          [_x000D_
            21617.54_x000D_
          ]_x000D_
        ],_x000D_
        "Statistics": {_x000D_
          "CreationDate": "2023-09-22T10:09:01.6335581+02:00",_x000D_
          "LastRefreshDate": "2021-02-26T17:18:05.0356037+01:00",_x000D_
          "TotalRefreshCount": 2,_x000D_
          "CustomInfo": {}_x000D_
        }_x000D_
      },_x000D_
      "1549": {_x000D_
        "$type": "Inside.Core.Formula.Definition.DefinitionAC, Inside.Core.Formula",_x000D_
        "ID": 1549,_x000D_
        "Results": [_x000D_
          [_x000D_
            0.0_x000D_
          ]_x000D_
        ],_x000D_
        "Statistics": {_x000D_
          "CreationDate": "2023-09-22T10:09:01.6335581+02:00",_x000D_
          "LastRefreshDate": "2021-02-26T17:22:56.5284235+01:00",_x000D_
          "TotalRefreshCount": 7,_x000D_
          "CustomInfo": {}_x000D_
        }_x000D_
      },_x000D_
      "1550": {_x000D_
        "$type": "Inside.Core.Formula.Definition.DefinitionAC, Inside.Core.Formula",_x000D_
        "ID": 1550,_x000D_
        "Results": [_x000D_
          [_x000D_
            880468.28000000014_x000D_
          ]_x000D_
        ],_x000D_
        "Statistics": {_x000D_
          "CreationDate": "2023-09-22T10:09:01.6335581+02:00",_x000D_
          "LastRefreshDate": "2021-02-26T17:22:55.8551201+01:00",_x000D_
          "TotalRefreshCount": 5,_x000D_
          "CustomInfo": {}_x000D_
        }_x000D_
      },_x000D_
      "1551": {_x000D_
        "$type": "Inside.Core.Formula.Definition.DefinitionAC, Inside.Core.Formula",_x000D_
        "ID": 1551,_x000D_
        "Results": [_x000D_
          [_x000D_
            0.0_x000D_
          ]_x000D_
        ],_x000D_
        "Statistics": {_x000D_
          "CreationDate": "2023-09-22T10:09:01.6335581+02:00",_x000D_
          "LastRefreshDate": "2021-02-26T17:18:05.0974389+01:00",_x000D_
          "TotalRefreshCount": 2,_x000D_
          "CustomInfo": {}_x000D_
        }_x000D_
      },_x000D_
      "1552": {_x000D_
        "$type": "Inside.Core.Formula.Definition.DefinitionAC, Inside.Core.Formula",_x000D_
        "ID": 1552,_x000D_
        "Results": [_x000D_
          [_x000D_
            0.0_x000D_
          ]_x000D_
        ],_x000D_
        "Statistics": {_x000D_
          "CreationDate": "2023-09-22T10:09:01.6335581+02:00",_x000D_
          "LastRefreshDate": "2021-02-26T17:18:05.101442+01:00",_x000D_
          "TotalRefreshCount": 2,_x000D_
          "CustomInfo": {}_x000D_
        }_x000D_
      },_x000D_
      "1553": {_x000D_
        "$type": "Inside.Core.Formula.Definition.DefinitionAC, Inside.Core.Formula",_x000D_
        "ID": 1553,_x000D_
        "Results": [_x000D_
          [_x000D_
            181546.01999999996_x000D_
          ]_x000D_
        ],_x000D_
        "Statistics": {_x000D_
          "CreationDate": "2023-09-22T10:09:01.6335581+02:00",_x000D_
          "LastRefreshDate": "2021-02-26T17:18:05.1143937+01:00",_x000D_
          "TotalRefreshCount": 2,_x000D_
          "CustomInfo": {}_x000D_
        }_x000D_
      },_x000D_
      "1554": {_x000D_
        "$type": "Inside.Core.Formula.Definition.DefinitionAC, Inside.Core.Formula",_x000D_
        "ID": 1554,_x000D_
        "Results": [_x000D_
          [_x000D_
            91435.549999999988_x000D_
          ]_x000D_
        ],_x000D_
        "Statistics": {_x000D_
          "CreationDate": "2023-09-22T10:09:01.6335581+02:00",_x000D_
          "LastRefreshDate": "2021-02-26T17:18:05.1183833+01:00",_x000D_
          "TotalRefreshCount": 2,_x000D_
          "CustomInfo": {}_x000D_
        }_x000D_
      },_x000D_
      "1555": {_x000D_
        "$type": "Inside.Core.Formula.Definition.DefinitionAC, Inside.Core.Formula",_x000D_
        "ID": 1555,_x000D_
        "Results": [_x000D_
          [_x000D_
            0.0_x000D_
          ]_x000D_
        ],_x000D_
        "Statistics": {_x000D_
          "CreationDate": "2023-09-22T10:09:01.6335581+02:00",_x000D_
          "LastRefreshDate": "2021-02-26T17:18:05.1273995+01:00",_x000D_
          "TotalRefreshCount": 2,_x000D_
          "CustomInfo": {}_x000D_
        }_x000D_
      },_x000D_
      "1556": {_x000D_
        "$type": "Inside.Core.Formula.Definition.DefinitionAC, Inside.Core.Formula",_x000D_
        "ID": 1556,_x000D_
        "Results": [_x000D_
          [_x000D_
            0.0_x000D_
          ]_x000D_
        ],_x000D_
        "Statistics": {_x000D_
          "CreationDate": "2023-09-22T10:09:01.6335581+02:00",_x000D_
          "LastRefreshDate": "2021-02-26T17:18:05.1323482+01:00",_x000D_
          "TotalRefreshCount": 4,_x000D_
          "CustomInfo": {}_x000D_
        }_x000D_
      },_x000D_
      "1557": {_x000D_
        "$type": "Inside.Core.Formula.Definition.DefinitionAC, Inside.Core.Formula",_x000D_
        "ID": 1557,_x000D_
        "Results": [_x000D_
          [_x000D_
            47416.47_x000D_
          ]_x000D_
        ],_x000D_
        "Statistics": {_x000D_
          "CreationDate": "2023-09-22T10:09:01.6335581+02:00",_x000D_
          "LastRefreshDate": "2021-02-26T17:18:05.1532187+01:00",_x000D_
          "TotalRefreshCount": 2,_x000D_
          "CustomInfo": {}_x000D_
        }_x000D_
      },_x000D_
      "1558": {_x000D_
        "$type": "Inside.Core.Formula.Definition.DefinitionAC, Inside.Core.Formula",_x000D_
        "ID": 1558,_x000D_
        "Results": [_x000D_
          [_x000D_
            0.0_x000D_
          ]_x000D_
        ],_x000D_
        "Statistics": {_x000D_
          "CreationDate": "2023-09-22T10:09:01.6335581+02:00",_x000D_
          "LastRefreshDate": "2021-02-26T17:18:05.1581657+01:00",_x000D_
          "TotalRefreshCount": 2,_x000D_
          "CustomInfo": {}_x000D_
        }_x000D_
      },_x000D_
      "1559": {_x000D_
        "$type": "Inside.Core.Formula.Definition.DefinitionAC, Inside.Core.Formula",_x000D_
        "ID": 1559,_x000D_
        "Results": [_x000D_
          [_x000D_
            0.0_x000D_
          ]_x000D_
        ],_x000D_
        "Statistics": {_x000D_
          "CreationDate": "2023-09-22T10:09:01.6335581+02:00",_x000D_
          "LastRefreshDate": "2021-02-26T17:18:05.162157+01:00",_x000D_
          "TotalRefreshCount": 4,_x000D_
          "CustomInfo": {}_x000D_
        }_x000D_
      },_x000D_
      "1560": {_x000D_
        "$type": "Inside.Core.Formula.Definition.DefinitionAC, Inside.Core.Formula",_x000D_
        "ID": 1560,_x000D_
        "Results": [_x000D_
          [_x000D_
            173942.62_x000D_
          ]_x000D_
        ],_x000D_
        "Statistics": {_x000D_
          "CreationDate": "2023-09-22T10:09:01.6335581+02:00",_x000D_
          "LastRefreshDate": "2021-02-26T17:18:05.2310457+01:00",_x000D_
          "TotalRefreshCount": 2,_x000D_
          "CustomInfo": {}_x000D_
        }_x000D_
      },_x000D_
      "1561": {_x000D_
        "$type": "Inside.Core.Formula.Definition.DefinitionAC, Inside.Core.Formula",_x000D_
        "ID": 1561,_x000D_
        "Results": [_x000D_
          [_x000D_
            0.0_x000D_
          ]_x000D_
        ],_x000D_
        "Statistics": {_x000D_
          "CreationDate": "2023-09-22T10:09:01.6335581+02:00",_x000D_
          "LastRefreshDate": "2021-02-26T17:22:56.2755514+01:00",_x000D_
          "TotalRefreshCount": 6,_x000D_
          "CustomInfo": {}_x000D_
        }_x000D_
      },_x000D_
      "1562": {_x000D_
        "$type": "Inside.Core.Formula.Definition.DefinitionAC, Inside.Core.Formula",_x000D_
        "ID": 1562,_x000D_
        "Results": [_x000D_
          [_x000D_
            14098.52_x000D_
          ]_x000D_
        ],_x000D_
        "Statistics": {_x000D_
          "CreationDate": "2023-09-22T10:09:01.6335581+02:00",_x000D_
          "LastRefreshDate": "2021-02-26T17:18:05.2460042+01:00",_x000D_
          "TotalRefreshCount": 2,_x000D_
          "CustomInfo": {}_x000D_
        }_x000D_
      },_x000D_
      "1563": {_x000D_
        "$type": "Inside.Core.Formula.Definition.DefinitionAC, Inside.Core.Formula",_x000D_
        "ID": 1563,_x000D_
        "Results": [_x000D_
          [_x000D_
            0.0_x000D_
          ]_x000D_
        ],_x000D_
        "Statistics": {_x000D_
          "CreationDate": "2023-09-22T10:09:01.6335581+02:00",_x000D_
          "LastRefreshDate": "2021-02-26T17:22:56.2875224+01:00",_x000D_
          "TotalRefreshCount": 7,_x000D_
          "CustomInfo": {}_x000D_
        }_x000D_
      },_x000D_
      "1564": {_x000D_
        "$type": "Inside.Core.Formula.Definition.DefinitionAC, Inside.Core.Formula",_x000D_
        "ID": 1564,_x000D_
        "Results": [_x000D_
          [_x000D_
            0.0_x000D_
          ]_x000D_
        ],_x000D_
        "Statistics": {_x000D_
          "CreationDate": "2023-09-22T10:09:01.6335581+02:00",_x000D_
          "LastRefreshDate": "2021-02-26T17:18:05.2599668+01:00",_x000D_
          "TotalRefreshCount": 2,_x000D_
          "CustomInfo": {}_x000D_
        }_x000D_
      },_x000D_
      "1565": {_x000D_
        "$type": "Inside.Core.Formula.Definition.DefinitionAC, Inside.Core.Formula",_x000D_
        "ID": 1565,_x000D_
        "Results": [_x000D_
          [_x000D_
            26019.329999999994_x000D_
          ]_x000D_
        ],_x000D_
        "Statistics": {_x000D_
          "CreationDate": "2023-09-22T10:09:01.6335581+02:00",_x000D_
          "LastRefreshDate": "2021-02-26T17:18:05.2669483+01:00",_x000D_
          "TotalRefreshCount": 2,_x000D_
          "CustomInfo": {}_x000D_
        }_x000D_
      },_x000D_
      "1566": {_x000D_
        "$type": "Inside.Core.Formula.Definition.DefinitionAC, Inside.Core.Formula",_x000D_
        "ID": 1566,_x000D_
        "Results": [_x000D_
          [_x000D_
            1580549.9100000002_x000D_
          ]_x000D_
        ],_x000D_
        "Statistics": {_x000D_
          "CreationDate": "2023-09-22T10:09:01.6335581+02:00",_x000D_
          "LastRefreshDate": "2021-02-26T17:22:55.91104+01:00",_x000D_
          "TotalRefreshCount": 5,_x000D_
          "CustomInfo": {}_x000D_
        }_x000D_
      },_x000D_
      "1567": {_x000D_
        "$type": "Inside.Core.Formula.Definition.DefinitionAC, Inside.Core.Formula",_x000D_
        "ID": 1567,_x000D_
        "Results": [_x000D_
          [_x000D_
            412311.75999999995_x000D_
          ]_x000D_
        ],_x000D_
        "Statistics": {_x000D_
          "CreationDate": "2023-09-22T10:09:01.6335581+02:00",_x000D_
          "LastRefreshDate": "2021-02-26T17:18:05.3622063+01:00",_x000D_
          "TotalRefreshCount": 2,_x000D_
          "CustomInfo": {}_x000D_
        }_x000D_
      },_x000D_
      "1568": {_x000D_
        "$type": "Inside.Core.Formula.Definition.DefinitionAC, Inside.Core.Formula",_x000D_
        "ID": 1568,_x000D_
        "Results": [_x000D_
          [_x000D_
            204008.49_x000D_
          ]_x000D_
        ],_x000D_
        "Statistics": {_x000D_
          "CreationDate": "2023-09-22T10:09:01.6335581+02:00",_x000D_
          "LastRefreshDate": "2021-02-26T17:18:05.3651985+01:00",_x000D_
          "TotalRefreshCount": 2,_x000D_
          "CustomInfo": {}_x000D_
        }_x000D_
      },_x000D_
      "1569": {_x000D_
        "$type": "Inside.Core.Formula.Definition.DefinitionAC, Inside.Core.Formula",_x000D_
        "ID": 1569,_x000D_
        "Results": [_x000D_
          [_x000D_
            225011.34_x000D_
          ]_x000D_
        ],_x000D_
        "Statistics": {_x000D_
          "CreationDate": "2023-09-22T10:09:01.6335581+02:00",_x000D_
          "LastRefreshDate": "2021-02-26T17:18:05.3681895+01:00",_x000D_
          "TotalRefreshCount": 2,_x000D_
          "CustomInfo": {}_x000D_
        }_x000D_
      },_x000D_
      "1570": {_x000D_
        "$type": "Inside.Core.Formula.Definition.DefinitionAC, Inside.Core.Formula",_x000D_
        "ID": 1570,_x000D_
        "Results": [_x000D_
          [_x000D_
            404125.95999999996_x000D_
          ]_x000D_
        ],_x000D_
        "Statistics": {_x000D_
          "CreationDate": "2023-09-22T10:09:01.6335581+02:00",_x000D_
          "LastRefreshDate": "2021-02-26T17:18:05.3721789+01:00",_x000D_
          "TotalRefreshCount": 2,_x000D_
          "CustomInfo": {}_x000D_
        }_x000D_
      },_x000D_
      "1571": {_x000D_
        "$type": "Inside.Core.Formula.Definition.DefinitionAC, Inside.Core.Formula",_x000D_
        "ID": 1571,_x000D_
        "Results": [_x000D_
          [_x000D_
            201557.77999999997_x000D_
          ]_x000D_
        ],_x000D_
        "Statistics": {_x000D_
          "CreationDate": "2023-09-22T10:09:01.6335581+02:00",_x000D_
          "LastRefreshDate": "2021-02-26T17:18:05.3761705+01:00",_x000D_
          "TotalRefreshCount": 2,_x000D_
          "CustomInfo": {}_x000D_
        }_x000D_
      },_x000D_
      "1572": {_x000D_
        "$type": "Inside.Core.Formula.Definition.DefinitionAC, Inside.Core.Formula",_x000D_
        "ID": 1572,_x000D_
        "Results": [_x000D_
          [_x000D_
            103211.0_x000D_
          ]_x000D_
        ],_x000D_
        "Statistics": {_x000D_
          "CreationDate": "2023-09-22T10:09:01.6335581+02:00",_x000D_
          "LastRefreshDate": "2021-02-26T17:18:05.3791615+01:00",_x000D_
          "TotalRefreshCount": 2,_x000D_
          "CustomInfo": {}_x000D_
        }_x000D_
      },_x000D_
      "1573": {_x000D_
        "$type": "Inside.Core.Formula.Definition.DefinitionAC, Inside.Core.Formula",_x000D_
        "ID": 1573,_x000D_
        "Results": [_x000D_
          [_x000D_
            0.0_x000D_
          ]_x000D_
        ],_x000D_
        "Statistics": {_x000D_
          "CreationDate": "2023-09-22T10:09:01.6345459+02:00",_x000D_
          "LastRefreshDate": "2021-02-26T17:18:05.389173+01:00",_x000D_
          "TotalRefreshCount": 2,_x000D_
          "CustomInfo": {}_x000D_
        }_x000D_
      },_x000D_
      "1574": {_x000D_
        "$type": "Inside.Core.Formula.Definition.DefinitionAC, Inside.Core.Formula",_x000D_
        "ID": 1574,_x000D_
        "Results": [_x000D_
          [_x000D_
            0.0_x000D_
          ]_x000D_
        ],_x000D_
        "Statistics": {_x000D_
          "CreationDate": "2023-09-22T10:09:01.6345459+02:00",_x000D_
          "LastRefreshDate": "2021-02-26T17:18:05.392128+01:00",_x000D_
          "TotalRefreshCount": 2,_x000D_
          "CustomInfo": {}_x000D_
        }_x000D_
      },_x000D_
      "1575": {_x000D_
        "$type": "Inside.Core.Formula.Definition.DefinitionAC, Inside.Core.Formula",_x000D_
        "ID": 1575,_x000D_
        "Results": [_x000D_
          [_x000D_
            0.0_x000D_
          ]_x000D_
        ],_x000D_
        "Statistics": {_x000D_
          "CreationDate": "2023-09-22T10:09:01.6345459+02:00",_x000D_
          "LastRefreshDate": "2021-02-26T17:18:05.3961473+01:00",_x000D_
          "TotalRefreshCount": 2,_x000D_
          "CustomInfo": {}_x000D_
        }_x000D_
      },_x000D_
      "1576": {_x000D_
        "$type": "Inside.Core.Formula.Definition.DefinitionAC, Inside.Core.Formula",_x000D_
        "ID": 1576,_x000D_
        "Results": [_x000D_
          [_x000D_
            0.0_x000D_
          ]_x000D_
        ],_x000D_
        "Statistics": {_x000D_
          "CreationDate": "2023-09-22T10:09:01.6345459+02:00",_x000D_
          "LastRefreshDate": "2021-02-26T17:18:05.4395218+01:00",_x000D_
          "TotalRefreshCount": 2,_x000D_
          "CustomInfo": {}_x000D_
        }_x000D_
      },_x000D_
      "1577": {_x000D_
        "$type": "Inside.Core.Formula.Definition.DefinitionAC, Inside.Core.Formula",_x000D_
        "ID": 1577,_x000D_
        "Results": [_x000D_
          [_x000D_
            0.0_x000D_
          ]_x000D_
        ],_x000D_
        "Statistics": {_x000D_
          "CreationDate": "2023-09-22T10:09:01.6345459+02:00",_x000D_
          "LastRefreshDate": "2021-02-26T17:18:05.4465023+01:00",_x000D_
          "TotalRefreshCount": 2,_x000D_
          "CustomInfo": {}_x000D_
        }_x000D_
      },_x000D_
      "1578": {_x000D_
        "$type": "Inside.Core.Formula.Definition.DefinitionAC, Inside.Core.Formula",_x000D_
        "ID": 1578,_x000D_
        "Results": [_x000D_
          [_x000D_
            700.75_x000D_
          ]_x000D_
        ],_x000D_
        "Statistics": {_x000D_
          "CreationDate": "2023-09-22T10:09:01.6345459+02:00",_x000D_
          "LastRefreshDate": "2021-02-26T17:18:05.4581715+01:00",_x000D_
          "TotalRefreshCount": 2,_x000D_
          "CustomInfo": {}_x000D_
        }_x000D_
      },_x000D_
      "1579": {_x000D_
        "$type": "Inside.Core.Formula.Definition.DefinitionAC, Inside.Core.Formula",_x000D_
        "ID": 1579,_x000D_
        "Results": [_x000D_
          [_x000D_
            0.0_x000D_
          ]_x000D_
        ],_x000D_
        "Statistics": {_x000D_
          "CreationDate": "2023-09-22T10:09:01.6345459+02:00",_x000D_
          "LastRefreshDate": "2021-02-26T17:18:05.4671489+01:00",_x000D_
          "TotalRefreshCount": 2,_x000D_
          "CustomInfo": {}_x000D_
        }_x000D_
      },_x000D_
      "1580": {_x000D_
        "$type": "Inside.Core.Formula.Definition.DefinitionAC, Inside.Core.Formula",_x000D_
        "ID": 1580,_x000D_
        "Results": [_x000D_
          [_x000D_
            60_x000D_
          ]_x000D_
        ],_x000D_
        "Statistics": {_x000D_
          "CreationDate": "2023-09-22T10:09:01.6345459+02:00",_x000D_
          "LastRefreshDate": "2021-02-26T17:18:05.4731325+01:00",_x000D_
          "TotalRefreshCount": 4,_x000D_
          "CustomInfo": {}_x000D_
        }_x000D_
      },_x000D_
      "1581": {_x000D_
        "$type": "Inside.Core.Formula.Definition.DefinitionAC, Inside.Core.Formula",_x000D_
        "ID": 1581,_x000D_
        "Results": [_x000D_
          [_x000D_
            24612.82_x000D_
          ]_x000D_
        ],_x000D_
        "Statistics": {_x000D_
          "CreationDate": "2023-09-22T10:09:01.6345459+02:00",_x000D_
          "LastRefreshDate": "2021-02-26T17:18:05.4771339+01:00",_x000D_
          "TotalRefreshCount": 2,_x000D_
          "CustomInfo": {}_x000D_
        }_x000D_
      },_x000D_
      "1582": {_x000D_
        "$type": "Inside.Core.Formula.Definition.DefinitionAC, Inside.Core.Formula",_x000D_
        "ID": 1582,_x000D_
        "Results": [_x000D_
          [_x000D_
            0.0_x000D_
          ]_x000D_
        ],_x000D_
        "Statistics": {_x000D_
          "CreationDate": "2023-09-22T10:09:01.6345459+02:00",_x000D_
          "LastRefreshDate": "2021-02-26T17:18:05.4821092+01:00",_x000D_
          "TotalRefreshCount": 2,_x000D_
          "CustomInfo": {}_x000D_
        }_x000D_
      },_x000D_
      "1583": {_x000D_
        "$type": "Inside.Core.Formula.Definition.DefinitionAC, Inside.Core.Formula",_x000D_
        "ID": 1583,_x000D_
        "Results": [_x000D_
          [_x000D_
            0.0_x000D_
          ]_x000D_
        ],_x000D_
        "Statistics": {_x000D_
          "CreationDate": "2023-09-22T10:09:01.6345459+02:00",_x000D_
          "LastRefreshDate": "2021-02-26T17:18:05.589358+01:00",_x000D_
          "TotalRefreshCount": 2,_x000D_
          "CustomInfo": {}_x000D_
        }_x000D_
      },_x000D_
      "1584": {_x000D_
        "$type": "Inside.Core.Formula.Definition.DefinitionAC, Inside.Core.Formula",_x000D_
        "ID": 1584,_x000D_
        "Results": [_x000D_
          [_x000D_
            0.0_x000D_
          ]_x000D_
        ],_x000D_
        "Statistics": {_x000D_
          "CreationDate": "2023-09-22T10:09:01.6345459+02:00",_x000D_
          "LastRefreshDate": "2021-02-26T17:18:05.5933481+01:00",_x000D_
          "TotalRefreshCount": 2,_x000D_
          "CustomInfo": {}_x000D_
        }_x000D_
      },_x000D_
      "1585": {_x000D_
        "$type": "Inside.Core.Formula.Definition.DefinitionAC, Inside.Core.Formula",_x000D_
        "ID": 1585,_x000D_
        "Results": [_x000D_
          [_x000D_
            0.0_x000D_
          ]_x000D_
        ],_x000D_
        "Statistics": {_x000D_
          "CreationDate": "2023-09-22T10:09:01.6345459+02:00",_x000D_
          "LastRefreshDate": "2021-02-26T17:18:05.5963401+01:00",_x000D_
          "TotalRefreshCount": 2,_x000D_
          "CustomInfo": {}_x000D_
        }_x000D_
      },_x000D_
      "1586": {_x000D_
        "$type": "Inside.Core.Formula.Definition.DefinitionAC, Inside.Core.Formula",_x000D_
        "ID": 1586,_x000D_
        "Results": [_x000D_
          [_x000D_
            0.0_x000D_
          ]_x000D_
        ],_x000D_
        "Statistics": {_x000D_
          "CreationDate": "2023-09-22T10:09:01.6345459+02:00",_x000D_
          "LastRefreshDate": "2021-02-26T17:18:05.6183235+01:00",_x000D_
          "TotalRefreshCount": 2,_x000D_
          "CustomInfo": {}_x000D_
        }_x000D_
      },_x000D_
      "1587": {_x000D_
        "$type": "Inside.Core.Formula.Definition.DefinitionAC, Inside.Core.Formula",_x000D_
        "ID": 1587,_x000D_
        "Results": [_x000D_
          [_x000D_
            0.0_x000D_
          ]_x000D_
        ],_x000D_
        "Statistics": {_x000D_
          "CreationDate": "2023-09-22T10:09:01.6345459+02:00",_x000D_
          "LastRefreshDate": "2021-02-26T17:18:05.6243064+01:00",_x000D_
          "TotalRefreshCount": 2,_x000D_
          "CustomInfo": {}_x000D_
        }_x000D_
      },_x000D_
      "1588": {_x000D_
        "$type": "Inside.Core.Formula.Definition.DefinitionAC, Inside.Core.Formula",_x000D_
        "ID": 1588,_x000D_
        "Results": [_x000D_
          [_x000D_
            700.75_x000D_
          ]_x000D_
        ],_x000D_
        "Statistics": {_x000D_
          "CreationDate": "2023-09-22T10:09:01.6345459+02:00",_x000D_
          "LastRefreshDate": "2021-02-26T17:18:05.6302514+01:00",_x000D_
          "TotalRefreshCount": 2,_x000D_
          "CustomInfo": {}_x000D_
        }_x000D_
      },_x000D_
      "1589": {_x000D_
        "$type": "Inside.Core.Formula.Definition.DefinitionAC, Inside.Core.Formula",_x000D_
        "ID": 1589,_x000D_
        "Results": [_x000D_
          [_x000D_
            0.0_x000D_
          ]_x000D_
        ],_x000D_
        "Statistics": {_x000D_
          "CreationDate": "2023-09-22T10:09:01.6345459+02:00",_x000D_
          "LastRefreshDate": "2021-02-26T17:02:18.7973847+01:00",_x000D_
          "TotalRefreshCount": 7,_x000D_
          "CustomInfo": {}_x000D_
        }_x000D_
      },_x000D_
      "1590": {_x000D_
        "$type": "Inside.Core.Formula.Definition.DefinitionAC, Inside.Core.Formula",_x000D_
        "ID": 1590,_x000D_
        "Results": [_x000D_
          [_x000D_
            29809.940000000002_x000D_
          ]_x000D_
        ],_x000D_
        "Statistics": {_x000D_
          "CreationDate": "2023-09-22T10:09:01.6345459+02:00",_x000D_
          "LastRefreshDate": "2021-02-26T17:02:05.890617+01:00",_x000D_
          "TotalRefreshCount": 7,_x000D_
          "CustomInfo": {}_x000D_
        }_x000D_
      },_x000D_
      "1591": {_x000D_
        "$type": "Inside.Core.Formula.Definition.DefinitionAC, Inside.Core.Formula",_x000D_
        "ID": 1591,_x000D_
        "Results": [_x000D_
          [_x000D_
            0.0_x000D_
          ]_x000D_
        ],_x000D_
        "Statistics": {_x000D_
          "CreationDate": "2023-09-22T10:09:01.6345459+02:00",_x000D_
          "LastRefreshDate": "2021-02-26T17:02:16.4699644+01:00",_x000D_
          "TotalRefreshCount": 7,_x000D_
          "CustomInfo": {}_x000D_
        }_x000D_
      },_x000D_
      "1592": {_x000D_
        "$type": "Inside.Core.Formula.Definition.DefinitionAC, Inside.Core.Formula",_x000D_
        "ID": 1592,_x000D_
        "Results": [_x000D_
          [_x000D_
            0.0_x000D_
          ]_x000D_
        ],_x000D_
        "Statistics": {_x000D_
          "CreationDate": "2023-09-22T10:09:01.6345459+02:00",_x000D_
          "LastRefreshDate": "2021-02-26T17:02:18.8013868+01:00",_x000D_
          "TotalRefreshCount": 7,_x000D_
          "CustomInfo": {}_x000D_
        }_x000D_
      },_x000D_
      "1593": {_x000D_
        "$type": "Inside.Core.Formula.Definition.DefinitionAC, Inside.Core.Formula",_x000D_
        "ID": 1593,_x000D_
        "Results": [_x000D_
          [_x000D_
            0.0_x000D_
          ]_x000D_
        ],_x000D_
        "Statistics": {_x000D_
          "CreationDate": "2023-09-22T10:09:01.6345459+02:00",_x000D_
          "LastRefreshDate": "2021-02-26T17:02:18.8083675+01:00",_x000D_
          "TotalRefreshCount": 7,_x000D_
          "CustomInfo": {}_x000D_
        }_x000D_
      },_x000D_
      "1594": {_x000D_
        "$type": "Inside.Core.Formula.Definition.DefinitionAC, Inside.Core.Formula",_x000D_
        "ID": 1594,_x000D_
        "Results": [_x000D_
          [_x000D_
            0.0_x000D_
          ]_x000D_
        ],_x000D_
        "Statistics": {_x000D_
          "CreationDate": "2023-09-22T10:09:01.6345459+02:00",_x000D_
          "LastRefreshDate": "2021-02-26T17:02:18.8113686+01:00",_x000D_
          "TotalRefreshCount": 7,_x000D_
          "CustomInfo": {}_x000D_
        }_x000D_
      },_x000D_
      "1595": {_x000D_
        "$type": "Inside.Core.Formula.Definition.DefinitionAC, Inside.Core.Formula",_x000D_
        "ID": 1595,_x000D_
        "Results": [_x000D_
          [_x000D_
            750.0_x000D_
          ]_x000D_
        ],_x000D_
        "Statistics": {_x000D_
          "CreationDate": "2023-09-22T10:09:01.6345459+02:00",_x000D_
          "LastRefreshDate": "2021-02-26T17:02:06.0520891+01:00",_x000D_
          "TotalRefreshCount": 7,_x000D_
          "CustomInfo": {}_x000D_
        }_x000D_
      },_x000D_
      "1596": {_x000D_
        "$type": "Inside.Core.Formula.Definition.DefinitionAC, Inside.Core.Formula",_x000D_
        "ID": 1596,_x000D_
        "Results": [_x000D_
          [_x000D_
            15603.09_x000D_
          ]_x000D_
        ],_x000D_
        "Statistics": {_x000D_
          "CreationDate": "2023-09-22T10:09:01.6345459+02:00",_x000D_
          "LastRefreshDate": "2021-02-26T17:02:23.9898757+01:00",_x000D_
          "TotalRefreshCount": 7,_x000D_
          "CustomInfo": {}_x000D_
        }_x000D_
      },_x000D_
      "1597": {_x000D_
        "$type": "Inside.Core.Formula.Definition.DefinitionAC, Inside.Core.Formula",_x000D_
        "ID": 1597,_x000D_
        "Results": [_x000D_
          [_x000D_
            0.0_x000D_
          ]_x000D_
        ],_x000D_
        "Statistics": {_x000D_
          "CreationDate": "2023-09-22T10:09:01.6345459+02:00",_x000D_
          "LastRefreshDate": "2021-02-26T17:02:16.4809331+01:00",_x000D_
          "TotalRefreshCount": 7,_x000D_
          "CustomInfo": {}_x000D_
        }_x000D_
      },_x000D_
      "1598": {_x000D_
        "$type": "Inside.Core.Formula.Definition.DefinitionAC, Inside.Core.Formula",_x000D_
        "ID": 1598,_x000D_
        "Results": [_x000D_
          [_x000D_
            0.0_x000D_
          ]_x000D_
        ],_x000D_
        "Statistics": {_x000D_
          "CreationDate": "2023-09-22T10:09:01.6345459+02:00",_x000D_
          "LastRefreshDate": "2021-02-26T17:02:18.8153571+01:00",_x000D_
          "TotalRefreshCount": 7,_x000D_
          "CustomInfo": {}_x000D_
        }_x000D_
      },_x000D_
      "1599": {_x000D_
        "$type": "Inside.Core.Formula.Definition.DefinitionAC, Inside.Core.Formula",_x000D_
        "ID": 1599,_x000D_
        "Results": [_x000D_
          [_x000D_
            28995.25_x000D_
          ]_x000D_
        ],_x000D_
        "Statistics": {_x000D_
          "CreationDate": "2023-09-22T10:09:01.6345459+02:00",_x000D_
          "LastRefreshDate": "2021-02-26T17:02:23.9918688+01:00",_x000D_
          "TotalRefreshCount": 7,_x000D_
          "CustomInfo": {}_x000D_
        }_x000D_
      },_x000D_
      "1600": {_x000D_
        "$type": "Inside.Core.Formula.Definition.DefinitionAC, Inside.Core.Formula",_x000D_
        "ID": 1600,_x000D_
        "Results": [_x000D_
          [_x000D_
            0.0_x000D_
          ]_x000D_
        ],_x000D_
        "Statistics": {_x000D_
          "CreationDate": "2023-09-22T10:09:01.6345459+02:00",_x000D_
          "LastRefreshDate": "2021-02-26T17:02:06.0710398+01:00",_x000D_
          "TotalRefreshCount": 7,_x000D_
          "CustomInfo": {}_x000D_
        }_x000D_
      },_x000D_
      "1601": {_x000D_
        "$type": "Inside.Core.Formula.Definition.DefinitionAC, Inside.Core.Formula",_x000D_
        "ID": 1601,_x000D_
        "Results": [_x000D_
          [_x000D_
            38947.6_x000D_
          ]_x000D_
        ],_x000D_
        "Statistics": {_x000D_
          "CreationDate": "2023-09-22T10:09:01.6345459+02:00",_x000D_
          "LastRefreshDate": "2021-02-26T17:02:06.0780572+01:00",_x000D_
          "TotalRefreshCount": 7,_x000D_
          "CustomInfo": {}_x000D_
        }_x000D_
      },_x000D_
      "1602": {_x000D_
        "$type": "Inside.Core.Formula.Definition.DefinitionAC, Inside.Core.Formula",_x000D_
        "ID": 1602,_x000D_
        "Results": [_x000D_
          [_x000D_
            0.0_x000D_
          ]_x000D_
        ],_x000D_
        "Statistics": {_x000D_
          "CreationDate": "2023-09-22T10:09:01.6345459+02:00",_x000D_
          "LastRefreshDate": "2021-02-26T17:02:18.8293171+01:00",_x000D_
          "TotalRefreshCount": 7,_x000D_
          "CustomInfo": {}_x000D_
        }_x000D_
      },_x000D_
      "1603": {_x000D_
        "$type": "Inside.Core.Formula.Definition.DefinitionAC, Inside.Core.Formula",_x000D_
        "ID": 1603,_x000D_
        "Results": [_x000D_
          [_x000D_
            43517.99_x000D_
          ]_x000D_
        ],_x000D_
        "Statistics": {_x000D_
          "CreationDate": "2023-09-22T10:09:01.6345459+02:00",_x000D_
          "LastRefreshDate": "2021-02-26T17:02:24.0083674+01:00",_x000D_
          "TotalRefreshCount": 7,_x000D_
          "CustomInfo": {}_x000D_
        }_x000D_
      },_x000D_
      "1604": {_x000D_
        "$type": "Inside.Core.Formula.Definition.DefinitionAC, Inside.Core.Formula",_x000D_
        "ID": 1604,_x000D_
        "Results": [_x000D_
          [_x000D_
            1532.98_x000D_
          ]_x000D_
        ],_x000D_
        "Statistics": {_x000D_
          "CreationDate": "2023-09-22T10:09:01.6345459+02:00",_x000D_
          "LastRefreshDate": "2021-02-26T17:02:24.020341+01:00",_x000D_
          "TotalRefreshCount": 7,_x000D_
          "CustomInfo": {}_x000D_
        }_x000D_
      },_x000D_
      "1605": {_x000D_
        "$type": "Inside.Core.Form</t>
  </si>
  <si>
    <t>ula.Definition.DefinitionAC, Inside.Core.Formula",_x000D_
        "ID": 1605,_x000D_
        "Results": [_x000D_
          [_x000D_
            1532.51_x000D_
          ]_x000D_
        ],_x000D_
        "Statistics": {_x000D_
          "CreationDate": "2023-09-22T10:09:01.6345459+02:00",_x000D_
          "LastRefreshDate": "2021-02-26T17:02:24.0233442+01:00",_x000D_
          "TotalRefreshCount": 7,_x000D_
          "CustomInfo": {}_x000D_
        }_x000D_
      },_x000D_
      "1606": {_x000D_
        "$type": "Inside.Core.Formula.Definition.DefinitionAC, Inside.Core.Formula",_x000D_
        "ID": 1606,_x000D_
        "Results": [_x000D_
          [_x000D_
            0.0_x000D_
          ]_x000D_
        ],_x000D_
        "Statistics": {_x000D_
          "CreationDate": "2023-09-22T10:09:01.6345459+02:00",_x000D_
          "LastRefreshDate": "2021-02-26T17:02:24.026346+01:00",_x000D_
          "TotalRefreshCount": 7,_x000D_
          "CustomInfo": {}_x000D_
        }_x000D_
      },_x000D_
      "1607": {_x000D_
        "$type": "Inside.Core.Formula.Definition.DefinitionAC, Inside.Core.Formula",_x000D_
        "ID": 1607,_x000D_
        "Results": [_x000D_
          [_x000D_
            1531.76_x000D_
          ]_x000D_
        ],_x000D_
        "Statistics": {_x000D_
          "CreationDate": "2023-09-22T10:09:01.6345459+02:00",_x000D_
          "LastRefreshDate": "2021-02-26T17:02:24.0289349+01:00",_x000D_
          "TotalRefreshCount": 7,_x000D_
          "CustomInfo": {}_x000D_
        }_x000D_
      },_x000D_
      "1608": {_x000D_
        "$type": "Inside.Core.Formula.Definition.DefinitionAC, Inside.Core.Formula",_x000D_
        "ID": 1608,_x000D_
        "Results": [_x000D_
          [_x000D_
            1527.05_x000D_
          ]_x000D_
        ],_x000D_
        "Statistics": {_x000D_
          "CreationDate": "2023-09-22T10:09:01.6345459+02:00",_x000D_
          "LastRefreshDate": "2021-02-26T17:02:24.0329151+01:00",_x000D_
          "TotalRefreshCount": 7,_x000D_
          "CustomInfo": {}_x000D_
        }_x000D_
      },_x000D_
      "1609": {_x000D_
        "$type": "Inside.Core.Formula.Definition.DefinitionAC, Inside.Core.Formula",_x000D_
        "ID": 1609,_x000D_
        "Results": [_x000D_
          [_x000D_
            0.0_x000D_
          ]_x000D_
        ],_x000D_
        "Statistics": {_x000D_
          "CreationDate": "2023-09-22T10:09:01.6345459+02:00",_x000D_
          "LastRefreshDate": "2021-02-26T17:02:24.0359194+01:00",_x000D_
          "TotalRefreshCount": 7,_x000D_
          "CustomInfo": {}_x000D_
        }_x000D_
      },_x000D_
      "1610": {_x000D_
        "$type": "Inside.Core.Formula.Definition.DefinitionAC, Inside.Core.Formula",_x000D_
        "ID": 1610,_x000D_
        "Results": [_x000D_
          [_x000D_
            0.0_x000D_
          ]_x000D_
        ],_x000D_
        "Statistics": {_x000D_
          "CreationDate": "2023-09-22T10:09:01.6345459+02:00",_x000D_
          "LastRefreshDate": "2021-02-26T17:02:18.8682153+01:00",_x000D_
          "TotalRefreshCount": 7,_x000D_
          "CustomInfo": {}_x000D_
        }_x000D_
      },_x000D_
      "1611": {_x000D_
        "$type": "Inside.Core.Formula.Definition.DefinitionAC, Inside.Core.Formula",_x000D_
        "ID": 1611,_x000D_
        "Results": [_x000D_
          [_x000D_
            0.0_x000D_
          ]_x000D_
        ],_x000D_
        "Statistics": {_x000D_
          "CreationDate": "2023-09-22T10:09:01.6345459+02:00",_x000D_
          "LastRefreshDate": "2021-02-26T17:02:18.8712096+01:00",_x000D_
          "TotalRefreshCount": 7,_x000D_
          "CustomInfo": {}_x000D_
        }_x000D_
      },_x000D_
      "1612": {_x000D_
        "$type": "Inside.Core.Formula.Definition.DefinitionAC, Inside.Core.Formula",_x000D_
        "ID": 1612,_x000D_
        "Results": [_x000D_
          [_x000D_
            0.0_x000D_
          ]_x000D_
        ],_x000D_
        "Statistics": {_x000D_
          "CreationDate": "2023-09-22T10:09:01.6345459+02:00",_x000D_
          "LastRefreshDate": "2021-02-26T17:02:18.8742018+01:00",_x000D_
          "TotalRefreshCount": 7,_x000D_
          "CustomInfo": {}_x000D_
        }_x000D_
      },_x000D_
      "1613": {_x000D_
        "$type": "Inside.Core.Formula.Definition.DefinitionAC, Inside.Core.Formula",_x000D_
        "ID": 1613,_x000D_
        "Results": [_x000D_
          [_x000D_
            0.0_x000D_
          ]_x000D_
        ],_x000D_
        "Statistics": {_x000D_
          "CreationDate": "2023-09-22T10:09:01.6345459+02:00",_x000D_
          "LastRefreshDate": "2021-02-26T17:02:18.8781898+01:00",_x000D_
          "TotalRefreshCount": 7,_x000D_
          "CustomInfo": {}_x000D_
        }_x000D_
      },_x000D_
      "1614": {_x000D_
        "$type": "Inside.Core.Formula.Definition.DefinitionAC, Inside.Core.Formula",_x000D_
        "ID": 1614,_x000D_
        "Results": [_x000D_
          [_x000D_
            243934.66999999998_x000D_
          ]_x000D_
        ],_x000D_
        "Statistics": {_x000D_
          "CreationDate": "2023-09-22T10:09:01.6345459+02:00",_x000D_
          "LastRefreshDate": "2021-02-26T17:02:06.3118134+01:00",_x000D_
          "TotalRefreshCount": 7,_x000D_
          "CustomInfo": {}_x000D_
        }_x000D_
      },_x000D_
      "1615": {_x000D_
        "$type": "Inside.Core.Formula.Definition.DefinitionAC, Inside.Core.Formula",_x000D_
        "ID": 1615,_x000D_
        "Results": [_x000D_
          [_x000D_
            0.0_x000D_
          ]_x000D_
        ],_x000D_
        "Statistics": {_x000D_
          "CreationDate": "2023-09-22T10:09:01.6345459+02:00",_x000D_
          "LastRefreshDate": "2021-02-26T17:02:18.8931493+01:00",_x000D_
          "TotalRefreshCount": 7,_x000D_
          "CustomInfo": {}_x000D_
        }_x000D_
      },_x000D_
      "1616": {_x000D_
        "$type": "Inside.Core.Formula.Definition.DefinitionAC, Inside.Core.Formula",_x000D_
        "ID": 1616,_x000D_
        "Results": [_x000D_
          [_x000D_
            31043.5_x000D_
          ]_x000D_
        ],_x000D_
        "Statistics": {_x000D_
          "CreationDate": "2023-09-22T10:09:01.6345459+02:00",_x000D_
          "LastRefreshDate": "2021-02-26T17:02:24.0409109+01:00",_x000D_
          "TotalRefreshCount": 7,_x000D_
          "CustomInfo": {}_x000D_
        }_x000D_
      },_x000D_
      "1617": {_x000D_
        "$type": "Inside.Core.Formula.Definition.DefinitionAC, Inside.Core.Formula",_x000D_
        "ID": 1617,_x000D_
        "Results": [_x000D_
          [_x000D_
            33509.380000000005_x000D_
          ]_x000D_
        ],_x000D_
        "Statistics": {_x000D_
          "CreationDate": "2023-09-22T10:09:01.6345459+02:00",_x000D_
          "LastRefreshDate": "2021-02-26T17:02:06.3227888+01:00",_x000D_
          "TotalRefreshCount": 7,_x000D_
          "CustomInfo": {}_x000D_
        }_x000D_
      },_x000D_
      "1618": {_x000D_
        "$type": "Inside.Core.Formula.Definition.DefinitionAC, Inside.Core.Formula",_x000D_
        "ID": 1618,_x000D_
        "Results": [_x000D_
          [_x000D_
            0.0_x000D_
          ]_x000D_
        ],_x000D_
        "Statistics": {_x000D_
          "CreationDate": "2023-09-22T10:09:01.6345459+02:00",_x000D_
          "LastRefreshDate": "2021-02-26T17:02:18.9230698+01:00",_x000D_
          "TotalRefreshCount": 7,_x000D_
          "CustomInfo": {}_x000D_
        }_x000D_
      },_x000D_
      "1619": {_x000D_
        "$type": "Inside.Core.Formula.Definition.DefinitionAC, Inside.Core.Formula",_x000D_
        "ID": 1619,_x000D_
        "Results": [_x000D_
          [_x000D_
            0.0_x000D_
          ]_x000D_
        ],_x000D_
        "Statistics": {_x000D_
          "CreationDate": "2023-09-22T10:09:01.6345459+02:00",_x000D_
          "LastRefreshDate": "2021-02-26T17:02:18.9270025+01:00",_x000D_
          "TotalRefreshCount": 7,_x000D_
          "CustomInfo": {}_x000D_
        }_x000D_
      },_x000D_
      "1620": {_x000D_
        "$type": "Inside.Core.Formula.Definition.DefinitionAC, Inside.Core.Formula",_x000D_
        "ID": 1620,_x000D_
        "Results": [_x000D_
          [_x000D_
            0.0_x000D_
          ]_x000D_
        ],_x000D_
        "Statistics": {_x000D_
          "CreationDate": "2023-09-22T10:09:01.6345459+02:00",_x000D_
          "LastRefreshDate": "2021-02-26T17:02:18.9319981+01:00",_x000D_
          "TotalRefreshCount": 7,_x000D_
          "CustomInfo": {}_x000D_
        }_x000D_
      },_x000D_
      "1621": {_x000D_
        "$type": "Inside.Core.Formula.Definition.DefinitionAC, Inside.Core.Formula",_x000D_
        "ID": 1621,_x000D_
        "Results": [_x000D_
          [_x000D_
            0.0_x000D_
          ]_x000D_
        ],_x000D_
        "Statistics": {_x000D_
          "CreationDate": "2023-09-22T10:09:01.6345459+02:00",_x000D_
          "LastRefreshDate": "2021-02-26T17:02:18.9350208+01:00",_x000D_
          "TotalRefreshCount": 7,_x000D_
          "CustomInfo": {}_x000D_
        }_x000D_
      },_x000D_
      "1622": {_x000D_
        "$type": "Inside.Core.Formula.Definition.DefinitionAC, Inside.Core.Formula",_x000D_
        "ID": 1622,_x000D_
        "Results": [_x000D_
          [_x000D_
            0.0_x000D_
          ]_x000D_
        ],_x000D_
        "Statistics": {_x000D_
          "CreationDate": "2023-09-22T10:09:01.6345459+02:00",_x000D_
          "LastRefreshDate": "2021-02-26T17:02:18.9420034+01:00",_x000D_
          "TotalRefreshCount": 7,_x000D_
          "CustomInfo": {}_x000D_
        }_x000D_
      },_x000D_
      "1623": {_x000D_
        "$type": "Inside.Core.Formula.Definition.DefinitionAC, Inside.Core.Formula",_x000D_
        "ID": 1623,_x000D_
        "Results": [_x000D_
          [_x000D_
            0.0_x000D_
          ]_x000D_
        ],_x000D_
        "Statistics": {_x000D_
          "CreationDate": "2023-09-22T10:09:01.6345459+02:00",_x000D_
          "LastRefreshDate": "2021-02-26T17:02:18.9449973+01:00",_x000D_
          "TotalRefreshCount": 7,_x000D_
          "CustomInfo": {}_x000D_
        }_x000D_
      },_x000D_
      "1624": {_x000D_
        "$type": "Inside.Core.Formula.Definition.DefinitionAC, Inside.Core.Formula",_x000D_
        "ID": 1624,_x000D_
        "Results": [_x000D_
          [_x000D_
            269872.59_x000D_
          ]_x000D_
        ],_x000D_
        "Statistics": {_x000D_
          "CreationDate": "2023-09-22T10:09:01.6345459+02:00",_x000D_
          "LastRefreshDate": "2021-02-26T17:02:06.3686569+01:00",_x000D_
          "TotalRefreshCount": 7,_x000D_
          "CustomInfo": {}_x000D_
        }_x000D_
      },_x000D_
      "1625": {_x000D_
        "$type": "Inside.Core.Formula.Definition.DefinitionAC, Inside.Core.Formula",_x000D_
        "ID": 1625,_x000D_
        "Results": [_x000D_
          [_x000D_
            177399.30999999997_x000D_
          ]_x000D_
        ],_x000D_
        "Statistics": {_x000D_
          "CreationDate": "2023-09-22T10:09:01.6345459+02:00",_x000D_
          "LastRefreshDate": "2021-02-26T17:02:06.3716569+01:00",_x000D_
          "TotalRefreshCount": 6,_x000D_
          "CustomInfo": {}_x000D_
        }_x000D_
      },_x000D_
      "1626": {_x000D_
        "$type": "Inside.Core.Formula.Definition.DefinitionAC, Inside.Core.Formula",_x000D_
        "ID": 1626,_x000D_
        "Results": [_x000D_
          [_x000D_
            653.7_x000D_
          ]_x000D_
        ],_x000D_
        "Statistics": {_x000D_
          "CreationDate": "2023-09-22T10:09:01.6345459+02:00",_x000D_
          "LastRefreshDate": "2021-02-26T17:02:06.3756367+01:00",_x000D_
          "TotalRefreshCount": 6,_x000D_
          "CustomInfo": {}_x000D_
        }_x000D_
      },_x000D_
      "1627": {_x000D_
        "$type": "Inside.Core.Formula.Definition.DefinitionAC, Inside.Core.Formula",_x000D_
        "ID": 1627,_x000D_
        "Results": [_x000D_
          [_x000D_
            0.0_x000D_
          ]_x000D_
        ],_x000D_
        "Statistics": {_x000D_
          "CreationDate": "2023-09-22T10:09:01.6345459+02:00",_x000D_
          "LastRefreshDate": "2021-02-26T17:02:18.9529738+01:00",_x000D_
          "TotalRefreshCount": 6,_x000D_
          "CustomInfo": {}_x000D_
        }_x000D_
      },_x000D_
      "1628": {_x000D_
        "$type": "Inside.Core.Formula.Definition.DefinitionAC, Inside.Core.Formula",_x000D_
        "ID": 1628,_x000D_
        "Results": [_x000D_
          [_x000D_
            21617.54_x000D_
          ]_x000D_
        ],_x000D_
        "Statistics": {_x000D_
          "CreationDate": "2023-09-22T10:09:01.6345459+02:00",_x000D_
          "LastRefreshDate": "2021-02-26T17:02:06.3796346+01:00",_x000D_
          "TotalRefreshCount": 6,_x000D_
          "CustomInfo": {}_x000D_
        }_x000D_
      },_x000D_
      "1629": {_x000D_
        "$type": "Inside.Core.Formula.Definition.DefinitionAC, Inside.Core.Formula",_x000D_
        "ID": 1629,_x000D_
        "Results": [_x000D_
          [_x000D_
            0.0_x000D_
          ]_x000D_
        ],_x000D_
        "Statistics": {_x000D_
          "CreationDate": "2023-09-22T10:09:01.6345459+02:00",_x000D_
          "LastRefreshDate": "2021-02-26T17:02:18.9906207+01:00",_x000D_
          "TotalRefreshCount": 6,_x000D_
          "CustomInfo": {}_x000D_
        }_x000D_
      },_x000D_
      "1630": {_x000D_
        "$type": "Inside.Core.Formula.Definition.DefinitionAC, Inside.Core.Formula",_x000D_
        "ID": 1630,_x000D_
        "Results": [_x000D_
          [_x000D_
            0.0_x000D_
          ]_x000D_
        ],_x000D_
        "Statistics": {_x000D_
          "CreationDate": "2023-09-22T10:09:01.6345459+02:00",_x000D_
          "LastRefreshDate": "2021-02-26T17:02:19.0019001+01:00",_x000D_
          "TotalRefreshCount": 6,_x000D_
          "CustomInfo": {}_x000D_
        }_x000D_
      },_x000D_
      "1631": {_x000D_
        "$type": "Inside.Core.Formula.Definition.DefinitionAC, Inside.Core.Formula",_x000D_
        "ID": 1631,_x000D_
        "Results": [_x000D_
          [_x000D_
            181546.01999999996_x000D_
          ]_x000D_
        ],_x000D_
        "Statistics": {_x000D_
          "CreationDate": "2023-09-22T10:09:01.6345459+02:00",_x000D_
          "LastRefreshDate": "2021-02-26T17:02:06.4154892+01:00",_x000D_
          "TotalRefreshCount": 6,_x000D_
          "CustomInfo": {}_x000D_
        }_x000D_
      },_x000D_
      "1632": {_x000D_
        "$type": "Inside.Core.Formula.Definition.DefinitionAC, Inside.Core.Formula",_x000D_
        "ID": 1632,_x000D_
        "Results": [_x000D_
          [_x000D_
            91435.549999999988_x000D_
          ]_x000D_
        ],_x000D_
        "Statistics": {_x000D_
          "CreationDate": "2023-09-22T10:09:01.6345459+02:00",_x000D_
          "LastRefreshDate": "2021-02-26T17:02:06.4195044+01:00",_x000D_
          "TotalRefreshCount": 6,_x000D_
          "CustomInfo": {}_x000D_
        }_x000D_
      },_x000D_
      "1633": {_x000D_
        "$type": "Inside.Core.Formula.Definition.DefinitionAC, Inside.Core.Formula",_x000D_
        "ID": 1633,_x000D_
        "Results": [_x000D_
          [_x000D_
            0.0_x000D_
          ]_x000D_
        ],_x000D_
        "Statistics": {_x000D_
          "CreationDate": "2023-09-22T10:09:01.6345459+02:00",_x000D_
          "LastRefreshDate": "2021-02-26T17:02:06.4224966+01:00",_x000D_
          "TotalRefreshCount": 6,_x000D_
          "CustomInfo": {}_x000D_
        }_x000D_
      },_x000D_
      "1634": {_x000D_
        "$type": "Inside.Core.Formula.Definition.DefinitionAC, Inside.Core.Formula",_x000D_
        "ID": 1634,_x000D_
        "Results": [_x000D_
          [_x000D_
            47416.47_x000D_
          ]_x000D_
        ],_x000D_
        "Statistics": {_x000D_
          "CreationDate": "2023-09-22T10:09:01.6345459+02:00",_x000D_
          "LastRefreshDate": "2021-02-26T17:02:24.0779543+01:00",_x000D_
          "TotalRefreshCount": 6,_x000D_
          "CustomInfo": {}_x000D_
        }_x000D_
      },_x000D_
      "1635": {_x000D_
        "$type": "Inside.Core.Formula.Definition.DefinitionAC, Inside.Core.Formula",_x000D_
        "ID": 1635,_x000D_
        "Results": [_x000D_
          [_x000D_
            0.0_x000D_
          ]_x000D_
        ],_x000D_
        "Statistics": {_x000D_
          "CreationDate": "2023-09-22T10:09:01.6345459+02:00",_x000D_
          "LastRefreshDate": "2021-02-26T17:02:19.0188588+01:00",_x000D_
          "TotalRefreshCount": 6,_x000D_
          "CustomInfo": {}_x000D_
        }_x000D_
      },_x000D_
      "1636": {_x000D_
        "$type": "Inside.Core.Formula.Definition.DefinitionAC, Inside.Core.Formula",_x000D_
        "ID": 1636,_x000D_
        "Results": [_x000D_
          [_x000D_
            173942.62_x000D_
          ]_x000D_
        ],_x000D_
        "Statistics": {_x000D_
          "CreationDate": "2023-09-22T10:09:01.6345459+02:00",_x000D_
          "LastRefreshDate": "2021-02-26T17:02:06.4404611+01:00",_x000D_
          "TotalRefreshCount": 6,_x000D_
          "CustomInfo": {}_x000D_
        }_x000D_
      },_x000D_
      "1637": {_x000D_
        "$type": "Inside.Core.Formula.Definition.DefinitionAC, Inside.Core.Formula",_x000D_
        "ID": 1637,_x000D_
        "Results": [_x000D_
          [_x000D_
            14098.52_x000D_
          ]_x000D_
        ],_x000D_
        "Statistics": {_x000D_
          "CreationDate": "2023-09-22T10:09:01.6355424+02:00",_x000D_
          "LastRefreshDate": "2021-02-26T17:02:06.4450672+01:00",_x000D_
          "TotalRefreshCount": 6,_x000D_
          "CustomInfo": {}_x000D_
        }_x000D_
      },_x000D_
      "1638": {_x000D_
        "$type": "Inside.Core.Formula.Definition.DefinitionAC, Inside.Core.Formula",_x000D_
        "ID": 1638,_x000D_
        "Results": [_x000D_
          [_x000D_
            0.0_x000D_
          ]_x000D_
        ],_x000D_
        "Statistics": {_x000D_
          "CreationDate": "2023-09-22T10:09:01.6355424+02:00",_x000D_
          "LastRefreshDate": "2021-02-26T17:02:19.0368145+01:00",_x000D_
          "TotalRefreshCount": 6,_x000D_
          "CustomInfo": {}_x000D_
        }_x000D_
      },_x000D_
      "1639": {_x000D_
        "$type": "Inside.Core.Formula.Definition.DefinitionAC, Inside.Core.Formula",_x000D_
        "ID": 1639,_x000D_
        "Results": [_x000D_
          [_x000D_
            26019.329999999994_x000D_
          ]_x000D_
        ],_x000D_
        "Statistics": {_x000D_
          "CreationDate": "2023-09-22T10:09:01.6355424+02:00",_x000D_
          "LastRefreshDate": "2021-02-26T17:02:06.4487045+01:00",_x000D_
          "TotalRefreshCount": 6,_x000D_
          "CustomInfo": {}_x000D_
        }_x000D_
      },_x000D_
      "1640": {_x000D_
        "$type": "Inside.Core.Formula.Definition.DefinitionAC, Inside.Core.Formula",_x000D_
        "ID": 1640,_x000D_
        "Results": [_x000D_
          [_x000D_
            412311.75999999995_x000D_
          ]_x000D_
        ],_x000D_
        "Statistics": {_x000D_
          "CreationDate": "2023-09-22T10:09:01.6355424+02:00",_x000D_
          "LastRefreshDate": "2021-02-26T17:02:24.1068352+01:00",_x000D_
          "TotalRefreshCount": 6,_x000D_
          "CustomInfo": {}_x000D_
        }_x000D_
      },_x000D_
      "1641": {_x000D_
        "$type": "Inside.Core.Formula.Definition.DefinitionAC, Inside.Core.Formula",_x000D_
        "ID": 1641,_x000D_
        "Results": [_x000D_
          [_x000D_
            204008.49_x000D_
          ]_x000D_
        ],_x000D_
        "Statistics": {_x000D_
          "CreationDate": "2023-09-22T10:09:01.6355424+02:00",_x000D_
          "LastRefreshDate": "2021-02-26T17:02:24.1098274+01:00",_x000D_
          "TotalRefreshCount": 6,_x000D_
          "CustomInfo": {}_x000D_
        }_x000D_
      },_x000D_
      "1642": {_x000D_
        "$type": "Inside.Core.Formula.Definition.DefinitionAC, Inside.Core.Formula",_x000D_
        "ID": 1642,_x000D_
        "Results": [_x000D_
          [_x000D_
            225011.34_x000D_
          ]_x000D_
        ],_x000D_
        "Statistics": {_x000D_
          "CreationDate": "2023-09-22T10:09:01.6355424+02:00",_x000D_
          "LastRefreshDate": "2021-02-26T17:02:24.1138533+01:00",_x000D_
          "TotalRefreshCount": 6,_x000D_
          "CustomInfo": {}_x000D_
        }_x000D_
      },_x000D_
      "1643": {_x000D_
        "$type": "Inside.Core.Formula.Definition.DefinitionAC, Inside.Core.Formula",_x000D_
        "ID": 1643,_x000D_
        "Results": [_x000D_
          [_x000D_
            404125.95999999996_x000D_
          ]_x000D_
        ],_x000D_
        "Statistics": {_x000D_
          "CreationDate": "2023-09-22T10:09:01.6355424+02:00",_x000D_
          "LastRefreshDate": "2021-02-26T17:02:24.117833+01:00",_x000D_
          "TotalRefreshCount": 6,_x000D_
          "CustomInfo": {}_x000D_
        }_x000D_
      },_x000D_
      "1644": {_x000D_
        "$type": "Inside.Core.Formula.Definition.DefinitionAC, Inside.Core.Formula",_x000D_
        "ID": 1644,_x000D_
        "Results": [_x000D_
          [_x000D_
            201557.77999999997_x000D_
          ]_x000D_
        ],_x000D_
        "Statistics": {_x000D_
          "CreationDate": "2023-09-22T10:09:01.6355424+02:00",_x000D_
          "LastRefreshDate": "2021-02-26T17:02:24.1208543+01:00",_x000D_
          "TotalRefreshCount": 6,_x000D_
          "CustomInfo": {}_x000D_
        }_x000D_
      },_x000D_
      "1645": {_x000D_
        "$type": "Inside.Core.Formula.Definition.DefinitionAC, Inside.Core.Formula",_x000D_
        "ID": 1645,_x000D_
        "Results": [_x000D_
          [_x000D_
            103211.0_x000D_
          ]_x000D_
        ],_x000D_
        "Statistics": {_x000D_
          "CreationDate": "2023-09-22T10:09:01.6355424+02:00",_x000D_
          "LastRefreshDate": "2021-02-26T17:02:24.1238265+01:00",_x000D_
          "TotalRefreshCount": 6,_x000D_
          "CustomInfo": {}_x000D_
        }_x000D_
      },_x000D_
      "1646": {_x000D_
        "$type": "Inside.Core.Formula.Definition.DefinitionAC, Inside.Core.Formula",_x000D_
        "ID": 1646,_x000D_
        "Results": [_x000D_
          [_x000D_
            0.0_x000D_
          ]_x000D_
        ],_x000D_
        "Statistics": {_x000D_
          "CreationDate": "2023-09-22T10:09:01.6355424+02:00",_x000D_
          "LastRefreshDate": "2021-02-26T17:02:19.0677293+01:00",_x000D_
          "TotalRefreshCount": 6,_x000D_
          "CustomInfo": {}_x000D_
        }_x000D_
      },_x000D_
      "1647": {_x000D_
        "$type": "Inside.Core.Formula.Definition.DefinitionAC, Inside.Core.Formula",_x000D_
        "ID": 1647,_x000D_
        "Results": [_x000D_
          [_x000D_
            0.0_x000D_
          ]_x000D_
        ],_x000D_
        "Statistics": {_x000D_
          "CreationDate": "2023-09-22T10:09:01.6355424+02:00",_x000D_
          "LastRefreshDate": "2021-02-26T17:02:19.0717188+01:00",_x000D_
          "TotalRefreshCount": 6,_x000D_
          "CustomInfo": {}_x000D_
        }_x000D_
      },_x000D_
      "1648": {_x000D_
        "$type": "Inside.Core.Formula.Definition.DefinitionAC, Inside.Core.Formula",_x000D_
        "ID": 1648,_x000D_
        "Results": [_x000D_
          [_x000D_
            0.0_x000D_
          ]_x000D_
        ],_x000D_
        "Statistics": {_x000D_
          "CreationDate": "2023-09-22T10:09:01.6355424+02:00",_x000D_
          "LastRefreshDate": "2021-02-26T17:02:19.0747109+01:00",_x000D_
          "TotalRefreshCount": 6,_x000D_
          "CustomInfo": {}_x000D_
        }_x000D_
      },_x000D_
      "1649": {_x000D_
        "$type": "Inside.Core.Formula.Definition.DefinitionAC, Inside.Core.Formula",_x000D_
        "ID": 1649,_x000D_
        "Results": [_x000D_
          [_x000D_
            0.0_x000D_
          ]_x000D_
        ],_x000D_
        "Statistics": {_x000D_
          "CreationDate": "2023-09-22T10:09:01.6355424+02:00",_x000D_
          "LastRefreshDate": "2021-02-26T17:02:19.0896714+01:00",_x000D_
          "TotalRefreshCount": 6,_x000D_
          "CustomInfo": {}_x000D_
        }_x000D_
      },_x000D_
      "1650": {_x000D_
        "$type": "Inside.Core.Formula.Definition.DefinitionAC, Inside.Core.Formula",_x000D_
        "ID": 1650,_x000D_
        "Results": [_x000D_
          [_x000D_
            0.0_x000D_
          ]_x000D_
        ],_x000D_
        "Statistics": {_x000D_
          "CreationDate": "2023-09-22T10:09:01.6355424+02:00",_x000D_
          "LastRefreshDate": "2021-02-26T17:02:19.0926634+01:00",_x000D_
          "TotalRefreshCount": 6,_x000D_
          "CustomInfo": {}_x000D_
        }_x000D_
      },_x000D_
      "1651": {_x000D_
        "$type": "Inside.Core.Formula.Definition.DefinitionAC, Inside.Core.Formula",_x000D_
        "ID": 1651,_x000D_
        "Results": [_x000D_
          [_x000D_
            700.75_x000D_
          ]_x000D_
        ],_x000D_
        "Statistics": {_x000D_
          "CreationDate": "2023-09-22T10:09:01.6355424+02:00",_x000D_
          "LastRefreshDate": "2021-02-26T17:02:06.4866191+01:00",_x000D_
          "TotalRefreshCount": 6,_x000D_
          "CustomInfo": {}_x000D_
        }_x000D_
      },_x000D_
      "1652": {_x000D_
        "$type": "Inside.Core.Formula.Definition.DefinitionAC, Inside.Core.Formula",_x000D_
        "ID": 1652,_x000D_
        "Results": [_x000D_
          [_x000D_
            0.0_x000D_
          ]_x000D_
        ],_x000D_
        "Statistics": {_x000D_
          "CreationDate": "2023-09-22T10:09:01.6355424+02:00",_x000D_
          "LastRefreshDate": "2021-02-26T17:02:19.0966555+01:00",_x000D_
          "TotalRefreshCount": 6,_x000D_
          "CustomInfo": {}_x000D_
        }_x000D_
      },_x000D_
      "1653": {_x000D_
        "$type": "Inside.Core.Formula.Definition.DefinitionAC, Inside.Core.Formula",_x000D_
        "ID": 1653,_x000D_
        "Results": [_x000D_
          [_x000D_
            24612.82_x000D_
          ]_x000D_
        ],_x000D_
        "Statistics": {_x000D_
          "CreationDate": "2023-09-22T10:09:01.6355424+02:00",_x000D_
          "LastRefreshDate": "2021-02-26T17:02:24.1339886+01:00",_x000D_
          "TotalRefreshCount": 6,_x000D_
          "CustomInfo": {}_x000D_
        }_x000D_
      },_x000D_
      "1654": {_x000D_
        "$type": "Inside.Core.Formula.Definition.DefinitionAC, Inside.Core.Formula",_x000D_
        "ID": 1654,_x000D_
        "Results": [_x000D_
          [_x000D_
            0.0_x000D_
          ]_x000D_
        ],_x000D_
        "Statistics": {_x000D_
          "CreationDate": "2023-09-22T10:09:01.6355424+02:00",_x000D_
          "LastRefreshDate": "2021-02-26T17:02:19.099645+01:00",_x000D_
          "TotalRefreshCount": 6,_x000D_
          "CustomInfo": {}_x000D_
        }_x000D_
      },_x000D_
      "1655": {_x000D_
        "$type": "Inside.Core.Formula.Definition.DefinitionAC, Inside.Core.Formula",_x000D_
        "ID": 1655,_x000D_
        "Results": [_x000D_
          [_x000D_
            0.0_x000D_
          ]_x000D_
        ],_x000D_
        "Statistics": {_x000D_
          "CreationDate": "2023-09-22T10:09:01.6355424+02:00",_x000D_
          "LastRefreshDate": "2021-02-26T17:02:19.1285688+01:00",_x000D_
          "TotalRefreshCount": 6,_x000D_
          "CustomInfo": {}_x000D_
        }_x000D_
      },_x000D_
      "1656": {_x000D_
        "$type": "Inside.Core.Formula.Definition.DefinitionAC, Inside.Core.Formula",_x000D_
        "ID": 1656,_x000D_
        "Results": [_x000D_
          [_x000D_
            0.0_x000D_
          ]_x000D_
        ],_x000D_
        "Statistics": {_x000D_
          "CreationDate": "2023-09-22T10:09:01.6355424+02:00",_x000D_
          "LastRefreshDate": "2021-02-26T17:02:19.132558+01:00",_x000D_
          "TotalRefreshCount": 6,_x000D_
          "CustomInfo": {}_x000D_
        }_x000D_
      },_x000D_
      "1657": {_x000D_
        "$type": "Inside.Core.Formula.Definition.DefinitionAC, Inside.Core.Formula",_x000D_
        "ID": 1657,_x000D_
        "Results": [_x000D_
          [_x000D_
            0.0_x000D_
          ]_x000D_
        ],_x000D_
        "Statistics": {_x000D_
          "CreationDate": "2023-09-22T10:09:01.6355424+02:00",_x000D_
          "LastRefreshDate": "2021-02-26T17:02:19.1575202+01:00",_x000D_
          "TotalRefreshCount": 6,_x000D_
          "CustomInfo": {}_x000D_
        }_x000D_
      },_x000D_
      "1658": {_x000D_
        "$type": "Inside.Core.Formula.Definition.DefinitionAC, Inside.Core.Formula",_x000D_
        "ID": 1658,_x000D_
        "Results": [_x000D_
          [_x000D_
            0.0_x000D_
          ]_x000D_
        ],_x000D_
        "Statistics": {_x000D_
          "CreationDate": "2023-09-22T10:09:01.6355424+02:00",_x000D_
          "LastRefreshDate": "2021-02-26T17:02:19.1664681+01:00",_x000D_
          "TotalRefreshCount": 6,_x000D_
          "CustomInfo": {}_x000D_
        }_x000D_
      },_x000D_
      "1659": {_x000D_
        "$type": "Inside.Core.Formula.Definition.DefinitionAC, Inside.Core.Formula",_x000D_
        "ID": 1659,_x000D_
        "Results": [_x000D_
          [_x000D_
            0.0_x000D_
          ]_x000D_
        ],_x000D_
        "Statistics": {_x000D_
          "CreationDate": "2023-09-22T10:09:01.6355424+02:00",_x000D_
          "LastRefreshDate": "2021-02-26T17:02:19.170495+01:00",_x000D_
          "TotalRefreshCount": 6,_x000D_
          "CustomInfo": {}_x000D_
        }_x000D_
      },_x000D_
      "1660": {_x000D_
        "$type": "Inside.Core.Formula.Definition.DefinitionAC, Inside.Core.Formula",_x000D_
        "ID": 1660,_x000D_
        "Results": [_x000D_
          [_x000D_
            700.75_x000D_
          ]_x000D_
        ],_x000D_
        "Statistics": {_x000D_
          "CreationDate": "2023-09-22T10:09:01.6355424+02:00",_x000D_
          "LastRefreshDate": "2021-02-26T17:02:06.5085709+01:00",_x000D_
          "TotalRefreshCount": 6,_x000D_
          "CustomInfo": {}_x000D_
        }_x000D_
      },_x000D_
      "1661": {_x000D_
        "$type": "Inside.Core.Formula.Definition.DefinitionAC, Inside.Core.Formula",_x000D_
        "ID": 1661,_x000D_
        "Results": [_x000D_
          [_x000D_
            0.0_x000D_
          ]_x000D_
        ],_x000D_
        "Statistics": {_x000D_
          "CreationDate": "2023-09-22T10:09:01.6355424+02:00",_x000D_
          "LastRefreshDate": "2021-02-26T17:17:49.855207+01:00",_x000D_
          "TotalRefreshCount": 1,_x000D_
          "CustomInfo": {}_x000D_
        }_x000D_
      },_x000D_
      "1662": {_x000D_
        "$type": "Inside.Core.Formula.Definition.DefinitionAC, Inside.Core.Formula",_x000D_
        "ID": 1662,_x000D_
        "Results": [_x000D_
          [_x000D_
            29809.940000000002_x000D_
          ]_x000D_
        ],_x000D_
        "Statistics": {_x000D_
          "CreationDate": "2023-09-22T10:09:01.6355424+02:00",_x000D_
          "LastRefreshDate": "2021-02-26T17:17:49.8781794+01:00",_x000D_
          "TotalRefreshCount": 1,_x000D_
          "CustomInfo": {}_x000D_
        }_x000D_
      },_x000D_
      "1663": {_x000D_
        "$type": "Inside.Core.Formula.Definition.DefinitionAC, Inside.Core.Formula",_x000D_
        "ID": 1663,_x000D_
        "Results": [_x000D_
          [_x000D_
            0.0_x000D_
          ]_x000D_
        ],_x000D_
        "Statistics": {_x000D_
          "CreationDate": "2023-09-22T10:09:01.6355424+02:00",_x000D_
          "LastRefreshDate": "2021-02-26T17:17:49.8871549+01:00",_x000D_
          "TotalRefreshCount": 1,_x000D_
          "CustomInfo": {}_x000D_
        }_x000D_
      },_x000D_
      "1664": {_x000D_
        "$type": "Inside.Core.Formula.Definition.DefinitionAC, Inside.Core.Formula",_x000D_
        "ID": 1664,_x000D_
        "Results": [_x000D_
          [_x000D_
            0.0_x000D_
          ]_x000D_
        ],_x000D_
        "Statistics": {_x000D_
          "CreationDate": "2023-09-22T10:09:01.6355424+02:00",_x000D_
          "LastRefreshDate": "2021-02-26T17:17:49.892148+01:00",_x000D_
          "TotalRefreshCount": 1,_x000D_
          "CustomInfo": {}_x000D_
        }_x000D_
      },_x000D_
      "1665": {_x000D_
        "$type": "Inside.Core.Formula.Definition.DefinitionAC, Inside.Core.Formula",_x000D_
        "ID": 1665,_x000D_
        "Results": [_x000D_
          [_x000D_
            0.0_x000D_
          ]_x000D_
        ],_x000D_
        "Statistics": {_x000D_
          "CreationDate": "2023-09-22T10:09:01.6355424+02:00",_x000D_
          "LastRefreshDate": "2021-02-26T17:17:50.5741015+01:00",_x000D_
          "TotalRefreshCount": 1,_x000D_
          "CustomInfo": {}_x000D_
        }_x000D_
      },_x000D_
      "1666": {_x000D_
        "$type": "Inside.Core.Formula.Definition.DefinitionAC, Inside.Core.Formula",_x000D_
        "ID": 1666,_x000D_
        "Results": [_x000D_
          [_x000D_
            0.0_x000D_
          ]_x000D_
        ],_x000D_
        "Statistics": {_x000D_
          "CreationDate": "2023-09-22T10:09:01.6355424+02:00",_x000D_
          "LastRefreshDate": "2021-02-26T17:17:50.580059+01:00",_x000D_
          "TotalRefreshCount": 1,_x000D_
          "CustomInfo": {}_x000D_
        }_x000D_
      },_x000D_
      "1667": {_x000D_
        "$type": "Inside.Core.Formula.Definition.DefinitionAC, Inside.Core.Formula",_x000D_
        "ID": 1667,_x000D_
        "Results": [_x000D_
          [_x000D_
            750.0_x000D_
          ]_x000D_
        ],_x000D_
        "Statistics": {_x000D_
          "CreationDate": "2023-09-22T10:09:01.6355424+02:00",_x000D_
          "LastRefreshDate": "2021-02-26T17:17:50.6455982+01:00",_x000D_
          "TotalRefreshCount": 1,_x000D_
          "CustomInfo": {}_x000D_
        }_x000D_
      },_x000D_
      "1668": {_x000D_
        "$type": "Inside.Core.Formula.Definition.DefinitionAC, Inside.Core.Formula",_x000D_
        "ID": 1668,_x000D_
        "Results": [_x000D_
          [_x000D_
            15603.09_x000D_
          ]_x000D_
        ],_x000D_
        "Statistics": {_x000D_
          "CreationDate": "2023-09-22T10:09:01.6355424+02:00",_x000D_
          "LastRefreshDate": "2021-02-26T17:17:50.6655355+01:00",_x000D_
          "TotalRefreshCount": 1,_x000D_
          "CustomInfo": {}_x000D_
        }_x000D_
      },_x000D_
      "1669": {_x000D_
        "$type": "Inside.Core.Formula.Definition.DefinitionAC, Inside.Core.Formula",_x000D_
        "ID": 1669,_x000D_
        "Results": [_x000D_
          [_x000D_
            0.0_x000D_
          ]_x000D_
        ],_x000D_
        "Statistics": {_x000D_
          "CreationDate": "2023-09-22T10:09:01.6355424+02:00",_x000D_
          "LastRefreshDate": "2021-02-26T17:17:50.6755279+01:00",_x000D_
          "TotalRefreshCount": 1,_x000D_
          "CustomInfo": {}_x000D_
        }_x000D_
      },_x000D_
      "1670": {_x000D_
        "$type": "Inside.Core.Formula.Definition.DefinitionAC, Inside.Core.Formula",_x000D_
        "ID": 1670,_x000D_
        "Results": [_x000D_
          [_x000D_
            0.0_x000D_
          ]_x000D_
        ],_x000D_
        "Statistics": {_x000D_
          "CreationDate": "2023-09-22T10:09:01.6355424+02:00",_x000D_
          "LastRefreshDate": "2021-02-26T17:17:50.6821507+01:00",_x000D_
          "TotalRefreshCount": 1,_x000D_
          "CustomInfo": {}_x000D_
        }_x000D_
      },_x000D_
      "1671": {_x000D_
        "$type": "Inside.Core.Formula.Definition.DefinitionAC, Inside.Core.Formula",_x000D_
        "ID": 1671,_x000D_
        "Results": [_x000D_
          [_x000D_
            28995.25_x000D_
          ]_x000D_
        ],_x000D_
        "Statistics": {_x000D_
          "CreationDate": "2023-09-22T10:09:01.6355424+02:00",_x000D_
          "LastRefreshDate": "2021-02-26T17:17:50.6886372+01:00",_x000D_
          "TotalRefreshCount": 1,_x000D_
          "CustomInfo": {}_x000D_
        }_x000D_
      },_x000D_
      "1672": {_x000D_
        "$type": "Inside.Core.Formula.Definition.DefinitionAC, Inside.Core.Formula",_x000D_
        "ID": 1672,_x000D_
        "Results": [_x000D_
          [_x000D_
            0.0_x000D_
          ]_x000D_
        ],_x000D_
        "Statistics": {_x000D_
          "CreationDate": "2023-09-22T10:09:01.6355424+02:00",_x000D_
          "LastRefreshDate": "2021-02-26T17:17:51.2059547+01:00",_x000D_
          "TotalRefreshCount": 1,_x000D_
          "CustomInfo": {}_x000D_
        }_x000D_
      },_x000D_
      "1673": {_x000D_
        "$type": "Inside.Core.Formula.Definition.DefinitionAC, Inside.Core.Formula",_x000D_
        "ID": 1673,_x000D_
        "Results": [_x000D_
          [_x000D_
            38947.6_x000D_
          ]_x000D_
        ],_x000D_
        "Statistics": {_x000D_
          "CreationDate": "2023-09-22T10:09:01.6355424+02:00",_x000D_
          "LastRefreshDate": "2021-02-26T17:17:51.2159277+01:00",_x000D_
          "TotalRefreshCount": 1,_x000D_
          "CustomInfo": {}_x000D_
        }_x000D_
      },_x000D_
      "1674": {_x000D_
        "$type": "Inside.Core.Formula.Definition.DefinitionAC, Inside.Core.Formula",_x000D_
        "ID": 1674,_x000D_
        "Results": [_x000D_
          [_x000D_
            0.0_x000D_
          ]_x000D_
        ],_x000D_
        "Statistics": {_x000D_
          "CreationDate": "2023-09-22T10:09:01.6355424+02:00",_x000D_
          "LastRefreshDate": "2021-02-26T17:17:51.2219178+01:00",_x000D_
          "TotalRefreshCount": 1,_x000D_
          "CustomInfo": {}_x000D_
        }_x000D_
      },_x000D_
      "1675": {_x000D_
        "$type": "Inside.Core.Formula.Definition.DefinitionAC, Inside.Core.Formula",_x000D_
        "ID": 1675,_x000D_
        "Results": [_x000D_
          [_x000D_
            43517.99_x000D_
          ]_x000D_
        ],_x000D_
        "Statistics": {_x000D_
          "CreationDate": "2023-09-22T10:09:01.6355424+02:00",_x000D_
          "LastRefreshDate": "2021-02-26T17:17:51.2338802+01:00",_x000D_
          "TotalRefreshCount": 1,_x000D_
          "CustomInfo": {}_x000D_
        }_x000D_
      },_x000D_
      "1676": {_x000D_
        "$type": "Inside.Core.Formula.Definition.DefinitionAC, Inside.Core.Formula",_x000D_
        "ID": 1676,_x000D_
        "Results": [_x000D_
          [_x000D_
            1532.98_x000D_
          ]_x000D_
        ],_x000D_
        "Statistics": {_x000D_
          "CreationDate": "2023-09-22T10:09:01.6355424+02:00",_x000D_
          "LastRefreshDate": "2021-02-26T17:17:51.3620228+01:00",_x000D_
          "TotalRefreshCount": 1,_x000D_
          "CustomInfo": {}_x000D_
        }_x000D_
      },_x000D_
      "1677": {_x000D_
        "$type": "Inside.Core.Formula.Definition.DefinitionAC, Inside.Core.Formula",_x000D_
        "ID": 1677,_x000D_
        "Results": [_x000D_
          [_x000D_
            1532.51_x000D_
          ]_x000D_
        ],_x000D_
        "Statistics": {_x000D_
          "CreationDate": "2023-09-22T10:09:01.6355424+02:00",_x000D_
          "LastRefreshDate": "2021-02-26T17:17:51.368046+01:00",_x000D_
          "TotalRefreshCount": 1,_x000D_
          "CustomInfo": {}_x000D_
        }_x000D_
      },_x000D_
      "1678": {_x000D_
        "$type": "Inside.Core.Formula.Definition.DefinitionAC, Inside.Core.Formula",_x000D_
        "ID": 1678,_x000D_
        "Results": [_x000D_
          [_x000D_
            0.0_x000D_
          ]_x000D_
        ],_x000D_
        "Statistics": {_x000D_
          "CreationDate": "2023-09-22T10:09:01.6355424+02:00",_x000D_
          "LastRefreshDate": "2021-02-26T17:17:51.3749821+01:00",_x000D_
          "TotalRefreshCo</t>
  </si>
  <si>
    <t>unt": 1,_x000D_
          "CustomInfo": {}_x000D_
        }_x000D_
      },_x000D_
      "1679": {_x000D_
        "$type": "Inside.Core.Formula.Definition.DefinitionAC, Inside.Core.Formula",_x000D_
        "ID": 1679,_x000D_
        "Results": [_x000D_
          [_x000D_
            1531.76_x000D_
          ]_x000D_
        ],_x000D_
        "Statistics": {_x000D_
          "CreationDate": "2023-09-22T10:09:01.6355424+02:00",_x000D_
          "LastRefreshDate": "2021-02-26T17:17:51.3799809+01:00",_x000D_
          "TotalRefreshCount": 1,_x000D_
          "CustomInfo": {}_x000D_
        }_x000D_
      },_x000D_
      "1680": {_x000D_
        "$type": "Inside.Core.Formula.Definition.DefinitionAC, Inside.Core.Formula",_x000D_
        "ID": 1680,_x000D_
        "Results": [_x000D_
          [_x000D_
            1527.05_x000D_
          ]_x000D_
        ],_x000D_
        "Statistics": {_x000D_
          "CreationDate": "2023-09-22T10:09:01.6355424+02:00",_x000D_
          "LastRefreshDate": "2021-02-26T17:17:51.3843892+01:00",_x000D_
          "TotalRefreshCount": 1,_x000D_
          "CustomInfo": {}_x000D_
        }_x000D_
      },_x000D_
      "1681": {_x000D_
        "$type": "Inside.Core.Formula.Definition.DefinitionAC, Inside.Core.Formula",_x000D_
        "ID": 1681,_x000D_
        "Results": [_x000D_
          [_x000D_
            0.0_x000D_
          ]_x000D_
        ],_x000D_
        "Statistics": {_x000D_
          "CreationDate": "2023-09-22T10:09:01.6355424+02:00",_x000D_
          "LastRefreshDate": "2021-02-26T17:17:51.3894077+01:00",_x000D_
          "TotalRefreshCount": 1,_x000D_
          "CustomInfo": {}_x000D_
        }_x000D_
      },_x000D_
      "1682": {_x000D_
        "$type": "Inside.Core.Formula.Definition.DefinitionAC, Inside.Core.Formula",_x000D_
        "ID": 1682,_x000D_
        "Results": [_x000D_
          [_x000D_
            0.0_x000D_
          ]_x000D_
        ],_x000D_
        "Statistics": {_x000D_
          "CreationDate": "2023-09-22T10:09:01.6355424+02:00",_x000D_
          "LastRefreshDate": "2021-02-26T17:22:44.0690625+01:00",_x000D_
          "TotalRefreshCount": 4,_x000D_
          "CustomInfo": {}_x000D_
        }_x000D_
      },_x000D_
      "1683": {_x000D_
        "$type": "Inside.Core.Formula.Definition.DefinitionAC, Inside.Core.Formula",_x000D_
        "ID": 1683,_x000D_
        "Results": [_x000D_
          [_x000D_
            0.0_x000D_
          ]_x000D_
        ],_x000D_
        "Statistics": {_x000D_
          "CreationDate": "2023-09-22T10:09:01.6355424+02:00",_x000D_
          "LastRefreshDate": "2021-02-26T17:17:51.4477249+01:00",_x000D_
          "TotalRefreshCount": 1,_x000D_
          "CustomInfo": {}_x000D_
        }_x000D_
      },_x000D_
      "1684": {_x000D_
        "$type": "Inside.Core.Formula.Definition.DefinitionAC, Inside.Core.Formula",_x000D_
        "ID": 1684,_x000D_
        "Results": [_x000D_
          [_x000D_
            0.0_x000D_
          ]_x000D_
        ],_x000D_
        "Statistics": {_x000D_
          "CreationDate": "2023-09-22T10:09:01.6355424+02:00",_x000D_
          "LastRefreshDate": "2021-02-26T17:17:51.4542256+01:00",_x000D_
          "TotalRefreshCount": 1,_x000D_
          "CustomInfo": {}_x000D_
        }_x000D_
      },_x000D_
      "1685": {_x000D_
        "$type": "Inside.Core.Formula.Definition.DefinitionAC, Inside.Core.Formula",_x000D_
        "ID": 1685,_x000D_
        "Results": [_x000D_
          [_x000D_
            60_x000D_
          ]_x000D_
        ],_x000D_
        "Statistics": {_x000D_
          "CreationDate": "2023-09-22T10:09:01.6355424+02:00",_x000D_
          "LastRefreshDate": "2021-02-26T17:18:11.0423506+01:00",_x000D_
          "TotalRefreshCount": 3,_x000D_
          "CustomInfo": {}_x000D_
        }_x000D_
      },_x000D_
      "1686": {_x000D_
        "$type": "Inside.Core.Formula.Definition.DefinitionAC, Inside.Core.Formula",_x000D_
        "ID": 1686,_x000D_
        "Results": [_x000D_
          [_x000D_
            0.0_x000D_
          ]_x000D_
        ],_x000D_
        "Statistics": {_x000D_
          "CreationDate": "2023-09-22T10:09:01.6355424+02:00",_x000D_
          "LastRefreshDate": "2021-02-26T17:17:51.5226465+01:00",_x000D_
          "TotalRefreshCount": 1,_x000D_
          "CustomInfo": {}_x000D_
        }_x000D_
      },_x000D_
      "1687": {_x000D_
        "$type": "Inside.Core.Formula.Definition.DefinitionAC, Inside.Core.Formula",_x000D_
        "ID": 1687,_x000D_
        "Results": [_x000D_
          [_x000D_
            0.0_x000D_
          ]_x000D_
        ],_x000D_
        "Statistics": {_x000D_
          "CreationDate": "2023-09-22T10:09:01.6355424+02:00",_x000D_
          "LastRefreshDate": "2021-02-26T17:17:51.5266357+01:00",_x000D_
          "TotalRefreshCount": 1,_x000D_
          "CustomInfo": {}_x000D_
        }_x000D_
      },_x000D_
      "1688": {_x000D_
        "$type": "Inside.Core.Formula.Definition.DefinitionAC, Inside.Core.Formula",_x000D_
        "ID": 1688,_x000D_
        "Results": [_x000D_
          [_x000D_
            243934.66999999998_x000D_
          ]_x000D_
        ],_x000D_
        "Statistics": {_x000D_
          "CreationDate": "2023-09-22T10:09:01.6355424+02:00",_x000D_
          "LastRefreshDate": "2021-02-26T17:17:51.5386739+01:00",_x000D_
          "TotalRefreshCount": 1,_x000D_
          "CustomInfo": {}_x000D_
        }_x000D_
      },_x000D_
      "1689": {_x000D_
        "$type": "Inside.Core.Formula.Definition.DefinitionAC, Inside.Core.Formula",_x000D_
        "ID": 1689,_x000D_
        "Results": [_x000D_
          [_x000D_
            0.0_x000D_
          ]_x000D_
        ],_x000D_
        "Statistics": {_x000D_
          "CreationDate": "2023-09-22T10:09:01.6355424+02:00",_x000D_
          "LastRefreshDate": "2021-02-26T17:22:44.375931+01:00",_x000D_
          "TotalRefreshCount": 4,_x000D_
          "CustomInfo": {}_x000D_
        }_x000D_
      },_x000D_
      "1690": {_x000D_
        "$type": "Inside.Core.Formula.Definition.DefinitionAC, Inside.Core.Formula",_x000D_
        "ID": 1690,_x000D_
        "Results": [_x000D_
          [_x000D_
            0.0_x000D_
          ]_x000D_
        ],_x000D_
        "Statistics": {_x000D_
          "CreationDate": "2023-09-22T10:09:01.6355424+02:00",_x000D_
          "LastRefreshDate": "2021-02-26T17:18:10.7506377+01:00",_x000D_
          "TotalRefreshCount": 3,_x000D_
          "CustomInfo": {}_x000D_
        }_x000D_
      },_x000D_
      "1691": {_x000D_
        "$type": "Inside.Core.Formula.Definition.DefinitionAC, Inside.Core.Formula",_x000D_
        "ID": 1691,_x000D_
        "Results": [_x000D_
          [_x000D_
            0.0_x000D_
          ]_x000D_
        ],_x000D_
        "Statistics": {_x000D_
          "CreationDate": "2023-09-22T10:09:01.6355424+02:00",_x000D_
          "LastRefreshDate": "2021-02-26T17:17:51.5591346+01:00",_x000D_
          "TotalRefreshCount": 1,_x000D_
          "CustomInfo": {}_x000D_
        }_x000D_
      },_x000D_
      "1692": {_x000D_
        "$type": "Inside.Core.Formula.Definition.DefinitionAC, Inside.Core.Formula",_x000D_
        "ID": 1692,_x000D_
        "Results": [_x000D_
          [_x000D_
            31043.5_x000D_
          ]_x000D_
        ],_x000D_
        "Statistics": {_x000D_
          "CreationDate": "2023-09-22T10:09:01.6355424+02:00",_x000D_
          "LastRefreshDate": "2021-02-26T17:17:51.5752954+01:00",_x000D_
          "TotalRefreshCount": 1,_x000D_
          "CustomInfo": {}_x000D_
        }_x000D_
      },_x000D_
      "1693": {_x000D_
        "$type": "Inside.Core.Formula.Definition.DefinitionAC, Inside.Core.Formula",_x000D_
        "ID": 1693,_x000D_
        "Results": [_x000D_
          [_x000D_
            33509.380000000005_x000D_
          ]_x000D_
        ],_x000D_
        "Statistics": {_x000D_
          "CreationDate": "2023-09-22T10:09:01.6355424+02:00",_x000D_
          "LastRefreshDate": "2021-02-26T17:17:51.5792824+01:00",_x000D_
          "TotalRefreshCount": 1,_x000D_
          "CustomInfo": {}_x000D_
        }_x000D_
      },_x000D_
      "1694": {_x000D_
        "$type": "Inside.Core.Formula.Definition.DefinitionAC, Inside.Core.Formula",_x000D_
        "ID": 1694,_x000D_
        "Results": [_x000D_
          [_x000D_
            0.0_x000D_
          ]_x000D_
        ],_x000D_
        "Statistics": {_x000D_
          "CreationDate": "2023-09-22T10:09:01.6355424+02:00",_x000D_
          "LastRefreshDate": "2021-02-26T17:17:51.6865631+01:00",_x000D_
          "TotalRefreshCount": 1,_x000D_
          "CustomInfo": {}_x000D_
        }_x000D_
      },_x000D_
      "1695": {_x000D_
        "$type": "Inside.Core.Formula.Definition.DefinitionAC, Inside.Core.Formula",_x000D_
        "ID": 1695,_x000D_
        "Results": [_x000D_
          [_x000D_
            0.0_x000D_
          ]_x000D_
        ],_x000D_
        "Statistics": {_x000D_
          "CreationDate": "2023-09-22T10:09:01.6355424+02:00",_x000D_
          "LastRefreshDate": "2021-02-26T17:17:51.690557+01:00",_x000D_
          "TotalRefreshCount": 1,_x000D_
          "CustomInfo": {}_x000D_
        }_x000D_
      },_x000D_
      "1696": {_x000D_
        "$type": "Inside.Core.Formula.Definition.DefinitionAC, Inside.Core.Formula",_x000D_
        "ID": 1696,_x000D_
        "Results": [_x000D_
          [_x000D_
            0.0_x000D_
          ]_x000D_
        ],_x000D_
        "Statistics": {_x000D_
          "CreationDate": "2023-09-22T10:09:01.6355424+02:00",_x000D_
          "LastRefreshDate": "2021-02-26T17:17:51.6945419+01:00",_x000D_
          "TotalRefreshCount": 1,_x000D_
          "CustomInfo": {}_x000D_
        }_x000D_
      },_x000D_
      "1697": {_x000D_
        "$type": "Inside.Core.Formula.Definition.DefinitionAC, Inside.Core.Formula",_x000D_
        "ID": 1697,_x000D_
        "Results": [_x000D_
          [_x000D_
            0.0_x000D_
          ]_x000D_
        ],_x000D_
        "Statistics": {_x000D_
          "CreationDate": "2023-09-22T10:09:01.6355424+02:00",_x000D_
          "LastRefreshDate": "2021-02-26T17:17:51.6985313+01:00",_x000D_
          "TotalRefreshCount": 1,_x000D_
          "CustomInfo": {}_x000D_
        }_x000D_
      },_x000D_
      "1698": {_x000D_
        "$type": "Inside.Core.Formula.Definition.DefinitionAC, Inside.Core.Formula",_x000D_
        "ID": 1698,_x000D_
        "Results": [_x000D_
          [_x000D_
            0.0_x000D_
          ]_x000D_
        ],_x000D_
        "Statistics": {_x000D_
          "CreationDate": "2023-09-22T10:09:01.6355424+02:00",_x000D_
          "LastRefreshDate": "2021-02-26T17:17:51.7055129+01:00",_x000D_
          "TotalRefreshCount": 1,_x000D_
          "CustomInfo": {}_x000D_
        }_x000D_
      },_x000D_
      "1699": {_x000D_
        "$type": "Inside.Core.Formula.Definition.DefinitionAC, Inside.Core.Formula",_x000D_
        "ID": 1699,_x000D_
        "Results": [_x000D_
          [_x000D_
            0.0_x000D_
          ]_x000D_
        ],_x000D_
        "Statistics": {_x000D_
          "CreationDate": "2023-09-22T10:09:01.6355424+02:00",_x000D_
          "LastRefreshDate": "2021-02-26T17:17:51.7095023+01:00",_x000D_
          "TotalRefreshCount": 1,_x000D_
          "CustomInfo": {}_x000D_
        }_x000D_
      },_x000D_
      "1700": {_x000D_
        "$type": "Inside.Core.Formula.Definition.DefinitionAC, Inside.Core.Formula",_x000D_
        "ID": 1700,_x000D_
        "Results": [_x000D_
          [_x000D_
            269872.59_x000D_
          ]_x000D_
        ],_x000D_
        "Statistics": {_x000D_
          "CreationDate": "2023-09-22T10:09:01.6355424+02:00",_x000D_
          "LastRefreshDate": "2021-02-26T17:17:51.7204987+01:00",_x000D_
          "TotalRefreshCount": 1,_x000D_
          "CustomInfo": {}_x000D_
        }_x000D_
      },_x000D_
      "1701": {_x000D_
        "$type": "Inside.Core.Formula.Definition.DefinitionAC, Inside.Core.Formula",_x000D_
        "ID": 1701,_x000D_
        "Results": [_x000D_
          [_x000D_
            177399.30999999997_x000D_
          ]_x000D_
        ],_x000D_
        "Statistics": {_x000D_
          "CreationDate": "2023-09-22T10:09:01.6355424+02:00",_x000D_
          "LastRefreshDate": "2021-02-26T17:17:51.7254853+01:00",_x000D_
          "TotalRefreshCount": 1,_x000D_
          "CustomInfo": {}_x000D_
        }_x000D_
      },_x000D_
      "1702": {_x000D_
        "$type": "Inside.Core.Formula.Definition.DefinitionAC, Inside.Core.Formula",_x000D_
        "ID": 1702,_x000D_
        "Results": [_x000D_
          [_x000D_
            0.0_x000D_
          ]_x000D_
        ],_x000D_
        "Statistics": {_x000D_
          "CreationDate": "2023-09-22T10:09:01.6355424+02:00",_x000D_
          "LastRefreshDate": "2021-02-26T17:22:43.6890638+01:00",_x000D_
          "TotalRefreshCount": 4,_x000D_
          "CustomInfo": {}_x000D_
        }_x000D_
      },_x000D_
      "1703": {_x000D_
        "$type": "Inside.Core.Formula.Definition.DefinitionAC, Inside.Core.Formula",_x000D_
        "ID": 1703,_x000D_
        "Results": [_x000D_
          [_x000D_
            653.7_x000D_
          ]_x000D_
        ],_x000D_
        "Statistics": {_x000D_
          "CreationDate": "2023-09-22T10:09:01.6355424+02:00",_x000D_
          "LastRefreshDate": "2021-02-26T17:17:51.7494218+01:00",_x000D_
          "TotalRefreshCount": 1,_x000D_
          "CustomInfo": {}_x000D_
        }_x000D_
      },_x000D_
      "1704": {_x000D_
        "$type": "Inside.Core.Formula.Definition.DefinitionAC, Inside.Core.Formula",_x000D_
        "ID": 1704,_x000D_
        "Results": [_x000D_
          [_x000D_
            0.0_x000D_
          ]_x000D_
        ],_x000D_
        "Statistics": {_x000D_
          "CreationDate": "2023-09-22T10:09:01.6355424+02:00",_x000D_
          "LastRefreshDate": "2021-02-26T17:22:55.9090398+01:00",_x000D_
          "TotalRefreshCount": 4,_x000D_
          "CustomInfo": {}_x000D_
        }_x000D_
      },_x000D_
      "1705": {_x000D_
        "$type": "Inside.Core.Formula.Definition.DefinitionAC, Inside.Core.Formula",_x000D_
        "ID": 1705,_x000D_
        "Results": [_x000D_
          [_x000D_
            0.0_x000D_
          ]_x000D_
        ],_x000D_
        "Statistics": {_x000D_
          "CreationDate": "2023-09-22T10:09:01.6355424+02:00",_x000D_
          "LastRefreshDate": "2021-02-26T17:17:51.7993891+01:00",_x000D_
          "TotalRefreshCount": 1,_x000D_
          "CustomInfo": {}_x000D_
        }_x000D_
      },_x000D_
      "1706": {_x000D_
        "$type": "Inside.Core.Formula.Definition.DefinitionAC, Inside.Core.Formula",_x000D_
        "ID": 1706,_x000D_
        "Results": [_x000D_
          [_x000D_
            21617.54_x000D_
          ]_x000D_
        ],_x000D_
        "Statistics": {_x000D_
          "CreationDate": "2023-09-22T10:09:01.6355424+02:00",_x000D_
          "LastRefreshDate": "2021-02-26T17:17:51.8033827+01:00",_x000D_
          "TotalRefreshCount": 1,_x000D_
          "CustomInfo": {}_x000D_
        }_x000D_
      },_x000D_
      "1707": {_x000D_
        "$type": "Inside.Core.Formula.Definition.DefinitionAC, Inside.Core.Formula",_x000D_
        "ID": 1707,_x000D_
        "Results": [_x000D_
          [_x000D_
            0.0_x000D_
          ]_x000D_
        ],_x000D_
        "Statistics": {_x000D_
          "CreationDate": "2023-09-22T10:09:01.6365436+02:00",_x000D_
          "LastRefreshDate": "2021-02-26T17:22:56.3803227+01:00",_x000D_
          "TotalRefreshCount": 4,_x000D_
          "CustomInfo": {}_x000D_
        }_x000D_
      },_x000D_
      "1708": {_x000D_
        "$type": "Inside.Core.Formula.Definition.DefinitionAC, Inside.Core.Formula",_x000D_
        "ID": 1708,_x000D_
        "Results": [_x000D_
          [_x000D_
            0.0_x000D_
          ]_x000D_
        ],_x000D_
        "Statistics": {_x000D_
          "CreationDate": "2023-09-22T10:09:01.6365436+02:00",_x000D_
          "LastRefreshDate": "2021-02-26T17:17:51.8634465+01:00",_x000D_
          "TotalRefreshCount": 1,_x000D_
          "CustomInfo": {}_x000D_
        }_x000D_
      },_x000D_
      "1709": {_x000D_
        "$type": "Inside.Core.Formula.Definition.DefinitionAC, Inside.Core.Formula",_x000D_
        "ID": 1709,_x000D_
        "Results": [_x000D_
          [_x000D_
            0.0_x000D_
          ]_x000D_
        ],_x000D_
        "Statistics": {_x000D_
          "CreationDate": "2023-09-22T10:09:01.6365436+02:00",_x000D_
          "LastRefreshDate": "2021-02-26T17:17:51.8704491+01:00",_x000D_
          "TotalRefreshCount": 1,_x000D_
          "CustomInfo": {}_x000D_
        }_x000D_
      },_x000D_
      "1710": {_x000D_
        "$type": "Inside.Core.Formula.Definition.DefinitionAC, Inside.Core.Formula",_x000D_
        "ID": 1710,_x000D_
        "Results": [_x000D_
          [_x000D_
            181546.01999999996_x000D_
          ]_x000D_
        ],_x000D_
        "Statistics": {_x000D_
          "CreationDate": "2023-09-22T10:09:01.6365436+02:00",_x000D_
          "LastRefreshDate": "2021-02-26T17:17:51.8953964+01:00",_x000D_
          "TotalRefreshCount": 1,_x000D_
          "CustomInfo": {}_x000D_
        }_x000D_
      },_x000D_
      "1711": {_x000D_
        "$type": "Inside.Core.Formula.Definition.DefinitionAC, Inside.Core.Formula",_x000D_
        "ID": 1711,_x000D_
        "Results": [_x000D_
          [_x000D_
            91435.549999999988_x000D_
          ]_x000D_
        ],_x000D_
        "Statistics": {_x000D_
          "CreationDate": "2023-09-22T10:09:01.6365436+02:00",_x000D_
          "LastRefreshDate": "2021-02-26T17:17:51.9014024+01:00",_x000D_
          "TotalRefreshCount": 1,_x000D_
          "CustomInfo": {}_x000D_
        }_x000D_
      },_x000D_
      "1712": {_x000D_
        "$type": "Inside.Core.Formula.Definition.DefinitionAC, Inside.Core.Formula",_x000D_
        "ID": 1712,_x000D_
        "Results": [_x000D_
          [_x000D_
            0.0_x000D_
          ]_x000D_
        ],_x000D_
        "Statistics": {_x000D_
          "CreationDate": "2023-09-22T10:09:01.6365436+02:00",_x000D_
          "LastRefreshDate": "2021-02-26T17:17:51.9093821+01:00",_x000D_
          "TotalRefreshCount": 1,_x000D_
          "CustomInfo": {}_x000D_
        }_x000D_
      },_x000D_
      "1713": {_x000D_
        "$type": "Inside.Core.Formula.Definition.DefinitionAC, Inside.Core.Formula",_x000D_
        "ID": 1713,_x000D_
        "Results": [_x000D_
          [_x000D_
            0.0_x000D_
          ]_x000D_
        ],_x000D_
        "Statistics": {_x000D_
          "CreationDate": "2023-09-22T10:09:01.6365436+02:00",_x000D_
          "LastRefreshDate": "2021-02-26T17:17:51.9532289+01:00",_x000D_
          "TotalRefreshCount": 1,_x000D_
          "CustomInfo": {}_x000D_
        }_x000D_
      },_x000D_
      "1714": {_x000D_
        "$type": "Inside.Core.Formula.Definition.DefinitionAC, Inside.Core.Formula",_x000D_
        "ID": 1714,_x000D_
        "Results": [_x000D_
          [_x000D_
            47416.47_x000D_
          ]_x000D_
        ],_x000D_
        "Statistics": {_x000D_
          "CreationDate": "2023-09-22T10:09:01.6365436+02:00",_x000D_
          "LastRefreshDate": "2021-02-26T17:17:51.9572555+01:00",_x000D_
          "TotalRefreshCount": 1,_x000D_
          "CustomInfo": {}_x000D_
        }_x000D_
      },_x000D_
      "1715": {_x000D_
        "$type": "Inside.Core.Formula.Definition.DefinitionAC, Inside.Core.Formula",_x000D_
        "ID": 1715,_x000D_
        "Results": [_x000D_
          [_x000D_
            0.0_x000D_
          ]_x000D_
        ],_x000D_
        "Statistics": {_x000D_
          "CreationDate": "2023-09-22T10:09:01.6365436+02:00",_x000D_
          "LastRefreshDate": "2021-02-26T17:17:51.9622405+01:00",_x000D_
          "TotalRefreshCount": 1,_x000D_
          "CustomInfo": {}_x000D_
        }_x000D_
      },_x000D_
      "1716": {_x000D_
        "$type": "Inside.Core.Formula.Definition.DefinitionAC, Inside.Core.Formula",_x000D_
        "ID": 1716,_x000D_
        "Results": [_x000D_
          [_x000D_
            0.0_x000D_
          ]_x000D_
        ],_x000D_
        "Statistics": {_x000D_
          "CreationDate": "2023-09-22T10:09:01.6365436+02:00",_x000D_
          "LastRefreshDate": "2021-02-26T17:17:51.9652383+01:00",_x000D_
          "TotalRefreshCount": 1,_x000D_
          "CustomInfo": {}_x000D_
        }_x000D_
      },_x000D_
      "1717": {_x000D_
        "$type": "Inside.Core.Formula.Definition.DefinitionAC, Inside.Core.Formula",_x000D_
        "ID": 1717,_x000D_
        "Results": [_x000D_
          [_x000D_
            173942.62_x000D_
          ]_x000D_
        ],_x000D_
        "Statistics": {_x000D_
          "CreationDate": "2023-09-22T10:09:01.6365436+02:00",_x000D_
          "LastRefreshDate": "2021-02-26T17:17:52.0350534+01:00",_x000D_
          "TotalRefreshCount": 1,_x000D_
          "CustomInfo": {}_x000D_
        }_x000D_
      },_x000D_
      "1718": {_x000D_
        "$type": "Inside.Core.Formula.Definition.DefinitionAC, Inside.Core.Formula",_x000D_
        "ID": 1718,_x000D_
        "Results": [_x000D_
          [_x000D_
            0.0_x000D_
          ]_x000D_
        ],_x000D_
        "Statistics": {_x000D_
          "CreationDate": "2023-09-22T10:09:01.6365436+02:00",_x000D_
          "LastRefreshDate": "2021-02-26T17:18:10.736714+01:00",_x000D_
          "TotalRefreshCount": 3,_x000D_
          "CustomInfo": {}_x000D_
        }_x000D_
      },_x000D_
      "1719": {_x000D_
        "$type": "Inside.Core.Formula.Definition.DefinitionAC, Inside.Core.Formula",_x000D_
        "ID": 1719,_x000D_
        "Results": [_x000D_
          [_x000D_
            14098.52_x000D_
          ]_x000D_
        ],_x000D_
        "Statistics": {_x000D_
          "CreationDate": "2023-09-22T10:09:01.6365436+02:00",_x000D_
          "LastRefreshDate": "2021-02-26T17:17:52.0480192+01:00",_x000D_
          "TotalRefreshCount": 1,_x000D_
          "CustomInfo": {}_x000D_
        }_x000D_
      },_x000D_
      "1720": {_x000D_
        "$type": "Inside.Core.Formula.Definition.DefinitionAC, Inside.Core.Formula",_x000D_
        "ID": 1720,_x000D_
        "Results": [_x000D_
          [_x000D_
            0.0_x000D_
          ]_x000D_
        ],_x000D_
        "Statistics": {_x000D_
          "CreationDate": "2023-09-22T10:09:01.6365436+02:00",_x000D_
          "LastRefreshDate": "2021-02-26T17:22:56.191016+01:00",_x000D_
          "TotalRefreshCount": 4,_x000D_
          "CustomInfo": {}_x000D_
        }_x000D_
      },_x000D_
      "1721": {_x000D_
        "$type": "Inside.Core.Formula.Definition.DefinitionAC, Inside.Core.Formula",_x000D_
        "ID": 1721,_x000D_
        "Results": [_x000D_
          [_x000D_
            0.0_x000D_
          ]_x000D_
        ],_x000D_
        "Statistics": {_x000D_
          "CreationDate": "2023-09-22T10:09:01.6365436+02:00",_x000D_
          "LastRefreshDate": "2021-02-26T17:17:52.0559976+01:00",_x000D_
          "TotalRefreshCount": 1,_x000D_
          "CustomInfo": {}_x000D_
        }_x000D_
      },_x000D_
      "1722": {_x000D_
        "$type": "Inside.Core.Formula.Definition.DefinitionAC, Inside.Core.Formula",_x000D_
        "ID": 1722,_x000D_
        "Results": [_x000D_
          [_x000D_
            26019.329999999994_x000D_
          ]_x000D_
        ],_x000D_
        "Statistics": {_x000D_
          "CreationDate": "2023-09-22T10:09:01.6365436+02:00",_x000D_
          "LastRefreshDate": "2021-02-26T17:17:52.06+01:00",_x000D_
          "TotalRefreshCount": 1,_x000D_
          "CustomInfo": {}_x000D_
        }_x000D_
      },_x000D_
      "1723": {_x000D_
        "$type": "Inside.Core.Formula.Definition.DefinitionAC, Inside.Core.Formula",_x000D_
        "ID": 1723,_x000D_
        "Results": [_x000D_
          [_x000D_
            412311.75999999995_x000D_
          ]_x000D_
        ],_x000D_
        "Statistics": {_x000D_
          "CreationDate": "2023-09-22T10:09:01.6365436+02:00",_x000D_
          "LastRefreshDate": "2021-02-26T17:17:52.1421316+01:00",_x000D_
          "TotalRefreshCount": 1,_x000D_
          "CustomInfo": {}_x000D_
        }_x000D_
      },_x000D_
      "1724": {_x000D_
        "$type": "Inside.Core.Formula.Definition.DefinitionAC, Inside.Core.Formula",_x000D_
        "ID": 1724,_x000D_
        "Results": [_x000D_
          [_x000D_
            204008.49_x000D_
          ]_x000D_
        ],_x000D_
        "Statistics": {_x000D_
          "CreationDate": "2023-09-22T10:09:01.6365436+02:00",_x000D_
          "LastRefreshDate": "2021-02-26T17:17:52.1460949+01:00",_x000D_
          "TotalRefreshCount": 1,_x000D_
          "CustomInfo": {}_x000D_
        }_x000D_
      },_x000D_
      "1725": {_x000D_
        "$type": "Inside.Core.Formula.Definition.DefinitionAC, Inside.Core.Formula",_x000D_
        "ID": 1725,_x000D_
        "Results": [_x000D_
          [_x000D_
            225011.34_x000D_
          ]_x000D_
        ],_x000D_
        "Statistics": {_x000D_
          "CreationDate": "2023-09-22T10:09:01.6365436+02:00",_x000D_
          "LastRefreshDate": "2021-02-26T17:17:52.1511193+01:00",_x000D_
          "TotalRefreshCount": 1,_x000D_
          "CustomInfo": {}_x000D_
        }_x000D_
      },_x000D_
      "1726": {_x000D_
        "$type": "Inside.Core.Formula.Definition.DefinitionAC, Inside.Core.Formula",_x000D_
        "ID": 1726,_x000D_
        "Results": [_x000D_
          [_x000D_
            404125.95999999996_x000D_
          ]_x000D_
        ],_x000D_
        "Statistics": {_x000D_
          "CreationDate": "2023-09-22T10:09:01.6365436+02:00",_x000D_
          "LastRefreshDate": "2021-02-26T17:17:52.1561041+01:00",_x000D_
          "TotalRefreshCount": 1,_x000D_
          "CustomInfo": {}_x000D_
        }_x000D_
      },_x000D_
      "1727": {_x000D_
        "$type": "Inside.Core.Formula.Definition.DefinitionAC, Inside.Core.Formula",_x000D_
        "ID": 1727,_x000D_
        "Results": [_x000D_
          [_x000D_
            201557.77999999997_x000D_
          ]_x000D_
        ],_x000D_
        "Statistics": {_x000D_
          "CreationDate": "2023-09-22T10:09:01.6365436+02:00",_x000D_
          "LastRefreshDate": "2021-02-26T17:17:52.1601044+01:00",_x000D_
          "TotalRefreshCount": 1,_x000D_
          "CustomInfo": {}_x000D_
        }_x000D_
      },_x000D_
      "1728": {_x000D_
        "$type": "Inside.Core.Formula.Definition.DefinitionAC, Inside.Core.Formula",_x000D_
        "ID": 1728,_x000D_
        "Results": [_x000D_
          [_x000D_
            103211.0_x000D_
          ]_x000D_
        ],_x000D_
        "Statistics": {_x000D_
          "CreationDate": "2023-09-22T10:09:01.6365436+02:00",_x000D_
          "LastRefreshDate": "2021-02-26T17:17:52.1650831+01:00",_x000D_
          "TotalRefreshCount": 1,_x000D_
          "CustomInfo": {}_x000D_
        }_x000D_
      },_x000D_
      "1729": {_x000D_
        "$type": "Inside.Core.Formula.Definition.DefinitionAC, Inside.Core.Formula",_x000D_
        "ID": 1729,_x000D_
        "Results": [_x000D_
          [_x000D_
            0.0_x000D_
          ]_x000D_
        ],_x000D_
        "Statistics": {_x000D_
          "CreationDate": "2023-09-22T10:09:01.6365436+02:00",_x000D_
          "LastRefreshDate": "2021-02-26T17:17:52.1761833+01:00",_x000D_
          "TotalRefreshCount": 1,_x000D_
          "CustomInfo": {}_x000D_
        }_x000D_
      },_x000D_
      "1730": {_x000D_
        "$type": "Inside.Core.Formula.Definition.DefinitionAC, Inside.Core.Formula",_x000D_
        "ID": 1730,_x000D_
        "Results": [_x000D_
          [_x000D_
            0.0_x000D_
          ]_x000D_
        ],_x000D_
        "Statistics": {_x000D_
          "CreationDate": "2023-09-22T10:09:01.6365436+02:00",_x000D_
          "LastRefreshDate": "2021-02-26T17:17:52.1801732+01:00",_x000D_
          "TotalRefreshCount": 1,_x000D_
          "CustomInfo": {}_x000D_
        }_x000D_
      },_x000D_
      "1731": {_x000D_
        "$type": "Inside.Core.Formula.Definition.DefinitionAC, Inside.Core.Formula",_x000D_
        "ID": 1731,_x000D_
        "Results": [_x000D_
          [_x000D_
            0.0_x000D_
          ]_x000D_
        ],_x000D_
        "Statistics": {_x000D_
          "CreationDate": "2023-09-22T10:09:01.6365436+02:00",_x000D_
          "LastRefreshDate": "2021-02-26T17:17:52.1851605+01:00",_x000D_
          "TotalRefreshCount": 1,_x000D_
          "CustomInfo": {}_x000D_
        }_x000D_
      },_x000D_
      "1732": {_x000D_
        "$type": "Inside.Core.Formula.Definition.DefinitionAC, Inside.Core.Formula",_x000D_
        "ID": 1732,_x000D_
        "Results": [_x000D_
          [_x000D_
            0.0_x000D_
          ]_x000D_
        ],_x000D_
        "Statistics": {_x000D_
          "CreationDate": "2023-09-22T10:09:01.6365436+02:00",_x000D_
          "LastRefreshDate": "2021-02-26T17:17:52.2231146+01:00",_x000D_
          "TotalRefreshCount": 1,_x000D_
          "CustomInfo": {}_x000D_
        }_x000D_
      },_x000D_
      "1733": {_x000D_
        "$type": "Inside.Core.Formula.Definition.DefinitionAC, Inside.Core.Formula",_x000D_
        "ID": 1733,_x000D_
        "Results": [_x000D_
          [_x000D_
            0.0_x000D_
          ]_x000D_
        ],_x000D_
        "Statistics": {_x000D_
          "CreationDate": "2023-09-22T10:09:01.6365436+02:00",_x000D_
          "LastRefreshDate": "2021-02-26T17:17:52.2271133+01:00",_x000D_
          "TotalRefreshCount": 1,_x000D_
          "CustomInfo": {}_x000D_
        }_x000D_
      },_x000D_
      "1734": {_x000D_
        "$type": "Inside.Core.Formula.Definition.DefinitionAC, Inside.Core.Formula",_x000D_
        "ID": 1734,_x000D_
        "Results": [_x000D_
          [_x000D_
            700.75_x000D_
          ]_x000D_
        ],_x000D_
        "Statistics": {_x000D_
          "CreationDate": "2023-09-22T10:09:01.6365436+02:00",_x000D_
          "LastRefreshDate": "2021-02-26T17:17:52.2360831+01:00",_x000D_
          "TotalRefreshCount": 1,_x000D_
          "CustomInfo": {}_x000D_
        }_x000D_
      },_x000D_
      "1735": {_x000D_
        "$type": "Inside.Core.Formula.Definition.DefinitionAC, Inside.Core.Formula",_x000D_
        "ID": 1735,_x000D_
        "Results": [_x000D_
          [_x000D_
            0.0_x000D_
          ]_x000D_
        ],_x000D_
        "Statistics": {_x000D_
          "CreationDate": "2023-09-22T10:09:01.6365436+02:00",_x000D_
          "LastRefreshDate": "2021-02-26T17:17:52.2400743+01:00",_x000D_
          "TotalRefreshCount": 1,_x000D_
          "CustomInfo": {}_x000D_
        }_x000D_
      },_x000D_
      "1736": {_x000D_
        "$type": "Inside.Core.Formula.Definition.DefinitionAC, Inside.Core.Formula",_x000D_
        "ID": 1736,_x000D_
        "Results": [_x000D_
          [_x000D_
            60_x000D_
          ]_x000D_
        ],_x000D_
        "Statistics": {_x000D_
          "CreationDate": "2023-09-22T10:09:01.6365436+02:00",_x000D_
          "LastRefreshDate": "2021-02-26T17:17:52.2440033+01:00",_x000D_
          "TotalRefreshCount": 1,_x000D_
          "CustomInfo": {}_x000D_
        }_x000D_
      },_x000D_
      "1737": {_x000D_
        "$type": "Inside.Core.Formula.Definition.DefinitionAC, Inside.Core.Formula",_x000D_
        "ID": 1737,_x000D_
        "Results": [_x000D_
          [_x000D_
            24612.82_x000D_
          ]_x000D_
        ],_x000D_
        "Statistics": {_x000D_
          "CreationDate": "2023-09-22T10:09:01.6365436+02:00",_x000D_
          "LastRefreshDate": "2021-02-26T17:17:52.248053+01:00",_x000D_
          "TotalRefreshCount": 1,_x000D_
          "CustomInfo": {}_x000D_
        }_x000D_
      },_x000D_
      "1738": {_x000D_
        "$type": "Inside.Core.Formula.Definition.DefinitionAC, Inside.Core.Formula",_x000D_
        "ID": 1738,_x000D_
        "Results": [_x000D_
          [_x000D_
            0.0_x000D_
          ]_x000D_
        ],_x000D_
        "Statistics": {_x000D_
          "CreationDate": "2023-09-22T10:09:01.6365436+02:00",_x000D_
          "LastRefreshDate": "2021-02-26T17:17:52.253034+01:00",_x000D_
          "TotalRefreshCount": 1,_x000D_
          "CustomInfo": {}_x000D_
        }_x000D_
      },_x000D_
      "1739": {_x000D_
        "$type": "Inside.Core.Formula.Definition.DefinitionAC, Inside.Core.Formula",_x000D_
        "ID": 1739,_x000D_
        "Results": [_x000D_
          [_x000D_
            0.0_x000D_
          ]_x000D_
        ],_x000D_
        "Statistics": {_x000D_
          "CreationDate": "2023-09-22T10:09:01.6365436+02:00",_x000D_
          "LastRefreshDate": "2021-02-26T17:17:52.3285851+01:00",_x000D_
          "TotalRefreshCount": 1,_x000D_
          "CustomInfo": {}_x000D_
        }_x000D_
      },_x000D_
      "1740": {_x000D_
        "$type": "Inside.Core.Formula.Definition.DefinitionAC, Inside.Core.Formula",_x000D_
        "ID": 1740,_x000D_
        "Results": [_x000D_
          [_x000D_
            0.0_x000D_
          ]_x000D_
        ],_x000D_
        "Statistics": {_x000D_
          "CreationDate": "2023-09-22T10:09:01.6365436+02:00",_x000D_
          "LastRefreshDate": "2021-02-26T17:17:52.3325767+01:00",_x000D_
          "TotalRefreshCount": 1,_x000D_
          "CustomInfo": {}_x000D_
        }_x000D_
      },_x000D_
      "1741": {_x000D_
        "$type": "Inside.Core.Formula.Definition.DefinitionAC, Inside.Core.Formula",_x000D_
        "ID": 1741,_x000D_
        "Results": [_x000D_
          [_x000D_
            0.0_x000D_
          ]_x000D_
        ],_x000D_
        "Statistics": {_x000D_
          "CreationDate": "2023-09-22T10:09:01.6365436+02:00",_x000D_
          "LastRefreshDate": "2021-02-26T17:17:52.3365635+01:00",_x000D_
          "TotalRefreshCount": 1,_x000D_
          "CustomInfo": {}_x000D_
        }_x000D_
      },_x000D_
      "1742": {_x000D_
        "$type": "Inside.Core.Formula.Definition.DefinitionAC, Inside.Core.Formula",_x000D_
        "ID": 1742,_x000D_
        "Results": [_x000D_
          [_x000D_
            0.0_x000D_
          ]_x000D_
        ],_x000D_
        "Statistics": {_x000D_
          "CreationDate": "2023-09-22T10:09:01.6365436+02:00",_x000D_
          "LastRefreshDate": "2021-02-26T17:17:52.3669777+01:00",_x000D_
          "TotalRefreshCount": 1,_x000D_
          "CustomInfo": {}_x000D_
        }_x000D_
      },_x000D_
      "1743": {_x000D_
        "$type": "Inside.Core.Formula.Definition.DefinitionAC, Inside.Core.Formula",_x000D_
        "ID": 1743,_x000D_
        "Results": [_x000D_
          [_x000D_
            0.0_x000D_
          ]_x000D_
        ],_x000D_
        "Statistics": {_x000D_
          "CreationDate": "2023-09-22T10:09:01.6365436+02:00",_x000D_
          "LastRefreshDate": "2021-02-26T17:17:52.3724185+01:00",_x000D_
          "TotalRefreshCount": 1,_x000D_
          "CustomInfo": {}_x000D_
        }_x000D_
      },_x000D_
      "1744": {_x000D_
        "$type": "Inside.Core.Formula.Definition.DefinitionAC, Inside.Core.Formula",_x000D_
        "ID": 1744,_x000D_
        "Results": [_x000D_
          [_x000D_
            700.75_x000D_
          ]_x000D_
        ],_x000D_
        "Statistics": {_x000D_
          "CreationDate": "2023-09-22T10:09:01.6365436+02:00",_x000D_
          "LastRefreshDate": "2021-02-26T17:17:52.3803906+01:00",_x000D_
          "TotalRefreshCount": 1,_x000D_
          "CustomInfo": {}_x000D_
        }_x000D_
      },_x000D_
      "1745": {_x000D_
        "$type": "Inside.Core.Formula.Definition.DefinitionAC, Inside.Core.Formula",_x000D_
        "ID": 1745,_x000D_
        "Results": [_x000D_
          [_x000D_
            0.0_x000D_
          ]_x000D_
        ],_x000D_
        "Statistics": {_x000D_
          "CreationDate": "2023-09-22T10:09:01.6365436+02:00",_x000D_
          "LastRefreshDate": "2021-02-26T17:18:10.0985869+01:00",_x000D_
          "TotalRefreshCount": 1,_x000D_
          "CustomInfo": {}_x000D_
        }_x000D_
      },_x000D_
      "1746": {_x000D_
        "$type": "Inside.Core.Formula.Definition.DefinitionAC, Inside.Core.Formula",_x000D_
        "ID": 1746,_x000D_
        "Results": [_x000D_
          [_x000D_
            29809.940000000002_x000D_
          ]_x000D_
        ],_x000D_
        "Statistics": {_x000D_
          "CreationDate": "2023-09-22T10:09:01.6365436+02:00",_x000D_
          "LastRefreshDate": "2021-02-26T17:18:10.1045678+01:00",_x000D_
          "TotalRefreshCount": 1,_x000D_
          "CustomInfo": {}_x000D_
        }_x000D_
      },_x000D_
      "1747": {_x000D_
        "$type": "Inside.Core.Formula.Definition.DefinitionAC, Inside.Core.Formula",_x000D_
        "ID": 1747,_x000D_
        "Results": [_x000D_
          [_x000D_
            0.0_x000D_
          ]_x000D_
        ],_x000D_
        "Statistics": {_x000D_
          "CreationDate": "2023-09-22T10:09:01.6365436+02:00",_x000D_
          "LastRefreshDate": "2021-02-26T17:18:10.1214857+01:00",_x000D_
          "TotalRefreshCount": 1,_x000D_
          "CustomInfo": {}_x000D_
        }_x000D_
      },_x000D_
      "1748": {_x000D_
        "$type": "Inside.Core.Formula.Definition.DefinitionAC, Inside.Core.Formula",_x000D_
        "ID": 1748,_x000D_
        "Results": [_x000D_
          [_x000D_
            0.0_x000D_
          ]_x000D_
        ],_x000D_
        "Statistics": {_x000D_
          "CreationDate": "2023-09-22T10:09:01.6365436+02:00",_x000D_
          "LastRefreshDate": "2021-02-26T17:18:10.1265076+01:00",_x000D_
          "TotalRefreshCount": 1,_x000D_
          "CustomInfo": {}_x000D_
        }_x000D_
      },_x000D_
      "1749": {_x000D_
        "$type": "Inside.Core.Formula.Definition.DefinitionAC, Inside.Core.Formula",_x000D_
        "ID": 1749,_x000D_
        "Results": [_x000D_
          [_x000D_
            0.0_x000D_
          ]_x000D_
        ],_x000D_
        "Statistics": {_x000D_
          "CreationDate": "2023-09-22T10:09:01.6365436+02:00",_x000D_
          "LastRefreshDate": "2021-02-26T17:18:10.1555658+01:00",_x000D_
          "TotalRefreshCount": 1,_x000D_
          "CustomInfo": {}_x000D_
        }_x000D_
      },_x000D_
      "1750": {_x000D_
        "$type": "Inside.Core.Formula.Definition.DefinitionAC, Inside.Core.Formula",_x000D_
        "ID": 1750,_x000D_
        "Results": [_x000D_
          [_x000D_
            0.0_x000D_
          ]_x000D_
        ],_x000D_
        "Statistics": {_x000D_
          "CreationDate": "2023-09-22T10:09:01.6365436+02:00",_x000D_
          "LastRefreshDate": "2021-02-26T17:18:10.1595632+01:00",_x000D_
          "TotalRefreshCount": 1,_x000D_
          "CustomInfo": {}_x000D_
        }_x000D_
      },_x000D_
      "1751": {_x000D_
        "$type": "Inside.Core.Formula.Definition.DefinitionAC, Inside.Core.Formula",_x000D_
        "ID": 1751,_x000D_
        "Results": [_x000D_
          [_x000D_
            750.0_x000D_
          ]_x000D_
        ],_x000D_
        "Statistics": {_x000D_
          "CreationDate": "2023-09-22T10:09:01.6365436+02:00",_x000D_
          "LastRefreshDate": "2021-02-26T17:18:10.1686957+01:00",_x000D_
          "TotalRefreshCount": 1,_x000D_
          "CustomInfo": {}_x000D_
        }_x000D_
      },_x000D_
      "1752": {_x000D_
        "$type": "Inside.Core.Formula.Definition.DefinitionAC, Inside.Core.Formula",_x000D_
        "ID": 1752,_x000D_
        "Results": [_x000D_
          [_x000D_
            15603.09_x000D_
          ]_x000D_
        ],_x000D_
        "Statistics": {_x000D_
          "CreationDate": "2023-09-22T10:09:01.6365436+02:00",_x000D_
          "L</t>
  </si>
  <si>
    <t xml:space="preserve">astRefreshDate": "2021-02-26T17:18:10.1737212+01:00",_x000D_
          "TotalRefreshCount": 1,_x000D_
          "CustomInfo": {}_x000D_
        }_x000D_
      },_x000D_
      "1753": {_x000D_
        "$type": "Inside.Core.Formula.Definition.DefinitionAC, Inside.Core.Formula",_x000D_
        "ID": 1753,_x000D_
        "Results": [_x000D_
          [_x000D_
            0.0_x000D_
          ]_x000D_
        ],_x000D_
        "Statistics": {_x000D_
          "CreationDate": "2023-09-22T10:09:01.6365436+02:00",_x000D_
          "LastRefreshDate": "2021-02-26T17:18:10.1777102+01:00",_x000D_
          "TotalRefreshCount": 1,_x000D_
          "CustomInfo": {}_x000D_
        }_x000D_
      },_x000D_
      "1754": {_x000D_
        "$type": "Inside.Core.Formula.Definition.DefinitionAC, Inside.Core.Formula",_x000D_
        "ID": 1754,_x000D_
        "Results": [_x000D_
          [_x000D_
            0.0_x000D_
          ]_x000D_
        ],_x000D_
        "Statistics": {_x000D_
          "CreationDate": "2023-09-22T10:09:01.6365436+02:00",_x000D_
          "LastRefreshDate": "2021-02-26T17:18:10.1826979+01:00",_x000D_
          "TotalRefreshCount": 1,_x000D_
          "CustomInfo": {}_x000D_
        }_x000D_
      },_x000D_
      "1755": {_x000D_
        "$type": "Inside.Core.Formula.Definition.DefinitionAC, Inside.Core.Formula",_x000D_
        "ID": 1755,_x000D_
        "Results": [_x000D_
          [_x000D_
            28995.25_x000D_
          ]_x000D_
        ],_x000D_
        "Statistics": {_x000D_
          "CreationDate": "2023-09-22T10:09:01.6365436+02:00",_x000D_
          "LastRefreshDate": "2021-02-26T17:18:10.1996086+01:00",_x000D_
          "TotalRefreshCount": 1,_x000D_
          "CustomInfo": {}_x000D_
        }_x000D_
      },_x000D_
      "1756": {_x000D_
        "$type": "Inside.Core.Formula.Definition.DefinitionAC, Inside.Core.Formula",_x000D_
        "ID": 1756,_x000D_
        "Results": [_x000D_
          [_x000D_
            0.0_x000D_
          ]_x000D_
        ],_x000D_
        "Statistics": {_x000D_
          "CreationDate": "2023-09-22T10:09:01.6365436+02:00",_x000D_
          "LastRefreshDate": "2021-02-26T17:18:10.2465269+01:00",_x000D_
          "TotalRefreshCount": 1,_x000D_
          "CustomInfo": {}_x000D_
        }_x000D_
      },_x000D_
      "1757": {_x000D_
        "$type": "Inside.Core.Formula.Definition.DefinitionAC, Inside.Core.Formula",_x000D_
        "ID": 1757,_x000D_
        "Results": [_x000D_
          [_x000D_
            38947.6_x000D_
          ]_x000D_
        ],_x000D_
        "Statistics": {_x000D_
          "CreationDate": "2023-09-22T10:09:01.6365436+02:00",_x000D_
          "LastRefreshDate": "2021-02-26T17:18:10.2519258+01:00",_x000D_
          "TotalRefreshCount": 1,_x000D_
          "CustomInfo": {}_x000D_
        }_x000D_
      },_x000D_
      "1758": {_x000D_
        "$type": "Inside.Core.Formula.Definition.DefinitionAC, Inside.Core.Formula",_x000D_
        "ID": 1758,_x000D_
        "Results": [_x000D_
          [_x000D_
            0.0_x000D_
          ]_x000D_
        ],_x000D_
        "Statistics": {_x000D_
          "CreationDate": "2023-09-22T10:09:01.6365436+02:00",_x000D_
          "LastRefreshDate": "2021-02-26T17:18:10.2559276+01:00",_x000D_
          "TotalRefreshCount": 1,_x000D_
          "CustomInfo": {}_x000D_
        }_x000D_
      },_x000D_
      "1759": {_x000D_
        "$type": "Inside.Core.Formula.Definition.DefinitionAC, Inside.Core.Formula",_x000D_
        "ID": 1759,_x000D_
        "Results": [_x000D_
          [_x000D_
            43517.99_x000D_
          ]_x000D_
        ],_x000D_
        "Statistics": {_x000D_
          "CreationDate": "2023-09-22T10:09:01.6365436+02:00",_x000D_
          "LastRefreshDate": "2021-02-26T17:18:10.259917+01:00",_x000D_
          "TotalRefreshCount": 1,_x000D_
          "CustomInfo": {}_x000D_
        }_x000D_
      },_x000D_
      "1760": {_x000D_
        "$type": "Inside.Core.Formula.Definition.DefinitionAC, Inside.Core.Formula",_x000D_
        "ID": 1760,_x000D_
        "Results": [_x000D_
          [_x000D_
            1532.98_x000D_
          ]_x000D_
        ],_x000D_
        "Statistics": {_x000D_
          "CreationDate": "2023-09-22T10:09:01.6365436+02:00",_x000D_
          "LastRefreshDate": "2021-02-26T17:18:10.3676327+01:00",_x000D_
          "TotalRefreshCount": 1,_x000D_
          "CustomInfo": {}_x000D_
        }_x000D_
      },_x000D_
      "1761": {_x000D_
        "$type": "Inside.Core.Formula.Definition.DefinitionAC, Inside.Core.Formula",_x000D_
        "ID": 1761,_x000D_
        "Results": [_x000D_
          [_x000D_
            1532.51_x000D_
          ]_x000D_
        ],_x000D_
        "Statistics": {_x000D_
          "CreationDate": "2023-09-22T10:09:01.6365436+02:00",_x000D_
          "LastRefreshDate": "2021-02-26T17:18:10.3726211+01:00",_x000D_
          "TotalRefreshCount": 1,_x000D_
          "CustomInfo": {}_x000D_
        }_x000D_
      },_x000D_
      "1762": {_x000D_
        "$type": "Inside.Core.Formula.Definition.DefinitionAC, Inside.Core.Formula",_x000D_
        "ID": 1762,_x000D_
        "Results": [_x000D_
          [_x000D_
            0.0_x000D_
          ]_x000D_
        ],_x000D_
        "Statistics": {_x000D_
          "CreationDate": "2023-09-22T10:09:01.6365436+02:00",_x000D_
          "LastRefreshDate": "2021-02-26T17:18:10.3766438+01:00",_x000D_
          "TotalRefreshCount": 1,_x000D_
          "CustomInfo": {}_x000D_
        }_x000D_
      },_x000D_
      "1763": {_x000D_
        "$type": "Inside.Core.Formula.Definition.DefinitionAC, Inside.Core.Formula",_x000D_
        "ID": 1763,_x000D_
        "Results": [_x000D_
          [_x000D_
            1531.76_x000D_
          ]_x000D_
        ],_x000D_
        "Statistics": {_x000D_
          "CreationDate": "2023-09-22T10:09:01.6365436+02:00",_x000D_
          "LastRefreshDate": "2021-02-26T17:18:10.3806331+01:00",_x000D_
          "TotalRefreshCount": 1,_x000D_
          "CustomInfo": {}_x000D_
        }_x000D_
      },_x000D_
      "1764": {_x000D_
        "$type": "Inside.Core.Formula.Definition.DefinitionAC, Inside.Core.Formula",_x000D_
        "ID": 1764,_x000D_
        "Results": [_x000D_
          [_x000D_
            1527.05_x000D_
          ]_x000D_
        ],_x000D_
        "Statistics": {_x000D_
          "CreationDate": "2023-09-22T10:09:01.6365436+02:00",_x000D_
          "LastRefreshDate": "2021-02-26T17:18:10.3856229+01:00",_x000D_
          "TotalRefreshCount": 1,_x000D_
          "CustomInfo": {}_x000D_
        }_x000D_
      },_x000D_
      "1765": {_x000D_
        "$type": "Inside.Core.Formula.Definition.DefinitionAC, Inside.Core.Formula",_x000D_
        "ID": 1765,_x000D_
        "Results": [_x000D_
          [_x000D_
            0.0_x000D_
          ]_x000D_
        ],_x000D_
        "Statistics": {_x000D_
          "CreationDate": "2023-09-22T10:09:01.6365436+02:00",_x000D_
          "LastRefreshDate": "2021-02-26T17:18:10.3896134+01:00",_x000D_
          "TotalRefreshCount": 1,_x000D_
          "CustomInfo": {}_x000D_
        }_x000D_
      },_x000D_
      "1766": {_x000D_
        "$type": "Inside.Core.Formula.Definition.DefinitionAC, Inside.Core.Formula",_x000D_
        "ID": 1766,_x000D_
        "Results": [_x000D_
          [_x000D_
            0.0_x000D_
          ]_x000D_
        ],_x000D_
        "Statistics": {_x000D_
          "CreationDate": "2023-09-22T10:09:01.6365436+02:00",_x000D_
          "LastRefreshDate": "2021-02-26T17:22:44.135512+01:00",_x000D_
          "TotalRefreshCount": 3,_x000D_
          "CustomInfo": {}_x000D_
        }_x000D_
      },_x000D_
      "1767": {_x000D_
        "$type": "Inside.Core.Formula.Definition.DefinitionAC, Inside.Core.Formula",_x000D_
        "ID": 1767,_x000D_
        "Results": [_x000D_
          [_x000D_
            0.0_x000D_
          ]_x000D_
        ],_x000D_
        "Statistics": {_x000D_
          "CreationDate": "2023-09-22T10:09:01.6365436+02:00",_x000D_
          "LastRefreshDate": "2021-02-26T17:18:10.3995482+01:00",_x000D_
          "TotalRefreshCount": 1,_x000D_
          "CustomInfo": {}_x000D_
        }_x000D_
      },_x000D_
      "1768": {_x000D_
        "$type": "Inside.Core.Formula.Definition.DefinitionAC, Inside.Core.Formula",_x000D_
        "ID": 1768,_x000D_
        "Results": [_x000D_
          [_x000D_
            0.0_x000D_
          ]_x000D_
        ],_x000D_
        "Statistics": {_x000D_
          "CreationDate": "2023-09-22T10:09:01.6365436+02:00",_x000D_
          "LastRefreshDate": "2021-02-26T17:18:10.4155427+01:00",_x000D_
          "TotalRefreshCount": 1,_x000D_
          "CustomInfo": {}_x000D_
        }_x000D_
      },_x000D_
      "1769": {_x000D_
        "$type": "Inside.Core.Formula.Definition.DefinitionAC, Inside.Core.Formula",_x000D_
        "ID": 1769,_x000D_
        "Results": [_x000D_
          [_x000D_
            60_x000D_
          ]_x000D_
        ],_x000D_
        "Statistics": {_x000D_
          "CreationDate": "2023-09-22T10:09:01.6365436+02:00",_x000D_
          "LastRefreshDate": "2021-02-26T17:22:44.3629655+01:00",_x000D_
          "TotalRefreshCount": 3,_x000D_
          "CustomInfo": {}_x000D_
        }_x000D_
      },_x000D_
      "1770": {_x000D_
        "$type": "Inside.Core.Formula.Definition.DefinitionAC, Inside.Core.Formula",_x000D_
        "ID": 1770,_x000D_
        "Results": [_x000D_
          [_x000D_
            0.0_x000D_
          ]_x000D_
        ],_x000D_
        "Statistics": {_x000D_
          "CreationDate": "2023-09-22T10:09:01.6375015+02:00",_x000D_
          "LastRefreshDate": "2021-02-26T17:18:10.4285074+01:00",_x000D_
          "TotalRefreshCount": 1,_x000D_
          "CustomInfo": {}_x000D_
        }_x000D_
      },_x000D_
      "1771": {_x000D_
        "$type": "Inside.Core.Formula.Definition.DefinitionAC, Inside.Core.Formula",_x000D_
        "ID": 1771,_x000D_
        "Results": [_x000D_
          [_x000D_
            0.0_x000D_
          ]_x000D_
        ],_x000D_
        "Statistics": {_x000D_
          "CreationDate": "2023-09-22T10:09:01.6375015+02:00",_x000D_
          "LastRefreshDate": "2021-02-26T17:18:10.4333809+01:00",_x000D_
          "TotalRefreshCount": 1,_x000D_
          "CustomInfo": {}_x000D_
        }_x000D_
      },_x000D_
      "1772": {_x000D_
        "$type": "Inside.Core.Formula.Definition.DefinitionAC, Inside.Core.Formula",_x000D_
        "ID": 1772,_x000D_
        "Results": [_x000D_
          [_x000D_
            243934.66999999998_x000D_
          ]_x000D_
        ],_x000D_
        "Statistics": {_x000D_
          "CreationDate": "2023-09-22T10:09:01.6375015+02:00",_x000D_
          "LastRefreshDate": "2021-02-26T17:18:10.445479+01:00",_x000D_
          "TotalRefreshCount": 1,_x000D_
          "CustomInfo": {}_x000D_
        }_x000D_
      },_x000D_
      "1773": {_x000D_
        "$type": "Inside.Core.Formula.Definition.DefinitionAC, Inside.Core.Formula",_x000D_
        "ID": 1773,_x000D_
        "Results": [_x000D_
          [_x000D_
            0.0_x000D_
          ]_x000D_
        ],_x000D_
        "Statistics": {_x000D_
          "CreationDate": "2023-09-22T10:09:01.6375015+02:00",_x000D_
          "LastRefreshDate": "2021-02-26T17:22:43.9085035+01:00",_x000D_
          "TotalRefreshCount": 3,_x000D_
          "CustomInfo": {}_x000D_
        }_x000D_
      },_x000D_
      "1774": {_x000D_
        "$type": "Inside.Core.Formula.Definition.DefinitionAC, Inside.Core.Formula",_x000D_
        "ID": 1774,_x000D_
        "Results": [_x000D_
          [_x000D_
            0.0_x000D_
          ]_x000D_
        ],_x000D_
        "Statistics": {_x000D_
          "CreationDate": "2023-09-22T10:09:01.6375015+02:00",_x000D_
          "LastRefreshDate": "2021-02-26T17:22:44.0660355+01:00",_x000D_
          "TotalRefreshCount": 3,_x000D_
          "CustomInfo": {}_x000D_
        }_x000D_
      },_x000D_
      "1775": {_x000D_
        "$type": "Inside.Core.Formula.Definition.DefinitionAC, Inside.Core.Formula",_x000D_
        "ID": 1775,_x000D_
        "Results": [_x000D_
          [_x000D_
            0.0_x000D_
          ]_x000D_
        ],_x000D_
        "Statistics": {_x000D_
          "CreationDate": "2023-09-22T10:09:01.6375015+02:00",_x000D_
          "LastRefreshDate": "2021-02-26T17:18:10.4607877+01:00",_x000D_
          "TotalRefreshCount": 1,_x000D_
          "CustomInfo": {}_x000D_
        }_x000D_
      },_x000D_
      "1776": {_x000D_
        "$type": "Inside.Core.Formula.Definition.DefinitionAC, Inside.Core.Formula",_x000D_
        "ID": 1776,_x000D_
        "Results": [_x000D_
          [_x000D_
            31043.5_x000D_
          ]_x000D_
        ],_x000D_
        "Statistics": {_x000D_
          "CreationDate": "2023-09-22T10:09:01.6375015+02:00",_x000D_
          "LastRefreshDate": "2021-02-26T17:18:10.467768+01:00",_x000D_
          "TotalRefreshCount": 1,_x000D_
          "CustomInfo": {}_x000D_
        }_x000D_
      },_x000D_
      "1777": {_x000D_
        "$type": "Inside.Core.Formula.Definition.DefinitionAC, Inside.Core.Formula",_x000D_
        "ID": 1777,_x000D_
        "Results": [_x000D_
          [_x000D_
            33509.380000000005_x000D_
          ]_x000D_
        ],_x000D_
        "Statistics": {_x000D_
          "CreationDate": "2023-09-22T10:09:01.6375015+02:00",_x000D_
          "LastRefreshDate": "2021-02-26T17:18:10.472754+01:00",_x000D_
          "TotalRefreshCount": 1,_x000D_
          "CustomInfo": {}_x000D_
        }_x000D_
      },_x000D_
      "1778": {_x000D_
        "$type": "Inside.Core.Formula.Definition.DefinitionAC, Inside.Core.Formula",_x000D_
        "ID": 1778,_x000D_
        "Results": [_x000D_
          [_x000D_
            0.0_x000D_
          ]_x000D_
        ],_x000D_
        "Statistics": {_x000D_
          "CreationDate": "2023-09-22T10:09:01.6375015+02:00",_x000D_
          "LastRefreshDate": "2021-02-26T17:18:10.543263+01:00",_x000D_
          "TotalRefreshCount": 1,_x000D_
          "CustomInfo": {}_x000D_
        }_x000D_
      },_x000D_
      "1779": {_x000D_
        "$type": "Inside.Core.Formula.Definition.DefinitionAC, Inside.Core.Formula",_x000D_
        "ID": 1779,_x000D_
        "Results": [_x000D_
          [_x000D_
            0.0_x000D_
          ]_x000D_
        ],_x000D_
        "Statistics": {_x000D_
          "CreationDate": "2023-09-22T10:09:01.6375015+02:00",_x000D_
          "LastRefreshDate": "2021-02-26T17:18:10.5482401+01:00",_x000D_
          "TotalRefreshCount": 1,_x000D_
          "CustomInfo": {}_x000D_
        }_x000D_
      },_x000D_
      "1780": {_x000D_
        "$type": "Inside.Core.Formula.Definition.DefinitionAC, Inside.Core.Formula",_x000D_
        "ID": 1780,_x000D_
        "Results": [_x000D_
          [_x000D_
            0.0_x000D_
          ]_x000D_
        ],_x000D_
        "Statistics": {_x000D_
          "CreationDate": "2023-09-22T10:09:01.6375015+02:00",_x000D_
          "LastRefreshDate": "2021-02-26T17:18:10.5533583+01:00",_x000D_
          "TotalRefreshCount": 1,_x000D_
          "CustomInfo": {}_x000D_
        }_x000D_
      },_x000D_
      "1781": {_x000D_
        "$type": "Inside.Core.Formula.Definition.DefinitionAC, Inside.Core.Formula",_x000D_
        "ID": 1781,_x000D_
        "Results": [_x000D_
          [_x000D_
            0.0_x000D_
          ]_x000D_
        ],_x000D_
        "Statistics": {_x000D_
          "CreationDate": "2023-09-22T10:09:01.6375015+02:00",_x000D_
          "LastRefreshDate": "2021-02-26T17:18:10.5574499+01:00",_x000D_
          "TotalRefreshCount": 1,_x000D_
          "CustomInfo": {}_x000D_
        }_x000D_
      },_x000D_
      "1782": {_x000D_
        "$type": "Inside.Core.Formula.Definition.DefinitionAC, Inside.Core.Formula",_x000D_
        "ID": 1782,_x000D_
        "Results": [_x000D_
          [_x000D_
            0.0_x000D_
          ]_x000D_
        ],_x000D_
        "Statistics": {_x000D_
          "CreationDate": "2023-09-22T10:09:01.6375015+02:00",_x000D_
          "LastRefreshDate": "2021-02-26T17:18:10.5639989+01:00",_x000D_
          "TotalRefreshCount": 1,_x000D_
          "CustomInfo": {}_x000D_
        }_x000D_
      },_x000D_
      "1783": {_x000D_
        "$type": "Inside.Core.Formula.Definition.DefinitionAC, Inside.Core.Formula",_x000D_
        "ID": 1783,_x000D_
        "Results": [_x000D_
          [_x000D_
            0.0_x000D_
          ]_x000D_
        ],_x000D_
        "Statistics": {_x000D_
          "CreationDate": "2023-09-22T10:09:01.6375015+02:00",_x000D_
          "LastRefreshDate": "2021-02-26T17:18:10.5690105+01:00",_x000D_
          "TotalRefreshCount": 1,_x000D_
          "CustomInfo": {}_x000D_
        }_x000D_
      },_x000D_
      "1784": {_x000D_
        "$type": "Inside.Core.Formula.Definition.DefinitionAC, Inside.Core.Formula",_x000D_
        "ID": 1784,_x000D_
        "Results": [_x000D_
          [_x000D_
            269872.59_x000D_
          ]_x000D_
        ],_x000D_
        "Statistics": {_x000D_
          "CreationDate": "2023-09-22T10:09:01.6375015+02:00",_x000D_
          "LastRefreshDate": "2021-02-26T17:18:10.5969212+01:00",_x000D_
          "TotalRefreshCount": 1,_x000D_
          "CustomInfo": {}_x000D_
        }_x000D_
      },_x000D_
      "1785": {_x000D_
        "$type": "Inside.Core.Formula.Definition.DefinitionAC, Inside.Core.Formula",_x000D_
        "ID": 1785,_x000D_
        "Results": [_x000D_
          [_x000D_
            177399.30999999997_x000D_
          ]_x000D_
        ],_x000D_
        "Statistics": {_x000D_
          "CreationDate": "2023-09-22T10:09:01.6375015+02:00",_x000D_
          "LastRefreshDate": "2021-02-26T17:18:10.6044185+01:00",_x000D_
          "TotalRefreshCount": 1,_x000D_
          "CustomInfo": {}_x000D_
        }_x000D_
      },_x000D_
      "1786": {_x000D_
        "$type": "Inside.Core.Formula.Definition.DefinitionAC, Inside.Core.Formula",_x000D_
        "ID": 1786,_x000D_
        "Results": [_x000D_
          [_x000D_
            0.0_x000D_
          ]_x000D_
        ],_x000D_
        "Statistics": {_x000D_
          "CreationDate": "2023-09-22T10:09:01.6375015+02:00",_x000D_
          "LastRefreshDate": "2021-02-26T17:22:43.8795782+01:00",_x000D_
          "TotalRefreshCount": 3,_x000D_
          "CustomInfo": {}_x000D_
        }_x000D_
      },_x000D_
      "1787": {_x000D_
        "$type": "Inside.Core.Formula.Definition.DefinitionAC, Inside.Core.Formula",_x000D_
        "ID": 1787,_x000D_
        "Results": [_x000D_
          [_x000D_
            653.7_x000D_
          ]_x000D_
        ],_x000D_
        "Statistics": {_x000D_
          "CreationDate": "2023-09-22T10:09:01.6375015+02:00",_x000D_
          "LastRefreshDate": "2021-02-26T17:18:10.6173991+01:00",_x000D_
          "TotalRefreshCount": 1,_x000D_
          "CustomInfo": {}_x000D_
        }_x000D_
      },_x000D_
      "1788": {_x000D_
        "$type": "Inside.Core.Formula.Definition.DefinitionAC, Inside.Core.Formula",_x000D_
        "ID": 1788,_x000D_
        "Results": [_x000D_
          [_x000D_
            0.0_x000D_
          ]_x000D_
        ],_x000D_
        "Statistics": {_x000D_
          "CreationDate": "2023-09-22T10:09:01.6375015+02:00",_x000D_
          "LastRefreshDate": "2021-02-26T17:18:10.6249277+01:00",_x000D_
          "TotalRefreshCount": 1,_x000D_
          "CustomInfo": {}_x000D_
        }_x000D_
      },_x000D_
      "1789": {_x000D_
        "$type": "Inside.Core.Formula.Definition.DefinitionAC, Inside.Core.Formula",_x000D_
        "ID": 1789,_x000D_
        "Results": [_x000D_
          [_x000D_
            21617.54_x000D_
          ]_x000D_
        ],_x000D_
        "Statistics": {_x000D_
          "CreationDate": "2023-09-22T10:09:01.6375015+02:00",_x000D_
          "LastRefreshDate": "2021-02-26T17:18:10.6289213+01:00",_x000D_
          "TotalRefreshCount": 1,_x000D_
          "CustomInfo": {}_x000D_
        }_x000D_
      },_x000D_
      "1790": {_x000D_
        "$type": "Inside.Core.Formula.Definition.DefinitionAC, Inside.Core.Formula",_x000D_
        "ID": 1790,_x000D_
        "Results": [_x000D_
          [_x000D_
            0.0_x000D_
          ]_x000D_
        ],_x000D_
        "Statistics": {_x000D_
          "CreationDate": "2023-09-22T10:09:01.6375015+02:00",_x000D_
          "LastRefreshDate": "2021-02-26T17:18:10.6992063+01:00",_x000D_
          "TotalRefreshCount": 1,_x000D_
          "CustomInfo": {}_x000D_
        }_x000D_
      },_x000D_
      "1791": {_x000D_
        "$type": "Inside.Core.Formula.Definition.DefinitionAC, Inside.Core.Formula",_x000D_
        "ID": 1791,_x000D_
        "Results": [_x000D_
          [_x000D_
            0.0_x000D_
          ]_x000D_
        ],_x000D_
        "Statistics": {_x000D_
          "CreationDate": "2023-09-22T10:09:01.6375015+02:00",_x000D_
          "LastRefreshDate": "2021-02-26T17:18:10.7052522+01:00",_x000D_
          "TotalRefreshCount": 1,_x000D_
          "CustomInfo": {}_x000D_
        }_x000D_
      },_x000D_
      "1792": {_x000D_
        "$type": "Inside.Core.Formula.Definition.DefinitionAC, Inside.Core.Formula",_x000D_
        "ID": 1792,_x000D_
        "Results": [_x000D_
          [_x000D_
            181546.01999999996_x000D_
          ]_x000D_
        ],_x000D_
        "Statistics": {_x000D_
          "CreationDate": "2023-09-22T10:09:01.6375015+02:00",_x000D_
          "LastRefreshDate": "2021-02-26T17:18:10.7207176+01:00",_x000D_
          "TotalRefreshCount": 1,_x000D_
          "CustomInfo": {}_x000D_
        }_x000D_
      },_x000D_
      "1793": {_x000D_
        "$type": "Inside.Core.Formula.Definition.DefinitionAC, Inside.Core.Formula",_x000D_
        "ID": 1793,_x000D_
        "Results": [_x000D_
          [_x000D_
            91435.549999999988_x000D_
          ]_x000D_
        ],_x000D_
        "Statistics": {_x000D_
          "CreationDate": "2023-09-22T10:09:01.6375015+02:00",_x000D_
          "LastRefreshDate": "2021-02-26T17:18:10.7247321+01:00",_x000D_
          "TotalRefreshCount": 1,_x000D_
          "CustomInfo": {}_x000D_
        }_x000D_
      },_x000D_
      "1794": {_x000D_
        "$type": "Inside.Core.Formula.Definition.DefinitionAC, Inside.Core.Formula",_x000D_
        "ID": 1794,_x000D_
        "Results": [_x000D_
          [_x000D_
            0.0_x000D_
          ]_x000D_
        ],_x000D_
        "Statistics": {_x000D_
          "CreationDate": "2023-09-22T10:09:01.6375015+02:00",_x000D_
          "LastRefreshDate": "2021-02-26T17:18:10.7336841+01:00",_x000D_
          "TotalRefreshCount": 1,_x000D_
          "CustomInfo": {}_x000D_
        }_x000D_
      },_x000D_
      "1795": {_x000D_
        "$type": "Inside.Core.Formula.Definition.DefinitionAC, Inside.Core.Formula",_x000D_
        "ID": 1795,_x000D_
        "Results": [_x000D_
          [_x000D_
            47416.47_x000D_
          ]_x000D_
        ],_x000D_
        "Statistics": {_x000D_
          "CreationDate": "2023-09-22T10:09:01.6375015+02:00",_x000D_
          "LastRefreshDate": "2021-02-26T17:18:10.7417029+01:00",_x000D_
          "TotalRefreshCount": 1,_x000D_
          "CustomInfo": {}_x000D_
        }_x000D_
      },_x000D_
      "1796": {_x000D_
        "$type": "Inside.Core.Formula.Definition.DefinitionAC, Inside.Core.Formula",_x000D_
        "ID": 1796,_x000D_
        "Results": [_x000D_
          [_x000D_
            0.0_x000D_
          ]_x000D_
        ],_x000D_
        "Statistics": {_x000D_
          "CreationDate": "2023-09-22T10:09:01.6375015+02:00",_x000D_
          "LastRefreshDate": "2021-02-26T17:18:10.746648+01:00",_x000D_
          "TotalRefreshCount": 1,_x000D_
          "CustomInfo": {}_x000D_
        }_x000D_
      },_x000D_
      "1797": {_x000D_
        "$type": "Inside.Core.Formula.Definition.DefinitionAC, Inside.Core.Formula",_x000D_
        "ID": 1797,_x000D_
        "Results": [_x000D_
          [_x000D_
            173942.62_x000D_
          ]_x000D_
        ],_x000D_
        "Statistics": {_x000D_
          "CreationDate": "2023-09-22T10:09:01.6375015+02:00",_x000D_
          "LastRefreshDate": "2021-02-26T17:18:10.8125462+01:00",_x000D_
          "TotalRefreshCount": 1,_x000D_
          "CustomInfo": {}_x000D_
        }_x000D_
      },_x000D_
      "1798": {_x000D_
        "$type": "Inside.Core.Formula.Definition.DefinitionAC, Inside.Core.Formula",_x000D_
        "ID": 1798,_x000D_
        "Results": [_x000D_
          [_x000D_
            0.0_x000D_
          ]_x000D_
        ],_x000D_
        "Statistics": {_x000D_
          "CreationDate": "2023-09-22T10:09:01.6375015+02:00",_x000D_
          "LastRefreshDate": "2021-02-26T17:22:44.0472086+01:00",_x000D_
          "TotalRefreshCount": 3,_x000D_
          "CustomInfo": {}_x000D_
        }_x000D_
      },_x000D_
      "1799": {_x000D_
        "$type": "Inside.Core.Formula.Definition.DefinitionAC, Inside.Core.Formula",_x000D_
        "ID": 1799,_x000D_
        "Results": [_x000D_
          [_x000D_
            14098.52_x000D_
          ]_x000D_
        ],_x000D_
        "Statistics": {_x000D_
          "CreationDate": "2023-09-22T10:09:01.6375015+02:00",_x000D_
          "LastRefreshDate": "2021-02-26T17:18:10.825966+01:00",_x000D_
          "TotalRefreshCount": 1,_x000D_
          "CustomInfo": {}_x000D_
        }_x000D_
      },_x000D_
      "1800": {_x000D_
        "$type": "Inside.Core.Formula.Definition.DefinitionAC, Inside.Core.Formula",_x000D_
        "ID": 1800,_x000D_
        "Results": [_x000D_
          [_x000D_
            0.0_x000D_
          ]_x000D_
        ],_x000D_
        "Statistics": {_x000D_
          "CreationDate": "2023-09-22T10:09:01.6375015+02:00",_x000D_
          "LastRefreshDate": "2021-02-26T17:18:10.832949+01:00",_x000D_
          "TotalRefreshCount": 1,_x000D_
          "CustomInfo": {}_x000D_
        }_x000D_
      },_x000D_
      "1801": {_x000D_
        "$type": "Inside.Core.Formula.Definition.DefinitionAC, Inside.Core.Formula",_x000D_
        "ID": 1801,_x000D_
        "Results": [_x000D_
          [_x000D_
            26019.329999999994_x000D_
          ]_x000D_
        ],_x000D_
        "Statistics": {_x000D_
          "CreationDate": "2023-09-22T10:09:01.6375015+02:00",_x000D_
          "LastRefreshDate": "2021-02-26T17:18:10.8379349+01:00",_x000D_
          "TotalRefreshCount": 1,_x000D_
          "CustomInfo": {}_x000D_
        }_x000D_
      },_x000D_
      "1802": {_x000D_
        "$type": "Inside.Core.Formula.Definition.DefinitionAC, Inside.Core.Formula",_x000D_
        "ID": 1802,_x000D_
        "Results": [_x000D_
          [_x000D_
            412311.75999999995_x000D_
          ]_x000D_
        ],_x000D_
        "Statistics": {_x000D_
          "CreationDate": "2023-09-22T10:09:01.6375015+02:00",_x000D_
          "LastRefreshDate": "2021-02-26T17:18:10.9348724+01:00",_x000D_
          "TotalRefreshCount": 1,_x000D_
          "CustomInfo": {}_x000D_
        }_x000D_
      },_x000D_
      "1803": {_x000D_
        "$type": "Inside.Core.Formula.Definition.DefinitionAC, Inside.Core.Formula",_x000D_
        "ID": 1803,_x000D_
        "Results": [_x000D_
          [_x000D_
            204008.49_x000D_
          ]_x000D_
        ],_x000D_
        "Statistics": {_x000D_
          "CreationDate": "2023-09-22T10:09:01.6375015+02:00",_x000D_
          "LastRefreshDate": "2021-02-26T17:18:10.9408648+01:00",_x000D_
          "TotalRefreshCount": 1,_x000D_
          "CustomInfo": {}_x000D_
        }_x000D_
      },_x000D_
      "1804": {_x000D_
        "$type": "Inside.Core.Formula.Definition.DefinitionAC, Inside.Core.Formula",_x000D_
        "ID": 1804,_x000D_
        "Results": [_x000D_
          [_x000D_
            225011.34_x000D_
          ]_x000D_
        ],_x000D_
        "Statistics": {_x000D_
          "CreationDate": "2023-09-22T10:09:01.6375015+02:00",_x000D_
          "LastRefreshDate": "2021-02-26T17:18:10.9458778+01:00",_x000D_
          "TotalRefreshCount": 1,_x000D_
          "CustomInfo": {}_x000D_
        }_x000D_
      },_x000D_
      "1805": {_x000D_
        "$type": "Inside.Core.Formula.Definition.DefinitionAC, Inside.Core.Formula",_x000D_
        "ID": 1805,_x000D_
        "Results": [_x000D_
          [_x000D_
            404125.95999999996_x000D_
          ]_x000D_
        ],_x000D_
        "Statistics": {_x000D_
          "CreationDate": "2023-09-22T10:09:01.6375015+02:00",_x000D_
          "LastRefreshDate": "2021-02-26T17:18:10.9498727+01:00",_x000D_
          "TotalRefreshCount": 1,_x000D_
          "CustomInfo": {}_x000D_
        }_x000D_
      },_x000D_
      "1806": {_x000D_
        "$type": "Inside.Core.Formula.Definition.DefinitionAC, Inside.Core.Formula",_x000D_
        "ID": 1806,_x000D_
        "Results": [_x000D_
          [_x000D_
            201557.77999999997_x000D_
          ]_x000D_
        ],_x000D_
        "Statistics": {_x000D_
          "CreationDate": "2023-09-22T10:09:01.6375015+02:00",_x000D_
          "LastRefreshDate": "2021-02-26T17:18:10.9544188+01:00",_x000D_
          "TotalRefreshCount": 1,_x000D_
          "CustomInfo": {}_x000D_
        }_x000D_
      },_x000D_
      "1807": {_x000D_
        "$type": "Inside.Core.Formula.Definition.DefinitionAC, Inside.Core.Formula",_x000D_
        "ID": 1807,_x000D_
        "Results": [_x000D_
          [_x000D_
            103211.0_x000D_
          ]_x000D_
        ],_x000D_
        "Statistics": {_x000D_
          "CreationDate": "2023-09-22T10:09:01.6375015+02:00",_x000D_
          "LastRefreshDate": "2021-02-26T17:18:10.9584139+01:00",_x000D_
          "TotalRefreshCount": 1,_x000D_
          "CustomInfo": {}_x000D_
        }_x000D_
      },_x000D_
      "1808": {_x000D_
        "$type": "Inside.Core.Formula.Definition.DefinitionAC, Inside.Core.Formula",_x000D_
        "ID": 1808,_x000D_
        "Results": [_x000D_
          [_x000D_
            0.0_x000D_
          ]_x000D_
        ],_x000D_
        "Statistics": {_x000D_
          "CreationDate": "2023-09-22T10:09:01.6375015+02:00",_x000D_
          "LastRefreshDate": "2021-02-26T17:18:10.9693322+01:00",_x000D_
          "TotalRefreshCount": 1,_x000D_
          "CustomInfo": {}_x000D_
        }_x000D_
      },_x000D_
      "1809": {_x000D_
        "$type": "Inside.Core.Formula.Definition.DefinitionAC, Inside.Core.Formula",_x000D_
        "ID": 1809,_x000D_
        "Results": [_x000D_
          [_x000D_
            0.0_x000D_
          ]_x000D_
        ],_x000D_
        "Statistics": {_x000D_
          "CreationDate": "2023-09-22T10:09:01.6375015+02:00",_x000D_
          "LastRefreshDate": "2021-02-26T17:18:10.9733735+01:00",_x000D_
          "TotalRefreshCount": 1,_x000D_
          "CustomInfo": {}_x000D_
        }_x000D_
      },_x000D_
      "1810": {_x000D_
        "$type": "Inside.Core.Formula.Definition.DefinitionAC, Inside.Core.Formula",_x000D_
        "ID": 1810,_x000D_
        "Results": [_x000D_
          [_x000D_
            0.0_x000D_
          ]_x000D_
        ],_x000D_
        "Statistics": {_x000D_
          "CreationDate": "2023-09-22T10:09:01.6375015+02:00",_x000D_
          "LastRefreshDate": "2021-02-26T17:18:10.9783552+01:00",_x000D_
          "TotalRefreshCount": 1,_x000D_
          "CustomInfo": {}_x000D_
        }_x000D_
      },_x000D_
      "1811": {_x000D_
        "$type": "Inside.Core.Formula.Definition.DefinitionAC, Inside.Core.Formula",_x000D_
        "ID": 1811,_x000D_
        "Results": [_x000D_
          [_x000D_
            0.0_x000D_
          ]_x000D_
        ],_x000D_
        "Statistics": {_x000D_
          "CreationDate": "2023-09-22T10:09:01.6375015+02:00",_x000D_
          "LastRefreshDate": "2021-02-26T17:18:11.0214629+01:00",_x000D_
          "TotalRefreshCount": 1,_x000D_
          "CustomInfo": {}_x000D_
        }_x000D_
      },_x000D_
      "1812": {_x000D_
        "$type": "Inside.Core.Formula.Definition.DefinitionAC, Inside.Core.Formula",_x000D_
        "ID": 1812,_x000D_
        "Results": [_x000D_
          [_x000D_
            0.0_x000D_
          ]_x000D_
        ],_x000D_
        "Statistics": {_x000D_
          "CreationDate": "2023-09-22T10:09:01.6375015+02:00",_x000D_
          "LastRefreshDate": "2021-02-26T17:18:11.0264529+01:00",_x000D_
          "TotalRefreshCount": 1,_x000D_
          "CustomInfo": {}_x000D_
        }_x000D_
      },_x000D_
      "1813": {_x000D_
        "$type": "Inside.Core.Formula.Definition.DefinitionAC, Inside.Core.Formula",_x000D_
        "ID": 1813,_x000D_
        "Results": [_x000D_
          [_x000D_
            700.75_x000D_
          ]_x000D_
        ],_x000D_
        "Statistics": {_x000D_
          "CreationDate": "2023-09-22T10:09:01.6375015+02:00",_x000D_
          "LastRefreshDate": "2021-02-26T17:18:11.0354257+01:00",_x000D_
          "TotalRefreshCount": 1,_x000D_
          "CustomInfo": {}_x000D_
        }_x000D_
      },_x000D_
      "1814": {_x000D_
        "$type": "Inside.Core.Formula.Definition.DefinitionAC, Inside.Core.Formula",_x000D_
        "ID": 1814,_x000D_
        "Results": [_x000D_
          [_x000D_
            0.0_x000D_
          ]_x000D_
        ],_x000D_
        "Statistics": {_x000D_
          "CreationDate": "2023-09-22T10:09:01.6375015+02:00",_x000D_
          "LastRefreshDate": "2021-02-26T17:18:11.0393587+01:00",_x000D_
          "TotalRefreshCount": 1,_x000D_
          "CustomInfo": {}_x000D_
        }_x000D_
      },_x000D_
      "1815": {_x000D_
        "$type": "Inside.Core.Formula.Definition.DefinitionAC, Inside.Core.Formula",_x000D_
        "ID": 1815,_x000D_
        "Results": [_x000D_
          [_x000D_
            24612.82_x000D_
          ]_x000D_
        ],_x000D_
        "Statistics": {_x000D_
          "CreationDate": "2023-09-22T10:09:01.6375015+02:00",_x000D_
          "LastRefreshDate": "2021-02-26T17:18:11.0464507+01:00",_x000D_
          "TotalRefreshCount": 1,_x000D_
          "CustomInfo": {}_x000D_
        }_x000D_
      },_x000D_
      "1816": {_x000D_
        "$type": "Inside.Core.Formula.Definition.DefinitionAC, Inside.Core.Formula",_x000D_
        "ID": 1816,_x000D_
        "Results": [_x000D_
          [_x000D_
            0.0_x000D_
          ]_x000D_
        ],_x000D_
        "Statistics": {_x000D_
          "CreationDate": "2023-09-22T10:09:01.6375015+02:00",_x000D_
          "LastRefreshDate": "2021-02-26T17:18:11.0508571+01:00",_x000D_
          "TotalRefreshCount": 1,_x000D_
          "CustomInfo": {}_x000D_
        }_x000D_
      },_x000D_
      "1817": {_x000D_
        "$type": "Inside.Core.Formula.Definition.DefinitionAC, Inside.Core.Formula",_x000D_
        "ID": 1817,_x000D_
        "Results": [_x000D_
          [_x000D_
            0.0_x000D_
          ]_x000D_
        ],_x000D_
        "Statistics": {_x000D_
          "CreationDate": "2023-09-22T10:09:01.6375015+02:00",_x000D_
          "LastRefreshDate": "2021-02-26T17:18:11.1376076+01:00",_x000D_
          "TotalRefreshCount": 1,_x000D_
          "CustomInfo": {}_x000D_
        }_x000D_
      },_x000D_
      "1818": {_x000D_
        "$type": "Inside.Core.Formula.Definition.DefinitionAC, Inside.Core.Formula",_x000D_
        "ID": 1818,_x000D_
        "Results": [_x000D_
          [_x000D_
            0.0_x000D_
          ]_x000D_
        ],_x000D_
        "Statistics": {_x000D_
          "CreationDate": "2023-09-22T10:09:01.6375015+02:00",_x000D_
          "LastRefreshDate": "2021-02-26T17:18:11.1415982+01:00",_x000D_
          "TotalRefreshCount": 1,_x000D_
          "CustomInfo": {}_x000D_
        }_x000D_
      },_x000D_
      "1819": {_x000D_
        "$type": "Inside.Core.Formula.Definition.DefinitionAC, Inside.Core.Formula",_x000D_
        "ID": 1819,_x000D_
        "Results": [_x000D_
          [_x000D_
            0.0_x000D_
          ]_x000D_
        ],_x000D_
        "Statistics": {_x000D_
          "CreationDate": "2023-09-22T10:09:01.6375015+02:00",_x000D_
          "LastRefreshDate": "2021-02-26T17:18:11.1455872+01:00",_x000D_
          "TotalRefreshCount": 1,_x000D_
          "CustomInfo": {}_x000D_
        }_x000D_
      },_x000D_
      "1820": {_x000D_
        "$type": "Inside.Core.Formula.Definition.DefinitionAC, Inside.Core.Formula",_x000D_
        "ID": 1820,_x000D_
        "Results": [_x000D_
          [_x000D_
            0.0_x000D_
          ]_x000D_
        ],_x000D_
        "Statistics": {_x000D_
          "CreationDate": "2023-09-22T10:09:01.6375015+02:00",_x000D_
          "LastRefreshDate": "2021-02-26T17:18:11.169566+01:00",_x000D_
          "TotalRefreshCount": 1,_x000D_
          "CustomInfo": {}_x000D_
        }_x000D_
      },_x000D_
      "1821": {_x000D_
        "$type": "Inside.Core.Formula.Definition.DefinitionAC, Inside.Core.Formula",_x000D_
        "ID": 1821,_x000D_
        "Results": [_x000D_
          [_x000D_
            0.0_x000D_
          ]_x000D_
        ],_x000D_
        "Statistics": {_x000D_
          "CreationDate": "2023-09-22T10:09:01.6375015+02:00",_x000D_
          "LastRefreshDate": "2021-02-26T17:18:11.1735915+01:00",_x000D_
          "TotalRefreshCount": 1,_x000D_
          "CustomInfo": {}_x000D_
        }_x000D_
      },_x000D_
      "1822": {_x000D_
        "$type": "Inside.Core.Formula.Definition.DefinitionAC, Inside.Core.Formula",_x000D_
        "ID": 1822,_x000D_
        "Results": [_x000D_
          [_x000D_
            700.75_x000D_
          ]_x000D_
        ],_x000D_
        "Statistics": {_x000D_
          "CreationDate": "2023-09-22T10:09:01.6375015+02:00",_x000D_
          "LastRefreshDate": "2021-02-26T17:18:11.1825245+01:00",_x000D_
          "TotalRefreshCount": 1,_x000D_
          "CustomInfo": {}_x000D_
        }_x000D_
      },_x000D_
      "1823": {_x000D_
        "$type": "Inside.Core.Formula.Definition.DefinitionAC, Inside.Core.Formula",_x000D_
        "ID": 1823,_x000D_
        "Results": [_x000D_
          [_x000D_
            0.0_x000D_
          ]_x000D_
        ],_x000D_
        "Statistics": {_x000D_
          "CreationDate": "2023-09-22T10:09:01.6375015+02:00",_x000D_
          "LastRefreshDate": "2021-02-26T17:22:55.7917036+01:00",_x000D_
          "TotalRefreshCount": 2,_x000D_
          "CustomInfo": {}_x000D_
        }_x000D_
      },_x000D_
      "1824": {_x000D_
        "$type": "Inside.Core.Formula.Definition.DefinitionAC, Inside.Core.Formula",_x000D_
        "ID": 1824,_x000D_
        "Results": [_x000D_
          [_x000D_
            29809.940000000002_x000D_
          ]_x000D_
        ],_x000D_
        "Statistics": {_x000D_
          "CreationDate": "2023-09-22T10:09:01.6375015+02:00",_x000D_
          "LastRefreshDate": "2021-02-26T17:22:55.7946974+01:00",_x000D_
          "TotalRefreshCount": 2,_x000D_
          "CustomInfo": {}_x000D_
        }_x000D_
      },_x000D_
      "1825": {_x000D_
        "$type": "Inside.Core.Formula.Definition.DefinitionAC, Inside.Core.Formula",_x000D_
        "ID": 1825,_x000D_
        "Results": [_x000D_
          [_x000D_
            0.0_x000D_
          ]_x000D_
        ],_x000D_
        "Statistics": {_x000D_
          "CreationDate": "2023-09-22T10:09:01.6375015+02:00",_x000D_
          "LastRefreshDate": "2021-02-26T17:22:55.7976879+01:00",_x000D_
          "TotalRefreshCount": 2,_x000D_
          "CustomInfo": {}_x000D_
        }_x000D_
      },_x000D_
      "1826": {_x000D_
        "$type": "Inside.Core.Formula.Definition.DefinitionAC, Inside.Core.Formula",_x000D_
        "ID": 1826,_x000D_
        "Results": [_x000D_
          [_x000D_
            0.0_x000D_
          ]_x000D_
        ],_x000D_
    </t>
  </si>
  <si>
    <t xml:space="preserve">    "Statistics": {_x000D_
          "CreationDate": "2023-09-22T10:09:01.6375015+02:00",_x000D_
          "LastRefreshDate": "2021-02-26T17:22:55.80068+01:00",_x000D_
          "TotalRefreshCount": 2,_x000D_
          "CustomInfo": {}_x000D_
        }_x000D_
      },_x000D_
      "1827": {_x000D_
        "$type": "Inside.Core.Formula.Definition.DefinitionAC, Inside.Core.Formula",_x000D_
        "ID": 1827,_x000D_
        "Results": [_x000D_
          [_x000D_
            0.0_x000D_
          ]_x000D_
        ],_x000D_
        "Statistics": {_x000D_
          "CreationDate": "2023-09-22T10:09:01.6375015+02:00",_x000D_
          "LastRefreshDate": "2021-02-26T17:22:55.8292318+01:00",_x000D_
          "TotalRefreshCount": 2,_x000D_
          "CustomInfo": {}_x000D_
        }_x000D_
      },_x000D_
      "1828": {_x000D_
        "$type": "Inside.Core.Formula.Definition.DefinitionAC, Inside.Core.Formula",_x000D_
        "ID": 1828,_x000D_
        "Results": [_x000D_
          [_x000D_
            0.0_x000D_
          ]_x000D_
        ],_x000D_
        "Statistics": {_x000D_
          "CreationDate": "2023-09-22T10:09:01.6375015+02:00",_x000D_
          "LastRefreshDate": "2021-02-26T17:22:55.832221+01:00",_x000D_
          "TotalRefreshCount": 2,_x000D_
          "CustomInfo": {}_x000D_
        }_x000D_
      },_x000D_
      "1829": {_x000D_
        "$type": "Inside.Core.Formula.Definition.DefinitionAC, Inside.Core.Formula",_x000D_
        "ID": 1829,_x000D_
        "Results": [_x000D_
          [_x000D_
            750.0_x000D_
          ]_x000D_
        ],_x000D_
        "Statistics": {_x000D_
          "CreationDate": "2023-09-22T10:09:01.6375015+02:00",_x000D_
          "LastRefreshDate": "2021-02-26T17:22:55.8412014+01:00",_x000D_
          "TotalRefreshCount": 2,_x000D_
          "CustomInfo": {}_x000D_
        }_x000D_
      },_x000D_
      "1830": {_x000D_
        "$type": "Inside.Core.Formula.Definition.DefinitionAC, Inside.Core.Formula",_x000D_
        "ID": 1830,_x000D_
        "Results": [_x000D_
          [_x000D_
            15603.09_x000D_
          ]_x000D_
        ],_x000D_
        "Statistics": {_x000D_
          "CreationDate": "2023-09-22T10:09:01.6375015+02:00",_x000D_
          "LastRefreshDate": "2021-02-26T17:22:55.8441901+01:00",_x000D_
          "TotalRefreshCount": 2,_x000D_
          "CustomInfo": {}_x000D_
        }_x000D_
      },_x000D_
      "1831": {_x000D_
        "$type": "Inside.Core.Formula.Definition.DefinitionAC, Inside.Core.Formula",_x000D_
        "ID": 1831,_x000D_
        "Results": [_x000D_
          [_x000D_
            0.0_x000D_
          ]_x000D_
        ],_x000D_
        "Statistics": {_x000D_
          "CreationDate": "2023-09-22T10:09:01.6375015+02:00",_x000D_
          "LastRefreshDate": "2021-02-26T17:22:55.8461456+01:00",_x000D_
          "TotalRefreshCount": 2,_x000D_
          "CustomInfo": {}_x000D_
        }_x000D_
      },_x000D_
      "1832": {_x000D_
        "$type": "Inside.Core.Formula.Definition.DefinitionAC, Inside.Core.Formula",_x000D_
        "ID": 1832,_x000D_
        "Results": [_x000D_
          [_x000D_
            0.0_x000D_
          ]_x000D_
        ],_x000D_
        "Statistics": {_x000D_
          "CreationDate": "2023-09-22T10:09:01.6375015+02:00",_x000D_
          "LastRefreshDate": "2021-02-26T17:22:55.8491746+01:00",_x000D_
          "TotalRefreshCount": 2,_x000D_
          "CustomInfo": {}_x000D_
        }_x000D_
      },_x000D_
      "1833": {_x000D_
        "$type": "Inside.Core.Formula.Definition.DefinitionAC, Inside.Core.Formula",_x000D_
        "ID": 1833,_x000D_
        "Results": [_x000D_
          [_x000D_
            28995.25_x000D_
          ]_x000D_
        ],_x000D_
        "Statistics": {_x000D_
          "CreationDate": "2023-09-22T10:09:01.6375015+02:00",_x000D_
          "LastRefreshDate": "2021-02-26T17:22:55.8521724+01:00",_x000D_
          "TotalRefreshCount": 2,_x000D_
          "CustomInfo": {}_x000D_
        }_x000D_
      },_x000D_
      "1834": {_x000D_
        "$type": "Inside.Core.Formula.Definition.DefinitionAC, Inside.Core.Formula",_x000D_
        "ID": 1834,_x000D_
        "Results": [_x000D_
          [_x000D_
            0.0_x000D_
          ]_x000D_
        ],_x000D_
        "Statistics": {_x000D_
          "CreationDate": "2023-09-22T10:09:01.6375015+02:00",_x000D_
          "LastRefreshDate": "2021-02-26T17:22:55.8970715+01:00",_x000D_
          "TotalRefreshCount": 2,_x000D_
          "CustomInfo": {}_x000D_
        }_x000D_
      },_x000D_
      "1835": {_x000D_
        "$type": "Inside.Core.Formula.Definition.DefinitionAC, Inside.Core.Formula",_x000D_
        "ID": 1835,_x000D_
        "Results": [_x000D_
          [_x000D_
            38947.6_x000D_
          ]_x000D_
        ],_x000D_
        "Statistics": {_x000D_
          "CreationDate": "2023-09-22T10:09:01.6375015+02:00",_x000D_
          "LastRefreshDate": "2021-02-26T17:22:55.9000531+01:00",_x000D_
          "TotalRefreshCount": 2,_x000D_
          "CustomInfo": {}_x000D_
        }_x000D_
      },_x000D_
      "1836": {_x000D_
        "$type": "Inside.Core.Formula.Definition.DefinitionAC, Inside.Core.Formula",_x000D_
        "ID": 1836,_x000D_
        "Results": [_x000D_
          [_x000D_
            0.0_x000D_
          ]_x000D_
        ],_x000D_
        "Statistics": {_x000D_
          "CreationDate": "2023-09-22T10:09:01.6375015+02:00",_x000D_
          "LastRefreshDate": "2021-02-26T17:22:55.9030428+01:00",_x000D_
          "TotalRefreshCount": 2,_x000D_
          "CustomInfo": {}_x000D_
        }_x000D_
      },_x000D_
      "1837": {_x000D_
        "$type": "Inside.Core.Formula.Definition.DefinitionAC, Inside.Core.Formula",_x000D_
        "ID": 1837,_x000D_
        "Results": [_x000D_
          [_x000D_
            43517.99_x000D_
          ]_x000D_
        ],_x000D_
        "Statistics": {_x000D_
          "CreationDate": "2023-09-22T10:09:01.6375015+02:00",_x000D_
          "LastRefreshDate": "2021-02-26T17:22:55.9060045+01:00",_x000D_
          "TotalRefreshCount": 2,_x000D_
          "CustomInfo": {}_x000D_
        }_x000D_
      },_x000D_
      "1838": {_x000D_
        "$type": "Inside.Core.Formula.Definition.DefinitionAC, Inside.Core.Formula",_x000D_
        "ID": 1838,_x000D_
        "Results": [_x000D_
          [_x000D_
            1532.98_x000D_
          ]_x000D_
        ],_x000D_
        "Statistics": {_x000D_
          "CreationDate": "2023-09-22T10:09:01.6375015+02:00",_x000D_
          "LastRefreshDate": "2021-02-26T17:22:55.9908564+01:00",_x000D_
          "TotalRefreshCount": 2,_x000D_
          "CustomInfo": {}_x000D_
        }_x000D_
      },_x000D_
      "1839": {_x000D_
        "$type": "Inside.Core.Formula.Definition.DefinitionAC, Inside.Core.Formula",_x000D_
        "ID": 1839,_x000D_
        "Results": [_x000D_
          [_x000D_
            1532.51_x000D_
          ]_x000D_
        ],_x000D_
        "Statistics": {_x000D_
          "CreationDate": "2023-09-22T10:09:01.6385015+02:00",_x000D_
          "LastRefreshDate": "2021-02-26T17:22:55.9948854+01:00",_x000D_
          "TotalRefreshCount": 2,_x000D_
          "CustomInfo": {}_x000D_
        }_x000D_
      },_x000D_
      "1840": {_x000D_
        "$type": "Inside.Core.Formula.Definition.DefinitionAC, Inside.Core.Formula",_x000D_
        "ID": 1840,_x000D_
        "Results": [_x000D_
          [_x000D_
            0.0_x000D_
          ]_x000D_
        ],_x000D_
        "Statistics": {_x000D_
          "CreationDate": "2023-09-22T10:09:01.6385015+02:00",_x000D_
          "LastRefreshDate": "2021-02-26T17:22:55.9978814+01:00",_x000D_
          "TotalRefreshCount": 2,_x000D_
          "CustomInfo": {}_x000D_
        }_x000D_
      },_x000D_
      "1841": {_x000D_
        "$type": "Inside.Core.Formula.Definition.DefinitionAC, Inside.Core.Formula",_x000D_
        "ID": 1841,_x000D_
        "Results": [_x000D_
          [_x000D_
            1531.76_x000D_
          ]_x000D_
        ],_x000D_
        "Statistics": {_x000D_
          "CreationDate": "2023-09-22T10:09:01.6385015+02:00",_x000D_
          "LastRefreshDate": "2021-02-26T17:22:56.0008697+01:00",_x000D_
          "TotalRefreshCount": 2,_x000D_
          "CustomInfo": {}_x000D_
        }_x000D_
      },_x000D_
      "1842": {_x000D_
        "$type": "Inside.Core.Formula.Definition.DefinitionAC, Inside.Core.Formula",_x000D_
        "ID": 1842,_x000D_
        "Results": [_x000D_
          [_x000D_
            1527.05_x000D_
          ]_x000D_
        ],_x000D_
        "Statistics": {_x000D_
          "CreationDate": "2023-09-22T10:09:01.6385015+02:00",_x000D_
          "LastRefreshDate": "2021-02-26T17:22:56.003842+01:00",_x000D_
          "TotalRefreshCount": 2,_x000D_
          "CustomInfo": {}_x000D_
        }_x000D_
      },_x000D_
      "1843": {_x000D_
        "$type": "Inside.Core.Formula.Definition.DefinitionAC, Inside.Core.Formula",_x000D_
        "ID": 1843,_x000D_
        "Results": [_x000D_
          [_x000D_
            0.0_x000D_
          ]_x000D_
        ],_x000D_
        "Statistics": {_x000D_
          "CreationDate": "2023-09-22T10:09:01.6385015+02:00",_x000D_
          "LastRefreshDate": "2021-02-26T17:22:56.0078133+01:00",_x000D_
          "TotalRefreshCount": 2,_x000D_
          "CustomInfo": {}_x000D_
        }_x000D_
      },_x000D_
      "1844": {_x000D_
        "$type": "Inside.Core.Formula.Definition.DefinitionAC, Inside.Core.Formula",_x000D_
        "ID": 1844,_x000D_
        "Results": [_x000D_
          [_x000D_
            0.0_x000D_
          ]_x000D_
        ],_x000D_
        "Statistics": {_x000D_
          "CreationDate": "2023-09-22T10:09:01.6385015+02:00",_x000D_
          "LastRefreshDate": "2021-02-26T17:22:56.1590995+01:00",_x000D_
          "TotalRefreshCount": 4,_x000D_
          "CustomInfo": {}_x000D_
        }_x000D_
      },_x000D_
      "1845": {_x000D_
        "$type": "Inside.Core.Formula.Definition.DefinitionAC, Inside.Core.Formula",_x000D_
        "ID": 1845,_x000D_
        "Results": [_x000D_
          [_x000D_
            0.0_x000D_
          ]_x000D_
        ],_x000D_
        "Statistics": {_x000D_
          "CreationDate": "2023-09-22T10:09:01.6385015+02:00",_x000D_
          "LastRefreshDate": "2021-02-26T17:22:56.0157923+01:00",_x000D_
          "TotalRefreshCount": 2,_x000D_
          "CustomInfo": {}_x000D_
        }_x000D_
      },_x000D_
      "1846": {_x000D_
        "$type": "Inside.Core.Formula.Definition.DefinitionAC, Inside.Core.Formula",_x000D_
        "ID": 1846,_x000D_
        "Results": [_x000D_
          [_x000D_
            0.0_x000D_
          ]_x000D_
        ],_x000D_
        "Statistics": {_x000D_
          "CreationDate": "2023-09-22T10:09:01.6385015+02:00",_x000D_
          "LastRefreshDate": "2021-02-26T17:22:56.018784+01:00",_x000D_
          "TotalRefreshCount": 2,_x000D_
          "CustomInfo": {}_x000D_
        }_x000D_
      },_x000D_
      "1847": {_x000D_
        "$type": "Inside.Core.Formula.Definition.DefinitionAC, Inside.Core.Formula",_x000D_
        "ID": 1847,_x000D_
        "Results": [_x000D_
          [_x000D_
            0.0_x000D_
          ]_x000D_
        ],_x000D_
        "Statistics": {_x000D_
          "CreationDate": "2023-09-22T10:09:01.6385015+02:00",_x000D_
          "LastRefreshDate": "2021-02-26T17:22:56.3597772+01:00",_x000D_
          "TotalRefreshCount": 4,_x000D_
          "CustomInfo": {}_x000D_
        }_x000D_
      },_x000D_
      "1848": {_x000D_
        "$type": "Inside.Core.Formula.Definition.DefinitionAC, Inside.Core.Formula",_x000D_
        "ID": 1848,_x000D_
        "Results": [_x000D_
          [_x000D_
            0.0_x000D_
          ]_x000D_
        ],_x000D_
        "Statistics": {_x000D_
          "CreationDate": "2023-09-22T10:09:01.6385015+02:00",_x000D_
          "LastRefreshDate": "2021-02-26T17:22:56.0293397+01:00",_x000D_
          "TotalRefreshCount": 2,_x000D_
          "CustomInfo": {}_x000D_
        }_x000D_
      },_x000D_
      "1849": {_x000D_
        "$type": "Inside.Core.Formula.Definition.DefinitionAC, Inside.Core.Formula",_x000D_
        "ID": 1849,_x000D_
        "Results": [_x000D_
          [_x000D_
            0.0_x000D_
          ]_x000D_
        ],_x000D_
        "Statistics": {_x000D_
          "CreationDate": "2023-09-22T10:09:01.6385015+02:00",_x000D_
          "LastRefreshDate": "2021-02-26T17:22:56.0323079+01:00",_x000D_
          "TotalRefreshCount": 2,_x000D_
          "CustomInfo": {}_x000D_
        }_x000D_
      },_x000D_
      "1850": {_x000D_
        "$type": "Inside.Core.Formula.Definition.DefinitionAC, Inside.Core.Formula",_x000D_
        "ID": 1850,_x000D_
        "Results": [_x000D_
          [_x000D_
            243934.66999999998_x000D_
          ]_x000D_
        ],_x000D_
        "Statistics": {_x000D_
          "CreationDate": "2023-09-22T10:09:01.6385015+02:00",_x000D_
          "LastRefreshDate": "2021-02-26T17:22:56.0442747+01:00",_x000D_
          "TotalRefreshCount": 2,_x000D_
          "CustomInfo": {}_x000D_
        }_x000D_
      },_x000D_
      "1851": {_x000D_
        "$type": "Inside.Core.Formula.Definition.DefinitionAC, Inside.Core.Formula",_x000D_
        "ID": 1851,_x000D_
        "Results": [_x000D_
          [_x000D_
            0.0_x000D_
          ]_x000D_
        ],_x000D_
        "Statistics": {_x000D_
          "CreationDate": "2023-09-22T10:09:01.6385015+02:00",_x000D_
          "LastRefreshDate": "2021-02-26T17:22:56.4615856+01:00",_x000D_
          "TotalRefreshCount": 4,_x000D_
          "CustomInfo": {}_x000D_
        }_x000D_
      },_x000D_
      "1852": {_x000D_
        "$type": "Inside.Core.Formula.Definition.DefinitionAC, Inside.Core.Formula",_x000D_
        "ID": 1852,_x000D_
        "Results": [_x000D_
          [_x000D_
            0.0_x000D_
          ]_x000D_
        ],_x000D_
        "Statistics": {_x000D_
          "CreationDate": "2023-09-22T10:09:01.6385015+02:00",_x000D_
          "LastRefreshDate": "2021-02-26T17:22:56.4755574+01:00",_x000D_
          "TotalRefreshCount": 4,_x000D_
          "CustomInfo": {}_x000D_
        }_x000D_
      },_x000D_
      "1853": {_x000D_
        "$type": "Inside.Core.Formula.Definition.DefinitionAC, Inside.Core.Formula",_x000D_
        "ID": 1853,_x000D_
        "Results": [_x000D_
          [_x000D_
            0.0_x000D_
          ]_x000D_
        ],_x000D_
        "Statistics": {_x000D_
          "CreationDate": "2023-09-22T10:09:01.6385015+02:00",_x000D_
          "LastRefreshDate": "2021-02-26T17:22:56.0562454+01:00",_x000D_
          "TotalRefreshCount": 2,_x000D_
          "CustomInfo": {}_x000D_
        }_x000D_
      },_x000D_
      "1854": {_x000D_
        "$type": "Inside.Core.Formula.Definition.DefinitionAC, Inside.Core.Formula",_x000D_
        "ID": 1854,_x000D_
        "Results": [_x000D_
          [_x000D_
            31043.5_x000D_
          ]_x000D_
        ],_x000D_
        "Statistics": {_x000D_
          "CreationDate": "2023-09-22T10:09:01.6385015+02:00",_x000D_
          "LastRefreshDate": "2021-02-26T17:22:56.0592602+01:00",_x000D_
          "TotalRefreshCount": 2,_x000D_
          "CustomInfo": {}_x000D_
        }_x000D_
      },_x000D_
      "1855": {_x000D_
        "$type": "Inside.Core.Formula.Definition.DefinitionAC, Inside.Core.Formula",_x000D_
        "ID": 1855,_x000D_
        "Results": [_x000D_
          [_x000D_
            33509.380000000005_x000D_
          ]_x000D_
        ],_x000D_
        "Statistics": {_x000D_
          "CreationDate": "2023-09-22T10:09:01.6385015+02:00",_x000D_
          "LastRefreshDate": "2021-02-26T17:22:56.0622665+01:00",_x000D_
          "TotalRefreshCount": 2,_x000D_
          "CustomInfo": {}_x000D_
        }_x000D_
      },_x000D_
      "1856": {_x000D_
        "$type": "Inside.Core.Formula.Definition.DefinitionAC, Inside.Core.Formula",_x000D_
        "ID": 1856,_x000D_
        "Results": [_x000D_
          [_x000D_
            0.0_x000D_
          ]_x000D_
        ],_x000D_
        "Statistics": {_x000D_
          "CreationDate": "2023-09-22T10:09:01.6385015+02:00",_x000D_
          "LastRefreshDate": "2021-02-26T17:22:56.1321349+01:00",_x000D_
          "TotalRefreshCount": 2,_x000D_
          "CustomInfo": {}_x000D_
        }_x000D_
      },_x000D_
      "1857": {_x000D_
        "$type": "Inside.Core.Formula.Definition.DefinitionAC, Inside.Core.Formula",_x000D_
        "ID": 1857,_x000D_
        "Results": [_x000D_
          [_x000D_
            0.0_x000D_
          ]_x000D_
        ],_x000D_
        "Statistics": {_x000D_
          "CreationDate": "2023-09-22T10:09:01.6385015+02:00",_x000D_
          "LastRefreshDate": "2021-02-26T17:22:56.1400667+01:00",_x000D_
          "TotalRefreshCount": 2,_x000D_
          "CustomInfo": {}_x000D_
        }_x000D_
      },_x000D_
      "1858": {_x000D_
        "$type": "Inside.Core.Formula.Definition.DefinitionAC, Inside.Core.Formula",_x000D_
        "ID": 1858,_x000D_
        "Results": [_x000D_
          [_x000D_
            0.0_x000D_
          ]_x000D_
        ],_x000D_
        "Statistics": {_x000D_
          "CreationDate": "2023-09-22T10:09:01.6385015+02:00",_x000D_
          "LastRefreshDate": "2021-02-26T17:22:56.1430554+01:00",_x000D_
          "TotalRefreshCount": 2,_x000D_
          "CustomInfo": {}_x000D_
        }_x000D_
      },_x000D_
      "1859": {_x000D_
        "$type": "Inside.Core.Formula.Definition.DefinitionAC, Inside.Core.Formula",_x000D_
        "ID": 1859,_x000D_
        "Results": [_x000D_
          [_x000D_
            0.0_x000D_
          ]_x000D_
        ],_x000D_
        "Statistics": {_x000D_
          "CreationDate": "2023-09-22T10:09:01.6385015+02:00",_x000D_
          "LastRefreshDate": "2021-02-26T17:22:56.1460497+01:00",_x000D_
          "TotalRefreshCount": 2,_x000D_
          "CustomInfo": {}_x000D_
        }_x000D_
      },_x000D_
      "1860": {_x000D_
        "$type": "Inside.Core.Formula.Definition.DefinitionAC, Inside.Core.Formula",_x000D_
        "ID": 1860,_x000D_
        "Results": [_x000D_
          [_x000D_
            0.0_x000D_
          ]_x000D_
        ],_x000D_
        "Statistics": {_x000D_
          "CreationDate": "2023-09-22T10:09:01.6385015+02:00",_x000D_
          "LastRefreshDate": "2021-02-26T17:22:56.1520705+01:00",_x000D_
          "TotalRefreshCount": 2,_x000D_
          "CustomInfo": {}_x000D_
        }_x000D_
      },_x000D_
      "1861": {_x000D_
        "$type": "Inside.Core.Formula.Definition.DefinitionAC, Inside.Core.Formula",_x000D_
        "ID": 1861,_x000D_
        "Results": [_x000D_
          [_x000D_
            0.0_x000D_
          ]_x000D_
        ],_x000D_
        "Statistics": {_x000D_
          "CreationDate": "2023-09-22T10:09:01.6385015+02:00",_x000D_
          "LastRefreshDate": "2021-02-26T17:22:56.1550717+01:00",_x000D_
          "TotalRefreshCount": 2,_x000D_
          "CustomInfo": {}_x000D_
        }_x000D_
      },_x000D_
      "1862": {_x000D_
        "$type": "Inside.Core.Formula.Definition.DefinitionAC, Inside.Core.Formula",_x000D_
        "ID": 1862,_x000D_
        "Results": [_x000D_
          [_x000D_
            269872.59_x000D_
          ]_x000D_
        ],_x000D_
        "Statistics": {_x000D_
          "CreationDate": "2023-09-22T10:09:01.6385015+02:00",_x000D_
          "LastRefreshDate": "2021-02-26T17:22:56.1660821+01:00",_x000D_
          "TotalRefreshCount": 2,_x000D_
          "CustomInfo": {}_x000D_
        }_x000D_
      },_x000D_
      "1863": {_x000D_
        "$type": "Inside.Core.Formula.Definition.DefinitionAC, Inside.Core.Formula",_x000D_
        "ID": 1863,_x000D_
        "Results": [_x000D_
          [_x000D_
            177399.30999999997_x000D_
          ]_x000D_
        ],_x000D_
        "Statistics": {_x000D_
          "CreationDate": "2023-09-22T10:09:01.6385015+02:00",_x000D_
          "LastRefreshDate": "2021-02-26T17:22:56.1691096+01:00",_x000D_
          "TotalRefreshCount": 2,_x000D_
          "CustomInfo": {}_x000D_
        }_x000D_
      },_x000D_
      "1864": {_x000D_
        "$type": "Inside.Core.Formula.Definition.DefinitionAC, Inside.Core.Formula",_x000D_
        "ID": 1864,_x000D_
        "Results": [_x000D_
          [_x000D_
            0.0_x000D_
          ]_x000D_
        ],_x000D_
        "Statistics": {_x000D_
          "CreationDate": "2023-09-22T10:09:01.6385015+02:00",_x000D_
          "LastRefreshDate": "2021-02-26T17:22:56.4595895+01:00",_x000D_
          "TotalRefreshCount": 4,_x000D_
          "CustomInfo": {}_x000D_
        }_x000D_
      },_x000D_
      "1865": {_x000D_
        "$type": "Inside.Core.Formula.Definition.DefinitionAC, Inside.Core.Formula",_x000D_
        "ID": 1865,_x000D_
        "Results": [_x000D_
          [_x000D_
            653.7_x000D_
          ]_x000D_
        ],_x000D_
        "Statistics": {_x000D_
          "CreationDate": "2023-09-22T10:09:01.6385015+02:00",_x000D_
          "LastRefreshDate": "2021-02-26T17:22:56.1780744+01:00",_x000D_
          "TotalRefreshCount": 2,_x000D_
          "CustomInfo": {}_x000D_
        }_x000D_
      },_x000D_
      "1866": {_x000D_
        "$type": "Inside.Core.Formula.Definition.DefinitionAC, Inside.Core.Formula",_x000D_
        "ID": 1866,_x000D_
        "Results": [_x000D_
          [_x000D_
            0.0_x000D_
          ]_x000D_
        ],_x000D_
        "Statistics": {_x000D_
          "CreationDate": "2023-09-22T10:09:01.6385015+02:00",_x000D_
          "LastRefreshDate": "2021-02-26T17:22:56.1830351+01:00",_x000D_
          "TotalRefreshCount": 2,_x000D_
          "CustomInfo": {}_x000D_
        }_x000D_
      },_x000D_
      "1867": {_x000D_
        "$type": "Inside.Core.Formula.Definition.DefinitionAC, Inside.Core.Formula",_x000D_
        "ID": 1867,_x000D_
        "Results": [_x000D_
          [_x000D_
            21617.54_x000D_
          ]_x000D_
        ],_x000D_
        "Statistics": {_x000D_
          "CreationDate": "2023-09-22T10:09:01.6385015+02:00",_x000D_
          "LastRefreshDate": "2021-02-26T17:22:56.1860303+01:00",_x000D_
          "TotalRefreshCount": 2,_x000D_
          "CustomInfo": {}_x000D_
        }_x000D_
      },_x000D_
      "1868": {_x000D_
        "$type": "Inside.Core.Formula.Definition.DefinitionAC, Inside.Core.Formula",_x000D_
        "ID": 1868,_x000D_
        "Results": [_x000D_
          [_x000D_
            0.0_x000D_
          ]_x000D_
        ],_x000D_
        "Statistics": {_x000D_
          "CreationDate": "2023-09-22T10:09:01.6385015+02:00",_x000D_
          "LastRefreshDate": "2021-02-26T17:22:56.2460531+01:00",_x000D_
          "TotalRefreshCount": 2,_x000D_
          "CustomInfo": {}_x000D_
        }_x000D_
      },_x000D_
      "1869": {_x000D_
        "$type": "Inside.Core.Formula.Definition.DefinitionAC, Inside.Core.Formula",_x000D_
        "ID": 1869,_x000D_
        "Results": [_x000D_
          [_x000D_
            0.0_x000D_
          ]_x000D_
        ],_x000D_
        "Statistics": {_x000D_
          "CreationDate": "2023-09-22T10:09:01.6385015+02:00",_x000D_
          "LastRefreshDate": "2021-02-26T17:22:56.2490462+01:00",_x000D_
          "TotalRefreshCount": 2,_x000D_
          "CustomInfo": {}_x000D_
        }_x000D_
      },_x000D_
      "1870": {_x000D_
        "$type": "Inside.Core.Formula.Definition.DefinitionAC, Inside.Core.Formula",_x000D_
        "ID": 1870,_x000D_
        "Results": [_x000D_
          [_x000D_
            181546.01999999996_x000D_
          ]_x000D_
        ],_x000D_
        "Statistics": {_x000D_
          "CreationDate": "2023-09-22T10:09:01.6385015+02:00",_x000D_
          "LastRefreshDate": "2021-02-26T17:22:56.2620066+01:00",_x000D_
          "TotalRefreshCount": 2,_x000D_
          "CustomInfo": {}_x000D_
        }_x000D_
      },_x000D_
      "1871": {_x000D_
        "$type": "Inside.Core.Formula.Definition.DefinitionAC, Inside.Core.Formula",_x000D_
        "ID": 1871,_x000D_
        "Results": [_x000D_
          [_x000D_
            91435.549999999988_x000D_
          ]_x000D_
        ],_x000D_
        "Statistics": {_x000D_
          "CreationDate": "2023-09-22T10:09:01.6385015+02:00",_x000D_
          "LastRefreshDate": "2021-02-26T17:22:56.2650008+01:00",_x000D_
          "TotalRefreshCount": 2,_x000D_
          "CustomInfo": {}_x000D_
        }_x000D_
      },_x000D_
      "1872": {_x000D_
        "$type": "Inside.Core.Formula.Definition.DefinitionAC, Inside.Core.Formula",_x000D_
        "ID": 1872,_x000D_
        "Results": [_x000D_
          [_x000D_
            0.0_x000D_
          ]_x000D_
        ],_x000D_
        "Statistics": {_x000D_
          "CreationDate": "2023-09-22T10:09:01.6385015+02:00",_x000D_
          "LastRefreshDate": "2021-02-26T17:22:56.2730105+01:00",_x000D_
          "TotalRefreshCount": 2,_x000D_
          "CustomInfo": {}_x000D_
        }_x000D_
      },_x000D_
      "1873": {_x000D_
        "$type": "Inside.Core.Formula.Definition.DefinitionAC, Inside.Core.Formula",_x000D_
        "ID": 1873,_x000D_
        "Results": [_x000D_
          [_x000D_
            47416.47_x000D_
          ]_x000D_
        ],_x000D_
        "Statistics": {_x000D_
          "CreationDate": "2023-09-22T10:09:01.6385015+02:00",_x000D_
          "LastRefreshDate": "2021-02-26T17:22:56.2785482+01:00",_x000D_
          "TotalRefreshCount": 2,_x000D_
          "CustomInfo": {}_x000D_
        }_x000D_
      },_x000D_
      "1874": {_x000D_
        "$type": "Inside.Core.Formula.Definition.DefinitionAC, Inside.Core.Formula",_x000D_
        "ID": 1874,_x000D_
        "Results": [_x000D_
          [_x000D_
            0.0_x000D_
          ]_x000D_
        ],_x000D_
        "Statistics": {_x000D_
          "CreationDate": "2023-09-22T10:09:01.6385015+02:00",_x000D_
          "LastRefreshDate": "2021-02-26T17:22:56.2815359+01:00",_x000D_
          "TotalRefreshCount": 2,_x000D_
          "CustomInfo": {}_x000D_
        }_x000D_
      },_x000D_
      "1875": {_x000D_
        "$type": "Inside.Core.Formula.Definition.DefinitionAC, Inside.Core.Formula",_x000D_
        "ID": 1875,_x000D_
        "Results": [_x000D_
          [_x000D_
            173942.62_x000D_
          ]_x000D_
        ],_x000D_
        "Statistics": {_x000D_
          "CreationDate": "2023-09-22T10:09:01.6385015+02:00",_x000D_
          "LastRefreshDate": "2021-02-26T17:22:56.3567898+01:00",_x000D_
          "TotalRefreshCount": 2,_x000D_
          "CustomInfo": {}_x000D_
        }_x000D_
      },_x000D_
      "1876": {_x000D_
        "$type": "Inside.Core.Formula.Definition.DefinitionAC, Inside.Core.Formula",_x000D_
        "ID": 1876,_x000D_
        "Results": [_x000D_
          [_x000D_
            0.0_x000D_
          ]_x000D_
        ],_x000D_
        "Statistics": {_x000D_
          "CreationDate": "2023-09-22T10:09:01.6385015+02:00",_x000D_
          "LastRefreshDate": "2021-02-26T17:22:56.47356+01:00",_x000D_
          "TotalRefreshCount": 4,_x000D_
          "CustomInfo": {}_x000D_
        }_x000D_
      },_x000D_
      "1877": {_x000D_
        "$type": "Inside.Core.Formula.Definition.DefinitionAC, Inside.Core.Formula",_x000D_
        "ID": 1877,_x000D_
        "Results": [_x000D_
          [_x000D_
            14098.52_x000D_
          ]_x000D_
        ],_x000D_
        "Statistics": {_x000D_
          "CreationDate": "2023-09-22T10:09:01.6385015+02:00",_x000D_
          "LastRefreshDate": "2021-02-26T17:22:56.3698112+01:00",_x000D_
          "TotalRefreshCount": 2,_x000D_
          "CustomInfo": {}_x000D_
        }_x000D_
      },_x000D_
      "1878": {_x000D_
        "$type": "Inside.Core.Formula.Definition.DefinitionAC, Inside.Core.Formula",_x000D_
        "ID": 1878,_x000D_
        "Results": [_x000D_
          [_x000D_
            0.0_x000D_
          ]_x000D_
        ],_x000D_
        "Statistics": {_x000D_
          "CreationDate": "2023-09-22T10:09:01.6385015+02:00",_x000D_
          "LastRefreshDate": "2021-02-26T17:22:56.3752904+01:00",_x000D_
          "TotalRefreshCount": 2,_x000D_
          "CustomInfo": {}_x000D_
        }_x000D_
      },_x000D_
      "1879": {_x000D_
        "$type": "Inside.Core.Formula.Definition.DefinitionAC, Inside.Core.Formula",_x000D_
        "ID": 1879,_x000D_
        "Results": [_x000D_
          [_x000D_
            26019.329999999994_x000D_
          ]_x000D_
        ],_x000D_
        "Statistics": {_x000D_
          "CreationDate": "2023-09-22T10:09:01.6385015+02:00",_x000D_
          "LastRefreshDate": "2021-02-26T17:22:56.3783253+01:00",_x000D_
          "TotalRefreshCount": 2,_x000D_
          "CustomInfo": {}_x000D_
        }_x000D_
      },_x000D_
      "1880": {_x000D_
        "$type": "Inside.Core.Formula.Definition.DefinitionAC, Inside.Core.Formula",_x000D_
        "ID": 1880,_x000D_
        "Results": [_x000D_
          [_x000D_
            412311.75999999995_x000D_
          ]_x000D_
        ],_x000D_
        "Statistics": {_x000D_
          "CreationDate": "2023-09-22T10:09:01.6385015+02:00",_x000D_
          "LastRefreshDate": "2021-02-26T17:22:56.442638+01:00",_x000D_
          "TotalRefreshCount": 2,_x000D_
          "CustomInfo": {}_x000D_
        }_x000D_
      },_x000D_
      "1881": {_x000D_
        "$type": "Inside.Core.Formula.Definition.DefinitionAC, Inside.Core.Formula",_x000D_
        "ID": 1881,_x000D_
        "Results": [_x000D_
          [_x000D_
            204008.49_x000D_
          ]_x000D_
        ],_x000D_
        "Statistics": {_x000D_
          "CreationDate": "2023-09-22T10:09:01.6385015+02:00",_x000D_
          "LastRefreshDate": "2021-02-26T17:22:56.4446335+01:00",_x000D_
          "TotalRefreshCount": 2,_x000D_
          "CustomInfo": {}_x000D_
        }_x000D_
      },_x000D_
      "1882": {_x000D_
        "$type": "Inside.Core.Formula.Definition.DefinitionAC, Inside.Core.Formula",_x000D_
        "ID": 1882,_x000D_
        "Results": [_x000D_
          [_x000D_
            225011.34_x000D_
          ]_x000D_
        ],_x000D_
        "Statistics": {_x000D_
          "CreationDate": "2023-09-22T10:09:01.6385015+02:00",_x000D_
          "LastRefreshDate": "2021-02-26T17:22:56.4476233+01:00",_x000D_
          "TotalRefreshCount": 2,_x000D_
          "CustomInfo": {}_x000D_
        }_x000D_
      },_x000D_
      "1883": {_x000D_
        "$type": "Inside.Core.Formula.Definition.DefinitionAC, Inside.Core.Formula",_x000D_
        "ID": 1883,_x000D_
        "Results": [_x000D_
          [_x000D_
            404125.95999999996_x000D_
          ]_x000D_
        ],_x000D_
        "Statistics": {_x000D_
          "CreationDate": "2023-09-22T10:09:01.6385015+02:00",_x000D_
          "LastRefreshDate": "2021-02-26T17:22:56.4505771+01:00",_x000D_
          "TotalRefreshCount": 2,_x000D_
          "CustomInfo": {}_x000D_
        }_x000D_
      },_x000D_
      "1884": {_x000D_
        "$type": "Inside.Core.Formula.Definition.DefinitionAC, Inside.Core.Formula",_x000D_
        "ID": 1884,_x000D_
        "Results": [_x000D_
          [_x000D_
            201557.77999999997_x000D_
          ]_x000D_
        ],_x000D_
        "Statistics": {_x000D_
          "CreationDate": "2023-09-22T10:09:01.6385015+02:00",_x000D_
          "LastRefreshDate": "2021-02-26T17:22:56.4535689+01:00",_x000D_
          "TotalRefreshCount": 2,_x000D_
          "CustomInfo": {}_x000D_
        }_x000D_
      },_x000D_
      "1885": {_x000D_
        "$type": "Inside.Core.Formula.Definition.DefinitionAC, Inside.Core.Formula",_x000D_
        "ID": 1885,_x000D_
        "Results": [_x000D_
          [_x000D_
            103211.0_x000D_
          ]_x000D_
        ],_x000D_
        "Statistics": {_x000D_
          "CreationDate": "2023-09-22T10:09:01.6385015+02:00",_x000D_
          "LastRefreshDate": "2021-02-26T17:22:56.4575587+01:00",_x000D_
          "TotalRefreshCount": 2,_x000D_
          "CustomInfo": {}_x000D_
        }_x000D_
      },_x000D_
      "1886": {_x000D_
        "$type": "Inside.Core.Formula.Definition.DefinitionAC, Inside.Core.Formula",_x000D_
        "ID": 1886,_x000D_
        "Results": [_x000D_
          [_x000D_
            0.0_x000D_
          ]_x000D_
        ],_x000D_
        "Statistics": {_x000D_
          "CreationDate": "2023-09-22T10:09:01.6385015+02:00",_x000D_
          "LastRefreshDate": "2021-02-26T17:22:56.4645794+01:00",_x000D_
          "TotalRefreshCount": 2,_x000D_
          "CustomInfo": {}_x000D_
        }_x000D_
      },_x000D_
      "1887": {_x000D_
        "$type": "Inside.Core.Formula.Definition.DefinitionAC, Inside.Core.Formula",_x000D_
        "ID": 1887,_x000D_
        "Results": [_x000D_
          [_x000D_
            0.0_x000D_
          ]_x000D_
        ],_x000D_
        "Statistics": {_x000D_
          "CreationDate": "2023-09-22T10:09:01.6385015+02:00",_x000D_
          "LastRefreshDate": "2021-02-26T17:22:56.4685309+01:00",_x000D_
          "TotalRefreshCount": 2,_x000D_
          "CustomInfo": {}_x000D_
        }_x000D_
      },_x000D_
      "1888": {_x000D_
        "$type": "Inside.Core.Formula.Definition.DefinitionAC, Inside.Core.Formula",_x000D_
        "ID": 1888,_x000D_
        "Results": [_x000D_
          [_x000D_
            0.0_x000D_
          ]_x000D_
        ],_x000D_
        "Statistics": {_x000D_
          "CreationDate": "2023-09-22T10:09:01.6385015+02:00",_x000D_
          "LastRefreshDate": "2021-02-26T17:22:56.4715643+01:00",_x000D_
          "TotalRefreshCount": 2,_x000D_
          "CustomInfo": {}_x000D_
        }_x000D_
      },_x000D_
      "1889": {_x000D_
        "$type": "Inside.Core.Formula.Definition.DefinitionAC, Inside.Core.Formula",_x000D_
        "ID": 1889,_x000D_
        "Results": [_x000D_
          [_x000D_
            0.0_x000D_
          ]_x000D_
        ],_x000D_
        "Statistics": {_x000D_
          "CreationDate": "2023-09-22T10:09:01.6385015+02:00",_x000D_
          "LastRefreshDate": "2021-02-26T17:22:56.4964561+01:00",_x000D_
          "TotalRefreshCount": 2,_x000D_
          "CustomInfo": {}_x000D_
        }_x000D_
      },_x000D_
      "1890": {_x000D_
        "$type": "Inside.Core.Formula.Definition.DefinitionAC, Inside.Core.Formula",_x000D_
        "ID": 1890,_x000D_
        "Results": [_x000D_
          [_x000D_
            0.0_x000D_
          ]_x000D_
        ],_x000D_
        "Statistics": {_x000D_
          "CreationDate": "2023-09-22T10:09:01.6385015+02:00",_x000D_
          "LastRefreshDate": "2021-02-26T17:22:56.4994938+01:00",_x000D_
          "TotalRefreshCount": 2,_x000D_
          "CustomInfo": {}_x000D_
        }_x000D_
      },_x000D_
      "1891": {_x000D_
        "$type": "Inside.Core.Formula.Definition.DefinitionAC, Inside.Core.Formula",_x000D_
        "ID": 1891,_x000D_
        "Results": [_x000D_
          [_x000D_
            700.75_x000D_
          ]_x000D_
        ],_x000D_
        "Statistics": {_x000D_
          "CreationDate": "2023-09-22T10:09:01.6385015+02:00",_x000D_
          "LastRefreshDate": "2021-02-26T17:22:56.5144084+01:00",_x000D_
          "TotalRefreshCount": 2,_x000D_
          "CustomInfo": {}_x000D_
        }_x000D_
      },_x000D_
      "1892": {_x000D_
        "$type": "Inside.Core.Formula.Definition.DefinitionAC, Inside.Core.Formula",_x000D_
        "ID": 1892,_x000D_
        "Results": [_x000D_
          [_x000D_
            0.0_x000D_
          ]_x000D_
        ],_x000D_
        "Statistics": {_x000D_
          "CreationDate": "2023-09-22T10:09:01.6385015+02:00",_x000D_
          "LastRefreshDate": "2021-02-26T17:22:56.5174543+01:00",_x000D_
          "TotalRefreshCount": 2,_x000D_
          "CustomInfo": {}_x000D_
        }_x000D_
      },_x000D_
      "1893": {_x000D_
        "$type": "Inside.Core.Formula.Definition.DefinitionAC, Inside.Core.Formula",_x000D_
        "ID": 1893,_x000D_
        "Results": [_x000D_
          [_x000D_
            24612.82_x000D_
          ]_x000D_
        ],_x000D_
        "Statistics": {_x000D_
          "CreationDate": "2023-09-22T10:09:01.6385015+02:00",_x000D_
          "LastRefreshDate": "2021-02-26T17:22:56.5223865+01:00",_x000D_
          "TotalRefreshCount": 2,_x000D_
          "CustomInfo": {}_x000D_
        }_x000D_
      },_x000D_
      "1894": {_x000D_
        "$type": "Inside.Core.Formula.Definition.DefinitionAC, Inside.Core.Formula",_x000D_
        "ID": 1894,_x000D_
        "Results": [_x000D_
          [_x000D_
            0.0_x000D_
          ]_x000D_
        ],_x000D_
        "Statistics": {_x000D_
          "CreationDate": "2023-09-22T10:09:01.6385015+02:00",_x000D_
          "LastRefreshDate": "2021-02-26T17:22:56.5254315+01:00",_x000D_
          "TotalRefreshCount": 2,_x000D_
          "CustomInfo": {}_x000D_
        }_x000D_
      },_x000D_
      "1895": {_x000D_
        "$type": "Inside.Core.Formula.Definition.DefinitionAC, Inside.Core.Formula",_x000D_
        "ID": 1895,_x000D_
        "Results": [_x000D_
          [_x000D_
            0.0_x000D_
          ]_x000D_
        ],_x000D_
        "Statistics": {_x000D_
          "CreationDate": "2023-09-22T10:09:01.6385015+02:00",_x000D_
          "LastRefreshDate": "2021-02-26T17:22:56.5892097+01:00",_x000D_
          "TotalRefreshCount": 2,_x000D_
          "CustomInfo": {}_x000D_
        }_x000D_
      },_x000D_
      "1896": {_x000D_
        "$type": "Inside.Core.Formula.Definition.DefinitionAC, Inside.Core.Formula",_x000D_
        "ID": 1896,_x000D_
        "Results": [_x000D_
          [_x000D_
            0.0_x000D_
          ]_x000D_
        ],_x000D_
        "Statistics": {_x000D_
          "CreationDate": "2023-09-22T10:09:01.6385015+02:00",_x000D_
          "LastRefreshDate": "2021-02-26T17:22:56.5932436+01:00",_x000D_
          "TotalRefreshCount": 2,_x000D_
          "CustomInfo": {}_x000D_
        }_x000D_
      },_x000D_
      "1897": {_x000D_
        "$type": "Inside.Core.Formula.Definition.DefinitionAC, Inside.Core.Formula",_x000D_
        "ID": 1897,_x000D_
        "Results": [_x000D_
          [_x000D_
            0.0_x000D_
          ]_x000D_
        ],_x000D_
        "Statistics": {_x000D_
          "CreationDate": "2023-09-22T10:09:01.6385015+02:00",_x000D_
          "LastRefreshDate": "2021-02-26T17:22:56.596193+01:00",_x000D_
          "TotalRefreshCount": 2,_x000D_
          "CustomInfo": {}_x000D_
        }_x000D_
      },_x000D_
      "1898": {_x000D_
        "$type": "Inside.Core.Formula.Definition.DefinitionAC, Inside.Core.Formula",_x000D_
        "ID": 1898,_x000D_
        "Results": [_x000D_
          [_x000D_
            0.0_x000D_
          ]_x000D_
        ],_x000D_
        "Statistics": {_x000D_
          "CreationDate": "2023-09-22T10:09:01.6385015+02:00",_x000D_
          "LastRefreshDate": "2021-02-26T17:22:56.618169+01:00",_x000D_
          "TotalRefreshCount": 2,_x000D_
          "CustomInfo": {}_x000D_
        }_x000D_
      },_x000D_
      "1899": {_x000D_
        "$type": "Inside.Core.Formula.Definition.DefinitionAC, Inside.Core.Formula",_x000D_
        "ID": 1899,_x000D_
        "Results": [_x000D_
          [_x000D_
            0.0_x000D_
          ]_x000D_
        ],_x000D_
        "Statistics": {_x000D_
          "CreationDate": "2023-09-22T10:09:01.6385015+02:00",_x000D_
          "LastRefreshDate": "2021-02-26T17:22:56.6211261+01:00",_x000D_
          "TotalRefreshCount": 2,_x000D_
          "CustomInfo": {}_x000D_
        }_x000D_
      },_x000D_
      "1900": {_x000D_
        "$type": "Inside.Core.Formula.Definition.DefinitionAC, Inside.Core.Formula",_x000D_
        "ID": 1</t>
  </si>
  <si>
    <t xml:space="preserve">900,_x000D_
        "Results": [_x000D_
          [_x000D_
            700.75_x000D_
          ]_x000D_
        ],_x000D_
        "Statistics": {_x000D_
          "CreationDate": "2023-09-22T10:09:01.6385015+02:00",_x000D_
          "LastRefreshDate": "2021-02-26T17:22:56.629106+01:00",_x000D_
          "TotalRefreshCount": 2,_x000D_
          "CustomInfo": {}_x000D_
        }_x000D_
      },_x000D_
      "1901": {_x000D_
        "$type": "Inside.Core.Formula.Definition.DefinitionAC, Inside.Core.Formula",_x000D_
        "ID": 1901,_x000D_
        "Results": [_x000D_
          [_x000D_
            0.0_x000D_
          ]_x000D_
        ],_x000D_
        "Statistics": {_x000D_
          "CreationDate": "2023-09-22T10:09:01.6385015+02:00",_x000D_
          "LastRefreshDate": "2021-02-26T17:22:42.3055466+01:00",_x000D_
          "TotalRefreshCount": 1,_x000D_
          "CustomInfo": {}_x000D_
        }_x000D_
      },_x000D_
      "1902": {_x000D_
        "$type": "Inside.Core.Formula.Definition.DefinitionAC, Inside.Core.Formula",_x000D_
        "ID": 1902,_x000D_
        "Results": [_x000D_
          [_x000D_
            29809.940000000002_x000D_
          ]_x000D_
        ],_x000D_
        "Statistics": {_x000D_
          "CreationDate": "2023-09-22T10:09:01.6385015+02:00",_x000D_
          "LastRefreshDate": "2021-02-26T17:22:42.3135252+01:00",_x000D_
          "TotalRefreshCount": 1,_x000D_
          "CustomInfo": {}_x000D_
        }_x000D_
      },_x000D_
      "1903": {_x000D_
        "$type": "Inside.Core.Formula.Definition.DefinitionAC, Inside.Core.Formula",_x000D_
        "ID": 1903,_x000D_
        "Results": [_x000D_
          [_x000D_
            0.0_x000D_
          ]_x000D_
        ],_x000D_
        "Statistics": {_x000D_
          "CreationDate": "2023-09-22T10:09:01.6385015+02:00",_x000D_
          "LastRefreshDate": "2021-02-26T17:22:42.3234991+01:00",_x000D_
          "TotalRefreshCount": 1,_x000D_
          "CustomInfo": {}_x000D_
        }_x000D_
      },_x000D_
      "1904": {_x000D_
        "$type": "Inside.Core.Formula.Definition.DefinitionAC, Inside.Core.Formula",_x000D_
        "ID": 1904,_x000D_
        "Results": [_x000D_
          [_x000D_
            0.0_x000D_
          ]_x000D_
        ],_x000D_
        "Statistics": {_x000D_
          "CreationDate": "2023-09-22T10:09:01.6385015+02:00",_x000D_
          "LastRefreshDate": "2021-02-26T17:22:42.3329977+01:00",_x000D_
          "TotalRefreshCount": 1,_x000D_
          "CustomInfo": {}_x000D_
        }_x000D_
      },_x000D_
      "1905": {_x000D_
        "$type": "Inside.Core.Formula.Definition.DefinitionAC, Inside.Core.Formula",_x000D_
        "ID": 1905,_x000D_
        "Results": [_x000D_
          [_x000D_
            0.0_x000D_
          ]_x000D_
        ],_x000D_
        "Statistics": {_x000D_
          "CreationDate": "2023-09-22T10:09:01.6385015+02:00",_x000D_
          "LastRefreshDate": "2021-02-26T17:22:43.024302+01:00",_x000D_
          "TotalRefreshCount": 1,_x000D_
          "CustomInfo": {}_x000D_
        }_x000D_
      },_x000D_
      "1906": {_x000D_
        "$type": "Inside.Core.Formula.Definition.DefinitionAC, Inside.Core.Formula",_x000D_
        "ID": 1906,_x000D_
        "Results": [_x000D_
          [_x000D_
            0.0_x000D_
          ]_x000D_
        ],_x000D_
        "Statistics": {_x000D_
          "CreationDate": "2023-09-22T10:09:01.6385015+02:00",_x000D_
          "LastRefreshDate": "2021-02-26T17:22:43.0282908+01:00",_x000D_
          "TotalRefreshCount": 1,_x000D_
          "CustomInfo": {}_x000D_
        }_x000D_
      },_x000D_
      "1907": {_x000D_
        "$type": "Inside.Core.Formula.Definition.DefinitionAC, Inside.Core.Formula",_x000D_
        "ID": 1907,_x000D_
        "Results": [_x000D_
          [_x000D_
            750.0_x000D_
          ]_x000D_
        ],_x000D_
        "Statistics": {_x000D_
          "CreationDate": "2023-09-22T10:09:01.6385015+02:00",_x000D_
          "LastRefreshDate": "2021-02-26T17:22:43.0873527+01:00",_x000D_
          "TotalRefreshCount": 1,_x000D_
          "CustomInfo": {}_x000D_
        }_x000D_
      },_x000D_
      "1908": {_x000D_
        "$type": "Inside.Core.Formula.Definition.DefinitionAC, Inside.Core.Formula",_x000D_
        "ID": 1908,_x000D_
        "Results": [_x000D_
          [_x000D_
            15603.09_x000D_
          ]_x000D_
        ],_x000D_
        "Statistics": {_x000D_
          "CreationDate": "2023-09-22T10:09:01.6385015+02:00",_x000D_
          "LastRefreshDate": "2021-02-26T17:22:43.092375+01:00",_x000D_
          "TotalRefreshCount": 1,_x000D_
          "CustomInfo": {}_x000D_
        }_x000D_
      },_x000D_
      "1909": {_x000D_
        "$type": "Inside.Core.Formula.Definition.DefinitionAC, Inside.Core.Formula",_x000D_
        "ID": 1909,_x000D_
        "Results": [_x000D_
          [_x000D_
            0.0_x000D_
          ]_x000D_
        ],_x000D_
        "Statistics": {_x000D_
          "CreationDate": "2023-09-22T10:09:01.6385015+02:00",_x000D_
          "LastRefreshDate": "2021-02-26T17:22:43.0973243+01:00",_x000D_
          "TotalRefreshCount": 1,_x000D_
          "CustomInfo": {}_x000D_
        }_x000D_
      },_x000D_
      "1910": {_x000D_
        "$type": "Inside.Core.Formula.Definition.DefinitionAC, Inside.Core.Formula",_x000D_
        "ID": 1910,_x000D_
        "Results": [_x000D_
          [_x000D_
            0.0_x000D_
          ]_x000D_
        ],_x000D_
        "Statistics": {_x000D_
          "CreationDate": "2023-09-22T10:09:01.6395346+02:00",_x000D_
          "LastRefreshDate": "2021-02-26T17:22:43.1013136+01:00",_x000D_
          "TotalRefreshCount": 1,_x000D_
          "CustomInfo": {}_x000D_
        }_x000D_
      },_x000D_
      "1911": {_x000D_
        "$type": "Inside.Core.Formula.Definition.DefinitionAC, Inside.Core.Formula",_x000D_
        "ID": 1911,_x000D_
        "Results": [_x000D_
          [_x000D_
            28995.25_x000D_
          ]_x000D_
        ],_x000D_
        "Statistics": {_x000D_
          "CreationDate": "2023-09-22T10:09:01.6395346+02:00",_x000D_
          "LastRefreshDate": "2021-02-26T17:22:43.1063005+01:00",_x000D_
          "TotalRefreshCount": 1,_x000D_
          "CustomInfo": {}_x000D_
        }_x000D_
      },_x000D_
      "1912": {_x000D_
        "$type": "Inside.Core.Formula.Definition.DefinitionAC, Inside.Core.Formula",_x000D_
        "ID": 1912,_x000D_
        "Results": [_x000D_
          [_x000D_
            0.0_x000D_
          ]_x000D_
        ],_x000D_
        "Statistics": {_x000D_
          "CreationDate": "2023-09-22T10:09:01.6395346+02:00",_x000D_
          "LastRefreshDate": "2021-02-26T17:22:43.3108855+01:00",_x000D_
          "TotalRefreshCount": 1,_x000D_
          "CustomInfo": {}_x000D_
        }_x000D_
      },_x000D_
      "1913": {_x000D_
        "$type": "Inside.Core.Formula.Definition.DefinitionAC, Inside.Core.Formula",_x000D_
        "ID": 1913,_x000D_
        "Results": [_x000D_
          [_x000D_
            38947.6_x000D_
          ]_x000D_
        ],_x000D_
        "Statistics": {_x000D_
          "CreationDate": "2023-09-22T10:09:01.6395346+02:00",_x000D_
          "LastRefreshDate": "2021-02-26T17:22:43.3198895+01:00",_x000D_
          "TotalRefreshCount": 1,_x000D_
          "CustomInfo": {}_x000D_
        }_x000D_
      },_x000D_
      "1914": {_x000D_
        "$type": "Inside.Core.Formula.Definition.DefinitionAC, Inside.Core.Formula",_x000D_
        "ID": 1914,_x000D_
        "Results": [_x000D_
          [_x000D_
            0.0_x000D_
          ]_x000D_
        ],_x000D_
        "Statistics": {_x000D_
          "CreationDate": "2023-09-22T10:09:01.6395346+02:00",_x000D_
          "LastRefreshDate": "2021-02-26T17:22:43.3258437+01:00",_x000D_
          "TotalRefreshCount": 1,_x000D_
          "CustomInfo": {}_x000D_
        }_x000D_
      },_x000D_
      "1915": {_x000D_
        "$type": "Inside.Core.Formula.Definition.DefinitionAC, Inside.Core.Formula",_x000D_
        "ID": 1915,_x000D_
        "Results": [_x000D_
          [_x000D_
            43517.99_x000D_
          ]_x000D_
        ],_x000D_
        "Statistics": {_x000D_
          "CreationDate": "2023-09-22T10:09:01.6395346+02:00",_x000D_
          "LastRefreshDate": "2021-02-26T17:22:43.3308604+01:00",_x000D_
          "TotalRefreshCount": 1,_x000D_
          "CustomInfo": {}_x000D_
        }_x000D_
      },_x000D_
      "1916": {_x000D_
        "$type": "Inside.Core.Formula.Definition.DefinitionAC, Inside.Core.Formula",_x000D_
        "ID": 1916,_x000D_
        "Results": [_x000D_
          [_x000D_
            1532.98_x000D_
          ]_x000D_
        ],_x000D_
        "Statistics": {_x000D_
          "CreationDate": "2023-09-22T10:09:01.6395346+02:00",_x000D_
          "LastRefreshDate": "2021-02-26T17:22:43.4449443+01:00",_x000D_
          "TotalRefreshCount": 1,_x000D_
          "CustomInfo": {}_x000D_
        }_x000D_
      },_x000D_
      "1917": {_x000D_
        "$type": "Inside.Core.Formula.Definition.DefinitionAC, Inside.Core.Formula",_x000D_
        "ID": 1917,_x000D_
        "Results": [_x000D_
          [_x000D_
            1532.51_x000D_
          ]_x000D_
        ],_x000D_
        "Statistics": {_x000D_
          "CreationDate": "2023-09-22T10:09:01.6395346+02:00",_x000D_
          "LastRefreshDate": "2021-02-26T17:22:43.4509283+01:00",_x000D_
          "TotalRefreshCount": 1,_x000D_
          "CustomInfo": {}_x000D_
        }_x000D_
      },_x000D_
      "1918": {_x000D_
        "$type": "Inside.Core.Formula.Definition.DefinitionAC, Inside.Core.Formula",_x000D_
        "ID": 1918,_x000D_
        "Results": [_x000D_
          [_x000D_
            0.0_x000D_
          ]_x000D_
        ],_x000D_
        "Statistics": {_x000D_
          "CreationDate": "2023-09-22T10:09:01.6395346+02:00",_x000D_
          "LastRefreshDate": "2021-02-26T17:22:43.4564553+01:00",_x000D_
          "TotalRefreshCount": 1,_x000D_
          "CustomInfo": {}_x000D_
        }_x000D_
      },_x000D_
      "1919": {_x000D_
        "$type": "Inside.Core.Formula.Definition.DefinitionAC, Inside.Core.Formula",_x000D_
        "ID": 1919,_x000D_
        "Results": [_x000D_
          [_x000D_
            1531.76_x000D_
          ]_x000D_
        ],_x000D_
        "Statistics": {_x000D_
          "CreationDate": "2023-09-22T10:09:01.6395346+02:00",_x000D_
          "LastRefreshDate": "2021-02-26T17:22:43.4624674+01:00",_x000D_
          "TotalRefreshCount": 1,_x000D_
          "CustomInfo": {}_x000D_
        }_x000D_
      },_x000D_
      "1920": {_x000D_
        "$type": "Inside.Core.Formula.Definition.DefinitionAC, Inside.Core.Formula",_x000D_
        "ID": 1920,_x000D_
        "Results": [_x000D_
          [_x000D_
            1527.05_x000D_
          ]_x000D_
        ],_x000D_
        "Statistics": {_x000D_
          "CreationDate": "2023-09-22T10:09:01.6395346+02:00",_x000D_
          "LastRefreshDate": "2021-02-26T17:22:43.4674608+01:00",_x000D_
          "TotalRefreshCount": 1,_x000D_
          "CustomInfo": {}_x000D_
        }_x000D_
      },_x000D_
      "1921": {_x000D_
        "$type": "Inside.Core.Formula.Definition.DefinitionAC, Inside.Core.Formula",_x000D_
        "ID": 1921,_x000D_
        "Results": [_x000D_
          [_x000D_
            0.0_x000D_
          ]_x000D_
        ],_x000D_
        "Statistics": {_x000D_
          "CreationDate": "2023-09-22T10:09:01.6395346+02:00",_x000D_
          "LastRefreshDate": "2021-02-26T17:22:43.4731617+01:00",_x000D_
          "TotalRefreshCount": 1,_x000D_
          "CustomInfo": {}_x000D_
        }_x000D_
      },_x000D_
      "1922": {_x000D_
        "$type": "Inside.Core.Formula.Definition.DefinitionAC, Inside.Core.Formula",_x000D_
        "ID": 1922,_x000D_
        "Results": [_x000D_
          [_x000D_
            0.0_x000D_
          ]_x000D_
        ],_x000D_
        "Statistics": {_x000D_
          "CreationDate": "2023-09-22T10:09:01.6395346+02:00",_x000D_
          "LastRefreshDate": "2021-02-26T17:22:43.8087461+01:00",_x000D_
          "TotalRefreshCount": 2,_x000D_
          "CustomInfo": {}_x000D_
        }_x000D_
      },_x000D_
      "1923": {_x000D_
        "$type": "Inside.Core.Formula.Definition.DefinitionAC, Inside.Core.Formula",_x000D_
        "ID": 1923,_x000D_
        "Results": [_x000D_
          [_x000D_
            0.0_x000D_
          ]_x000D_
        ],_x000D_
        "Statistics": {_x000D_
          "CreationDate": "2023-09-22T10:09:01.6395346+02:00",_x000D_
          "LastRefreshDate": "2021-02-26T17:22:43.5239235+01:00",_x000D_
          "TotalRefreshCount": 1,_x000D_
          "CustomInfo": {}_x000D_
        }_x000D_
      },_x000D_
      "1924": {_x000D_
        "$type": "Inside.Core.Formula.Definition.DefinitionAC, Inside.Core.Formula",_x000D_
        "ID": 1924,_x000D_
        "Results": [_x000D_
          [_x000D_
            0.0_x000D_
          ]_x000D_
        ],_x000D_
        "Statistics": {_x000D_
          "CreationDate": "2023-09-22T10:09:01.6395346+02:00",_x000D_
          "LastRefreshDate": "2021-02-26T17:22:43.528545+01:00",_x000D_
          "TotalRefreshCount": 1,_x000D_
          "CustomInfo": {}_x000D_
        }_x000D_
      },_x000D_
      "1925": {_x000D_
        "$type": "Inside.Core.Formula.Definition.DefinitionAC, Inside.Core.Formula",_x000D_
        "ID": 1925,_x000D_
        "Results": [_x000D_
          [_x000D_
            0.0_x000D_
          ]_x000D_
        ],_x000D_
        "Statistics": {_x000D_
          "CreationDate": "2023-09-22T10:09:01.6395346+02:00",_x000D_
          "LastRefreshDate": "2021-02-26T17:22:44.1215478+01:00",_x000D_
          "TotalRefreshCount": 2,_x000D_
          "CustomInfo": {}_x000D_
        }_x000D_
      },_x000D_
      "1926": {_x000D_
        "$type": "Inside.Core.Formula.Definition.DefinitionAC, Inside.Core.Formula",_x000D_
        "ID": 1926,_x000D_
        "Results": [_x000D_
          [_x000D_
            0.0_x000D_
          ]_x000D_
        ],_x000D_
        "Statistics": {_x000D_
          "CreationDate": "2023-09-22T10:09:01.6395346+02:00",_x000D_
          "LastRefreshDate": "2021-02-26T17:22:43.5993431+01:00",_x000D_
          "TotalRefreshCount": 1,_x000D_
          "CustomInfo": {}_x000D_
        }_x000D_
      },_x000D_
      "1927": {_x000D_
        "$type": "Inside.Core.Formula.Definition.DefinitionAC, Inside.Core.Formula",_x000D_
        "ID": 1927,_x000D_
        "Results": [_x000D_
          [_x000D_
            0.0_x000D_
          ]_x000D_
        ],_x000D_
        "Statistics": {_x000D_
          "CreationDate": "2023-09-22T10:09:01.6395346+02:00",_x000D_
          "LastRefreshDate": "2021-02-26T17:22:43.6033362+01:00",_x000D_
          "TotalRefreshCount": 1,_x000D_
          "CustomInfo": {}_x000D_
        }_x000D_
      },_x000D_
      "1928": {_x000D_
        "$type": "Inside.Core.Formula.Definition.DefinitionAC, Inside.Core.Formula",_x000D_
        "ID": 1928,_x000D_
        "Results": [_x000D_
          [_x000D_
            243934.66999999998_x000D_
          ]_x000D_
        ],_x000D_
        "Statistics": {_x000D_
          "CreationDate": "2023-09-22T10:09:01.6395346+02:00",_x000D_
          "LastRefreshDate": "2021-02-26T17:22:43.6153028+01:00",_x000D_
          "TotalRefreshCount": 1,_x000D_
          "CustomInfo": {}_x000D_
        }_x000D_
      },_x000D_
      "1929": {_x000D_
        "$type": "Inside.Core.Formula.Definition.DefinitionAC, Inside.Core.Formula",_x000D_
        "ID": 1929,_x000D_
        "Results": [_x000D_
          [_x000D_
            0.0_x000D_
          ]_x000D_
        ],_x000D_
        "Statistics": {_x000D_
          "CreationDate": "2023-09-22T10:09:01.6395346+02:00",_x000D_
          "LastRefreshDate": "2021-02-26T17:22:44.2637195+01:00",_x000D_
          "TotalRefreshCount": 2,_x000D_
          "CustomInfo": {}_x000D_
        }_x000D_
      },_x000D_
      "1930": {_x000D_
        "$type": "Inside.Core.Formula.Definition.DefinitionAC, Inside.Core.Formula",_x000D_
        "ID": 1930,_x000D_
        "Results": [_x000D_
          [_x000D_
            0.0_x000D_
          ]_x000D_
        ],_x000D_
        "Statistics": {_x000D_
          "CreationDate": "2023-09-22T10:09:01.6395346+02:00",_x000D_
          "LastRefreshDate": "2021-02-26T17:22:44.2921527+01:00",_x000D_
          "TotalRefreshCount": 2,_x000D_
          "CustomInfo": {}_x000D_
        }_x000D_
      },_x000D_
      "1931": {_x000D_
        "$type": "Inside.Core.Formula.Definition.DefinitionAC, Inside.Core.Formula",_x000D_
        "ID": 1931,_x000D_
        "Results": [_x000D_
          [_x000D_
            0.0_x000D_
          ]_x000D_
        ],_x000D_
        "Statistics": {_x000D_
          "CreationDate": "2023-09-22T10:09:01.6395346+02:00",_x000D_
          "LastRefreshDate": "2021-02-26T17:22:43.6332519+01:00",_x000D_
          "TotalRefreshCount": 1,_x000D_
          "CustomInfo": {}_x000D_
        }_x000D_
      },_x000D_
      "1932": {_x000D_
        "$type": "Inside.Core.Formula.Definition.DefinitionAC, Inside.Core.Formula",_x000D_
        "ID": 1932,_x000D_
        "Results": [_x000D_
          [_x000D_
            31043.5_x000D_
          ]_x000D_
        ],_x000D_
        "Statistics": {_x000D_
          "CreationDate": "2023-09-22T10:09:01.6395346+02:00",_x000D_
          "LastRefreshDate": "2021-02-26T17:22:43.6391956+01:00",_x000D_
          "TotalRefreshCount": 1,_x000D_
          "CustomInfo": {}_x000D_
        }_x000D_
      },_x000D_
      "1933": {_x000D_
        "$type": "Inside.Core.Formula.Definition.DefinitionAC, Inside.Core.Formula",_x000D_
        "ID": 1933,_x000D_
        "Results": [_x000D_
          [_x000D_
            33509.380000000005_x000D_
          ]_x000D_
        ],_x000D_
        "Statistics": {_x000D_
          "CreationDate": "2023-09-22T10:09:01.6395346+02:00",_x000D_
          "LastRefreshDate": "2021-02-26T17:22:43.644184+01:00",_x000D_
          "TotalRefreshCount": 1,_x000D_
          "CustomInfo": {}_x000D_
        }_x000D_
      },_x000D_
      "1934": {_x000D_
        "$type": "Inside.Core.Formula.Definition.DefinitionAC, Inside.Core.Formula",_x000D_
        "ID": 1934,_x000D_
        "Results": [_x000D_
          [_x000D_
            0.0_x000D_
          ]_x000D_
        ],_x000D_
        "Statistics": {_x000D_
          "CreationDate": "2023-09-22T10:09:01.6395346+02:00",_x000D_
          "LastRefreshDate": "2021-02-26T17:22:43.768853+01:00",_x000D_
          "TotalRefreshCount": 1,_x000D_
          "CustomInfo": {}_x000D_
        }_x000D_
      },_x000D_
      "1935": {_x000D_
        "$type": "Inside.Core.Formula.Definition.DefinitionAC, Inside.Core.Formula",_x000D_
        "ID": 1935,_x000D_
        "Results": [_x000D_
          [_x000D_
            0.0_x000D_
          ]_x000D_
        ],_x000D_
        "Statistics": {_x000D_
          "CreationDate": "2023-09-22T10:09:01.6395346+02:00",_x000D_
          "LastRefreshDate": "2021-02-26T17:22:43.7748363+01:00",_x000D_
          "TotalRefreshCount": 1,_x000D_
          "CustomInfo": {}_x000D_
        }_x000D_
      },_x000D_
      "1936": {_x000D_
        "$type": "Inside.Core.Formula.Definition.DefinitionAC, Inside.Core.Formula",_x000D_
        "ID": 1936,_x000D_
        "Results": [_x000D_
          [_x000D_
            0.0_x000D_
          ]_x000D_
        ],_x000D_
        "Statistics": {_x000D_
          "CreationDate": "2023-09-22T10:09:01.6395346+02:00",_x000D_
          "LastRefreshDate": "2021-02-26T17:22:43.7798228+01:00",_x000D_
          "TotalRefreshCount": 1,_x000D_
          "CustomInfo": {}_x000D_
        }_x000D_
      },_x000D_
      "1937": {_x000D_
        "$type": "Inside.Core.Formula.Definition.DefinitionAC, Inside.Core.Formula",_x000D_
        "ID": 1937,_x000D_
        "Results": [_x000D_
          [_x000D_
            0.0_x000D_
          ]_x000D_
        ],_x000D_
        "Statistics": {_x000D_
          "CreationDate": "2023-09-22T10:09:01.6395346+02:00",_x000D_
          "LastRefreshDate": "2021-02-26T17:22:43.7887991+01:00",_x000D_
          "TotalRefreshCount": 1,_x000D_
          "CustomInfo": {}_x000D_
        }_x000D_
      },_x000D_
      "1938": {_x000D_
        "$type": "Inside.Core.Formula.Definition.DefinitionAC, Inside.Core.Formula",_x000D_
        "ID": 1938,_x000D_
        "Results": [_x000D_
          [_x000D_
            0.0_x000D_
          ]_x000D_
        ],_x000D_
        "Statistics": {_x000D_
          "CreationDate": "2023-09-22T10:09:01.6395346+02:00",_x000D_
          "LastRefreshDate": "2021-02-26T17:22:43.8007673+01:00",_x000D_
          "TotalRefreshCount": 1,_x000D_
          "CustomInfo": {}_x000D_
        }_x000D_
      },_x000D_
      "1939": {_x000D_
        "$type": "Inside.Core.Formula.Definition.DefinitionAC, Inside.Core.Formula",_x000D_
        "ID": 1939,_x000D_
        "Results": [_x000D_
          [_x000D_
            0.0_x000D_
          ]_x000D_
        ],_x000D_
        "Statistics": {_x000D_
          "CreationDate": "2023-09-22T10:09:01.6395346+02:00",_x000D_
          "LastRefreshDate": "2021-02-26T17:22:43.805754+01:00",_x000D_
          "TotalRefreshCount": 1,_x000D_
          "CustomInfo": {}_x000D_
        }_x000D_
      },_x000D_
      "1940": {_x000D_
        "$type": "Inside.Core.Formula.Definition.DefinitionAC, Inside.Core.Formula",_x000D_
        "ID": 1940,_x000D_
        "Results": [_x000D_
          [_x000D_
            269872.59_x000D_
          ]_x000D_
        ],_x000D_
        "Statistics": {_x000D_
          "CreationDate": "2023-09-22T10:09:01.6395346+02:00",_x000D_
          "LastRefreshDate": "2021-02-26T17:22:43.8177223+01:00",_x000D_
          "TotalRefreshCount": 1,_x000D_
          "CustomInfo": {}_x000D_
        }_x000D_
      },_x000D_
      "1941": {_x000D_
        "$type": "Inside.Core.Formula.Definition.DefinitionAC, Inside.Core.Formula",_x000D_
        "ID": 1941,_x000D_
        "Results": [_x000D_
          [_x000D_
            177399.30999999997_x000D_
          ]_x000D_
        ],_x000D_
        "Statistics": {_x000D_
          "CreationDate": "2023-09-22T10:09:01.6395346+02:00",_x000D_
          "LastRefreshDate": "2021-02-26T17:22:43.8227092+01:00",_x000D_
          "TotalRefreshCount": 1,_x000D_
          "CustomInfo": {}_x000D_
        }_x000D_
      },_x000D_
      "1942": {_x000D_
        "$type": "Inside.Core.Formula.Definition.DefinitionAC, Inside.Core.Formula",_x000D_
        "ID": 1942,_x000D_
        "Results": [_x000D_
          [_x000D_
            0.0_x000D_
          ]_x000D_
        ],_x000D_
        "Statistics": {_x000D_
          "CreationDate": "2023-09-22T10:09:01.6395346+02:00",_x000D_
          "LastRefreshDate": "2021-02-26T17:22:44.2587331+01:00",_x000D_
          "TotalRefreshCount": 2,_x000D_
          "CustomInfo": {}_x000D_
        }_x000D_
      },_x000D_
      "1943": {_x000D_
        "$type": "Inside.Core.Formula.Definition.DefinitionAC, Inside.Core.Formula",_x000D_
        "ID": 1943,_x000D_
        "Results": [_x000D_
          [_x000D_
            653.7_x000D_
          ]_x000D_
        ],_x000D_
        "Statistics": {_x000D_
          "CreationDate": "2023-09-22T10:09:01.6395346+02:00",_x000D_
          "LastRefreshDate": "2021-02-26T17:22:43.8346769+01:00",_x000D_
          "TotalRefreshCount": 1,_x000D_
          "CustomInfo": {}_x000D_
        }_x000D_
      },_x000D_
      "1944": {_x000D_
        "$type": "Inside.Core.Formula.Definition.DefinitionAC, Inside.Core.Formula",_x000D_
        "ID": 1944,_x000D_
        "Results": [_x000D_
          [_x000D_
            0.0_x000D_
          ]_x000D_
        ],_x000D_
        "Statistics": {_x000D_
          "CreationDate": "2023-09-22T10:09:01.6395346+02:00",_x000D_
          "LastRefreshDate": "2021-02-26T17:22:43.8955447+01:00",_x000D_
          "TotalRefreshCount": 1,_x000D_
          "CustomInfo": {}_x000D_
        }_x000D_
      },_x000D_
      "1945": {_x000D_
        "$type": "Inside.Core.Formula.Definition.DefinitionAC, Inside.Core.Formula",_x000D_
        "ID": 1945,_x000D_
        "Results": [_x000D_
          [_x000D_
            21617.54_x000D_
          ]_x000D_
        ],_x000D_
        "Statistics": {_x000D_
          "CreationDate": "2023-09-22T10:09:01.6395346+02:00",_x000D_
          "LastRefreshDate": "2021-02-26T17:22:43.903511+01:00",_x000D_
          "TotalRefreshCount": 1,_x000D_
          "CustomInfo": {}_x000D_
        }_x000D_
      },_x000D_
      "1946": {_x000D_
        "$type": "Inside.Core.Formula.Definition.DefinitionAC, Inside.Core.Formula",_x000D_
        "ID": 1946,_x000D_
        "Results": [_x000D_
          [_x000D_
            0.0_x000D_
          ]_x000D_
        ],_x000D_
        "Statistics": {_x000D_
          "CreationDate": "2023-09-22T10:09:01.6395346+02:00",_x000D_
          "LastRefreshDate": "2021-02-26T17:22:43.9703362+01:00",_x000D_
          "TotalRefreshCount": 1,_x000D_
          "CustomInfo": {}_x000D_
        }_x000D_
      },_x000D_
      "1947": {_x000D_
        "$type": "Inside.Core.Formula.Definition.DefinitionAC, Inside.Core.Formula",_x000D_
        "ID": 1947,_x000D_
        "Results": [_x000D_
          [_x000D_
            0.0_x000D_
          ]_x000D_
        ],_x000D_
        "Statistics": {_x000D_
          "CreationDate": "2023-09-22T10:09:01.6395346+02:00",_x000D_
          "LastRefreshDate": "2021-02-26T17:22:43.9753258+01:00",_x000D_
          "TotalRefreshCount": 1,_x000D_
          "CustomInfo": {}_x000D_
        }_x000D_
      },_x000D_
      "1948": {_x000D_
        "$type": "Inside.Core.Formula.Definition.DefinitionAC, Inside.Core.Formula",_x000D_
        "ID": 1948,_x000D_
        "Results": [_x000D_
          [_x000D_
            181546.01999999996_x000D_
          ]_x000D_
        ],_x000D_
        "Statistics": {_x000D_
          "CreationDate": "2023-09-22T10:09:01.6395346+02:00",_x000D_
          "LastRefreshDate": "2021-02-26T17:22:43.9882408+01:00",_x000D_
          "TotalRefreshCount": 1,_x000D_
          "CustomInfo": {}_x000D_
        }_x000D_
      },_x000D_
      "1949": {_x000D_
        "$type": "Inside.Core.Formula.Definition.DefinitionAC, Inside.Core.Formula",_x000D_
        "ID": 1949,_x000D_
        "Results": [_x000D_
          [_x000D_
            91435.549999999988_x000D_
          ]_x000D_
        ],_x000D_
        "Statistics": {_x000D_
          "CreationDate": "2023-09-22T10:09:01.6395346+02:00",_x000D_
          "LastRefreshDate": "2021-02-26T17:22:43.9932275+01:00",_x000D_
          "TotalRefreshCount": 1,_x000D_
          "CustomInfo": {}_x000D_
        }_x000D_
      },_x000D_
      "1950": {_x000D_
        "$type": "Inside.Core.Formula.Definition.DefinitionAC, Inside.Core.Formula",_x000D_
        "ID": 1950,_x000D_
        "Results": [_x000D_
          [_x000D_
            0.0_x000D_
          ]_x000D_
        ],_x000D_
        "Statistics": {_x000D_
          "CreationDate": "2023-09-22T10:09:01.6395346+02:00",_x000D_
          "LastRefreshDate": "2021-02-26T17:22:44.0032007+01:00",_x000D_
          "TotalRefreshCount": 1,_x000D_
          "CustomInfo": {}_x000D_
        }_x000D_
      },_x000D_
      "1951": {_x000D_
        "$type": "Inside.Core.Formula.Definition.DefinitionAC, Inside.Core.Formula",_x000D_
        "ID": 1951,_x000D_
        "Results": [_x000D_
          [_x000D_
            47416.47_x000D_
          ]_x000D_
        ],_x000D_
        "Statistics": {_x000D_
          "CreationDate": "2023-09-22T10:09:01.6395346+02:00",_x000D_
          "LastRefreshDate": "2021-02-26T17:22:44.0571087+01:00",_x000D_
          "TotalRefreshCount": 1,_x000D_
          "CustomInfo": {}_x000D_
        }_x000D_
      },_x000D_
      "1952": {_x000D_
        "$type": "Inside.Core.Formula.Definition.DefinitionAC, Inside.Core.Formula",_x000D_
        "ID": 1952,_x000D_
        "Results": [_x000D_
          [_x000D_
            0.0_x000D_
          ]_x000D_
        ],_x000D_
        "Statistics": {_x000D_
          "CreationDate": "2023-09-22T10:09:01.6395346+02:00",_x000D_
          "LastRefreshDate": "2021-02-26T17:22:44.0630821+01:00",_x000D_
          "TotalRefreshCount": 1,_x000D_
          "CustomInfo": {}_x000D_
        }_x000D_
      },_x000D_
      "1953": {_x000D_
        "$type": "Inside.Core.Formula.Definition.DefinitionAC, Inside.Core.Formula",_x000D_
        "ID": 1953,_x000D_
        "Results": [_x000D_
          [_x000D_
            173942.62_x000D_
          ]_x000D_
        ],_x000D_
        "Statistics": {_x000D_
          "CreationDate": "2023-09-22T10:09:01.6395346+02:00",_x000D_
          "LastRefreshDate": "2021-02-26T17:22:44.1185948+01:00",_x000D_
          "TotalRefreshCount": 1,_x000D_
          "CustomInfo": {}_x000D_
        }_x000D_
      },_x000D_
      "1954": {_x000D_
        "$type": "Inside.Core.Formula.Definition.DefinitionAC, Inside.Core.Formula",_x000D_
        "ID": 1954,_x000D_
        "Results": [_x000D_
          [_x000D_
            0.0_x000D_
          ]_x000D_
        ],_x000D_
        "Statistics": {_x000D_
          "CreationDate": "2023-09-22T10:09:01.6395346+02:00",_x000D_
          "LastRefreshDate": "2021-02-26T17:22:44.2891608+01:00",_x000D_
          "TotalRefreshCount": 2,_x000D_
          "CustomInfo": {}_x000D_
        }_x000D_
      },_x000D_
      "1955": {_x000D_
        "$type": "Inside.Core.Formula.Definition.DefinitionAC, Inside.Core.Formula",_x000D_
        "ID": 1955,_x000D_
        "Results": [_x000D_
          [_x000D_
            14098.52_x000D_
          ]_x000D_
        ],_x000D_
        "Statistics": {_x000D_
          "CreationDate": "2023-09-22T10:09:01.6395346+02:00",_x000D_
          "LastRefreshDate": "2021-02-26T17:22:44.13252+01:00",_x000D_
          "TotalRefreshCount": 1,_x000D_
          "CustomInfo": {}_x000D_
        }_x000D_
      },_x000D_
      "1956": {_x000D_
        "$type": "Inside.Core.Formula.Definition.DefinitionAC, Inside.Core.Formula",_x000D_
        "ID": 1956,_x000D_
        "Results": [_x000D_
          [_x000D_
            0.0_x000D_
          ]_x000D_
        ],_x000D_
        "Statistics": {_x000D_
          "CreationDate": "2023-09-22T10:09:01.6395346+02:00",_x000D_
          "LastRefreshDate": "2021-02-26T17:22:44.1395014+01:00",_x000D_
          "TotalRefreshCount": 1,_x000D_
          "CustomInfo": {}_x000D_
        }_x000D_
      },_x000D_
      "1957": {_x000D_
        "$type": "Inside.Core.Formula.Definition.DefinitionAC, Inside.Core.Formula",_x000D_
        "ID": 1957,_x000D_
        "Results": [_x000D_
          [_x000D_
            26019.329999999994_x000D_
          ]_x000D_
        ],_x000D_
        "Statistics": {_x000D_
          "CreationDate": "2023-09-22T10:09:01.6395346+02:00",_x000D_
          "LastRefreshDate": "2021-02-26T17:22:44.143491+01:00",_x000D_
          "TotalRefreshCount": 1,_x000D_
          "CustomInfo": {}_x000D_
        }_x000D_
      },_x000D_
      "1958": {_x000D_
        "$type": "Inside.Core.Formula.Definition.DefinitionAC, Inside.Core.Formula",_x000D_
        "ID": 1958,_x000D_
        "Results": [_x000D_
          [_x000D_
            412311.75999999995_x000D_
          ]_x000D_
        ],_x000D_
        "Statistics": {_x000D_
          "CreationDate": "2023-09-22T10:09:01.6395346+02:00",_x000D_
          "LastRefreshDate": "2021-02-26T17:22:44.208905+01:00",_x000D_
          "TotalRefreshCount": 1,_x000D_
          "CustomInfo": {}_x000D_
        }_x000D_
      },_x000D_
      "1959": {_x000D_
        "$type": "Inside.Core.Formula.Definition.DefinitionAC, Inside.Core.Formula",_x000D_
        "ID": 1959,_x000D_
        "Results": [_x000D_
          [_x000D_
            204008.49_x000D_
          ]_x000D_
        ],_x000D_
        "Statistics": {_x000D_
          "CreationDate": "2023-09-22T10:09:01.6395346+02:00",_x000D_
          "LastRefreshDate": "2021-02-26T17:22:44.2338384+01:00",_x000D_
          "TotalRefreshCount": 1,_x000D_
          "CustomInfo": {}_x000D_
        }_x000D_
      },_x000D_
      "1960": {_x000D_
        "$type": "Inside.Core.Formula.Definition.DefinitionAC, Inside.Core.Formula",_x000D_
        "ID": 1960,_x000D_
        "Results": [_x000D_
          [_x000D_
            225011.34_x000D_
          ]_x000D_
        ],_x000D_
        "Statistics": {_x000D_
          "CreationDate": "2023-09-22T10:09:01.6395346+02:00",_x000D_
          "LastRefreshDate": "2021-02-26T17:22:44.2387845+01:00",_x000D_
          "TotalRefreshCount": 1,_x000D_
          "CustomInfo": {}_x000D_
        }_x000D_
      },_x000D_
      "1961": {_x000D_
        "$type": "Inside.Core.Formula.Definition.DefinitionAC, Inside.Core.Formula",_x000D_
        "ID": 1961,_x000D_
        "Results": [_x000D_
          [_x000D_
            404125.95999999996_x000D_
          ]_x000D_
        ],_x000D_
        "Statistics": {_x000D_
          "CreationDate": "2023-09-22T10:09:01.6395346+02:00",_x000D_
          "LastRefreshDate": "2021-02-26T17:22:44.243772+01:00",_x000D_
          "TotalRefreshCount": 1,_x000D_
          "CustomInfo": {}_x000D_
        }_x000D_
      },_x000D_
      "1962": {_x000D_
        "$type": "Inside.Core.Formula.Definition.DefinitionAC, Inside.Core.Formula",_x000D_
        "ID": 1962,_x000D_
        "Results": [_x000D_
          [_x000D_
            201557.77999999997_x000D_
          ]_x000D_
        ],_x000D_
        "Statistics": {_x000D_
          "CreationDate": "2023-09-22T10:09:01.6395346+02:00",_x000D_
          "LastRefreshDate": "2021-02-26T17:22:44.2487571+01:00",_x000D_
          "TotalRefreshCount": 1,_x000D_
          "CustomInfo": {}_x000D_
        }_x000D_
      },_x000D_
      "1963": {_x000D_
        "$type": "Inside.Core.Formula.Definition.DefinitionAC, Inside.Core.Formula",_x000D_
        "ID": 1963,_x000D_
        "Results": [_x000D_
          [_x000D_
            103211.0_x000D_
          ]_x000D_
        ],_x000D_
        "Statistics": {_x000D_
          "CreationDate": "2023-09-22T10:09:01.6395346+02:00",_x000D_
          "LastRefreshDate": "2021-02-26T17:22:44.2537502+01:00",_x000D_
          "TotalRefreshCount": 1,_x000D_
          "CustomInfo": {}_x000D_
        }_x000D_
      },_x000D_
      "1964": {_x000D_
        "$type": "Inside.Core.Formula.Definition.DefinitionAC, Inside.Core.Formula",_x000D_
        "ID": 1964,_x000D_
        "Results": [_x000D_
          [_x000D_
            0.0_x000D_
          ]_x000D_
        ],_x000D_
        "Statistics": {_x000D_
          "CreationDate": "2023-09-22T10:09:01.6395346+02:00",_x000D_
          "LastRefreshDate": "2021-02-26T17:22:44.2736931+01:00",_x000D_
          "TotalRefreshCount": 1,_x000D_
          "CustomInfo": {}_x000D_
        }_x000D_
      },_x000D_
      "1965": {_x000D_
        "$type": "Inside.Core.Formula.Definition.DefinitionAC, Inside.Core.Formula",_x000D_
        "ID": 1965,_x000D_
        "Results": [_x000D_
          [_x000D_
            0.0_x000D_
          ]_x000D_
        ],_x000D_
        "Statistics": {_x000D_
          "CreationDate": "2023-09-22T10:09:01.6395346+02:00",_x000D_
          "LastRefreshDate": "2021-02-26T17:22:44.279187+01:00",_x000D_
          "TotalRefreshCount": 1,_x000D_
          "CustomInfo": {}_x000D_
        }_x000D_
      },_x000D_
      "1966": {_x000D_
        "$type": "Inside.Core.Formula.Definition.DefinitionAC, Inside.Core.Formula",_x000D_
        "ID": 1966,_x000D_
        "Results": [_x000D_
          [_x000D_
            0.0_x000D_
          ]_x000D_
        ],_x000D_
        "Statistics": {_x000D_
          "CreationDate": "2023-09-22T10:09:01.6395346+02:00",_x000D_
          "LastRefreshDate": "2021-02-26T17:22:44.2851723+01:00",_x000D_
          "TotalRefreshCount": 1,_x000D_
          "CustomInfo": {}_x000D_
        }_x000D_
      },_x000D_
      "1967": {_x000D_
        "$type": "Inside.Core.Formula.Definition.DefinitionAC, Inside.Core.Formula",_x000D_
        "ID": 1967,_x000D_
        "Results": [_x000D_
          [_x000D_
            0.0_x000D_
          ]_x000D_
        ],_x000D_
        "Statistics": {_x000D_
          "CreationDate": "2023-09-22T10:09:01.6395346+02:00",_x000D_
          "LastRefreshDate": "2021-02-26T17:22:44.3310508+01:00",_x000D_
          "TotalRefreshCount": 1,_x000D_
          "CustomInfo": {}_x000D_
        }_x000D_
      },_x000D_
      "1968": {_x000D_
        "$type": "Inside.Core.Formula.Definition.DefinitionAC, Inside.Core.Formula",_x000D_
        "ID": 1968,_x000D_
        "Results": [_x000D_
          [_x000D_
            0.0_x000D_
          ]_x000D_
        ],_x000D_
        "Statistics": {_x000D_
          "CreationDate": "2023-09-22T10:09:01.6395346+02:00",_x000D_
          "LastRefreshDate": "2021-02-26T17:22:44.3460107+01:00",_x000D_
          "TotalRefreshCount": 1,_x000D_
          "CustomInfo": {}_x000D_
        }_x000D_
      },_x000D_
      "1969": {_x000D_
        "$type": "Inside.Core.Formula.Definition.DefinitionAC, Inside.Core.Formula",_x000D_
        "ID": 1969,_x000D_
        "Results": [_x000D_
          [_x000D_
            700.75_x000D_
          ]_x000D_
        ],_x000D_
        "Statistics": {_x000D_
          "CreationDate": "2023-09-22T10:09:01.6395346+02:00",_x000D_
          "LastRefreshDate": "2021-02-26T17:22:44.3549866+01:00",_x000D_
          "TotalRefreshCount": 1,_x000D_
          "CustomInfo": {}_x000D_
        }_x000D_
      },_x000D_
      "1970": {_x000D_
        "$type": "Inside.Core.Formula.Definition.DefinitionAC, Inside.Core.Formula",_x000D_
        "ID": 1970,_x000D_
        "Results": [_x000D_
          [_x000D_
            0.0_x000D_
          ]_x000D_
        ],_x000D_
        "Statistics": {_x000D_
          "CreationDate": "2023-09-22T10:09:01.6395346+02:00",_x000D_
          "LastRefreshDate": "2021-02-26T17:22:44.3599735+01:00",_x000D_
          "TotalRefreshCount": 1,_x000D_
          "CustomInfo": {}_x000D_
        }_x000D_
      },_x000D_
      "1971": {_x000D_
        "$type": "Inside.Core.Formula.Definition.DefinitionAC, Inside.Core.Formula",_x000D_
        "ID": 1971,_x000D_
        "Results": [_x000D_
          [_x000D_
            24612.82_x000D_
          ]_x000D_
        ],_x000D_
        "Statistics": {_x000D_
          "CreationDate": "2023-09-22T10:09:01.6395346+02:00",_x000D_
          "LastRefreshDate": "2021-02-26T17:22:44.3669549+01:00",_x000D_
          "TotalRefreshCount": 1,_x000D_
          "CustomInfo": {}_x000D_
        }_x000D_
      },_x000D_
      "1972": {_x000D_
        "$type": "Inside.Core.Formula.Definition.DefinitionAC, Inside.Core.Formula",_x000D_
        "ID": 1972,_x000D_
        "Results": [_x000D_
          [_x000D_
            0.0_x000D_
          ]_x000D_
        ],_x000D_
        "Statistics": {_x000D_
          "CreationDate": "2023-09-22T10:09:01.6395346+02:00",_x000D_
          "LastRefreshDate": "2021-02-26T17:22:44.3720806+01:00",_x000D_
          "TotalRefreshCount": 1,_x000D_
          "CustomInfo": {}_x000D_
        }_x000D_
      },_x000D_
      "1973": {_x000D_
        "$type": "Inside.Core.Formula.Definition.DefinitionAC, Inside.Core.Formula",_x000D_
        "ID": 1973,_x000D_
        "Results": [_x000D_
          [_x000D_
            0.0_x000D_
          ]_x000D_
        ],_x000D_
        "Statistics": {_x000D_
          "CreationDate": "2023-09-22T10:09:01.6395346+02:00",_x000D_
          "LastRefreshDate": "2021-02-26T17:22:44.4567549+01:00",_x000D_
          "TotalRefreshCount": 1,_x000D_
          "CustomInfo": {}_x000D_
        }_x000D_
      },_x000D_
      "1974": {_x000D_
</t>
  </si>
  <si>
    <t xml:space="preserve">        "$type": "Inside.Core.Formula.Definition.DefinitionAC, Inside.Core.Formula",_x000D_
        "ID": 1974,_x000D_
        "Results": [_x000D_
          [_x000D_
            0.0_x000D_
          ]_x000D_
        ],_x000D_
        "Statistics": {_x000D_
          "CreationDate": "2023-09-22T10:09:01.6395346+02:00",_x000D_
          "LastRefreshDate": "2021-02-26T17:22:44.4719709+01:00",_x000D_
          "TotalRefreshCount": 1,_x000D_
          "CustomInfo": {}_x000D_
        }_x000D_
      },_x000D_
      "1975": {_x000D_
        "$type": "Inside.Core.Formula.Definition.DefinitionAC, Inside.Core.Formula",_x000D_
        "ID": 1975,_x000D_
        "Results": [_x000D_
          [_x000D_
            0.0_x000D_
          ]_x000D_
        ],_x000D_
        "Statistics": {_x000D_
          "CreationDate": "2023-09-22T10:09:01.6395346+02:00",_x000D_
          "LastRefreshDate": "2021-02-26T17:22:44.475782+01:00",_x000D_
          "TotalRefreshCount": 1,_x000D_
          "CustomInfo": {}_x000D_
        }_x000D_
      },_x000D_
      "1976": {_x000D_
        "$type": "Inside.Core.Formula.Definition.DefinitionAC, Inside.Core.Formula",_x000D_
        "ID": 1976,_x000D_
        "Results": [_x000D_
          [_x000D_
            0.0_x000D_
          ]_x000D_
        ],_x000D_
        "Statistics": {_x000D_
          "CreationDate": "2023-09-22T10:09:01.6395346+02:00",_x000D_
          "LastRefreshDate": "2021-02-26T17:22:44.5027175+01:00",_x000D_
          "TotalRefreshCount": 1,_x000D_
          "CustomInfo": {}_x000D_
        }_x000D_
      },_x000D_
      "1977": {_x000D_
        "$type": "Inside.Core.Formula.Definition.DefinitionAC, Inside.Core.Formula",_x000D_
        "ID": 1977,_x000D_
        "Results": [_x000D_
          [_x000D_
            0.0_x000D_
          ]_x000D_
        ],_x000D_
        "Statistics": {_x000D_
          "CreationDate": "2023-09-22T10:09:01.6395346+02:00",_x000D_
          "LastRefreshDate": "2021-02-26T17:22:44.5077009+01:00",_x000D_
          "TotalRefreshCount": 1,_x000D_
          "CustomInfo": {}_x000D_
        }_x000D_
      },_x000D_
      "1978": {_x000D_
        "$type": "Inside.Core.Formula.Definition.DefinitionAC, Inside.Core.Formula",_x000D_
        "ID": 1978,_x000D_
        "Results": [_x000D_
          [_x000D_
            700.75_x000D_
          ]_x000D_
        ],_x000D_
        "Statistics": {_x000D_
          "CreationDate": "2023-09-22T10:09:01.6405309+02:00",_x000D_
          "LastRefreshDate": "2021-02-26T17:22:44.513688+01:00",_x000D_
          "TotalRefreshCount": 1,_x000D_
          "CustomInfo": {}_x000D_
        }_x000D_
      },_x000D_
      "1979": {_x000D_
        "$type": "Inside.Core.Formula.Definition.DefinitionAC, Inside.Core.Formula",_x000D_
        "ID": 1979,_x000D_
        "Results": [_x000D_
          [_x000D_
            243934.66999999998_x000D_
          ]_x000D_
        ],_x000D_
        "Statistics": {_x000D_
          "CreationDate": "2023-09-22T10:09:01.6405309+02:00",_x000D_
          "LastRefreshDate": "2021-11-12T16:10:41.1283089+01:00",_x000D_
          "TotalRefreshCount": 26,_x000D_
          "CustomInfo": {}_x000D_
        }_x000D_
      },_x000D_
      "1980": {_x000D_
        "$type": "Inside.Core.Formula.Definition.DefinitionAC, Inside.Core.Formula",_x000D_
        "ID": 1980,_x000D_
        "Results": [_x000D_
          [_x000D_
            7.0_x000D_
          ]_x000D_
        ],_x000D_
        "Statistics": {_x000D_
          "CreationDate": "2023-09-22T10:09:01.6405309+02:00",_x000D_
          "LastRefreshDate": "2021-03-04T16:32:53.9701964+01:00",_x000D_
          "TotalRefreshCount": 1,_x000D_
          "CustomInfo": {}_x000D_
        }_x000D_
      },_x000D_
      "1981": {_x000D_
        "$type": "Inside.Core.Formula.Definition.DefinitionAC, Inside.Core.Formula",_x000D_
        "ID": 1981,_x000D_
        "Results": [_x000D_
          [_x000D_
            12.0_x000D_
          ]_x000D_
        ],_x000D_
        "Statistics": {_x000D_
          "CreationDate": "2023-09-22T10:09:01.6405309+02:00",_x000D_
          "LastRefreshDate": "2021-11-12T16:10:40.3928228+01:00",_x000D_
          "TotalRefreshCount": 25,_x000D_
          "CustomInfo": {}_x000D_
        }_x000D_
      },_x000D_
      "1982": {_x000D_
        "$type": "Inside.Core.Formula.Definition.DefinitionAC, Inside.Core.Formula",_x000D_
        "ID": 1982,_x000D_
        "Results": [_x000D_
          [_x000D_
            0.0_x000D_
          ]_x000D_
        ],_x000D_
        "Statistics": {_x000D_
          "CreationDate": "2023-09-22T10:09:01.6405309+02:00",_x000D_
          "LastRefreshDate": "2021-03-04T16:32:53.9951301+01:00",_x000D_
          "TotalRefreshCount": 1,_x000D_
          "CustomInfo": {}_x000D_
        }_x000D_
      },_x000D_
      "1983": {_x000D_
        "$type": "Inside.Core.Formula.Definition.DefinitionAC, Inside.Core.Formula",_x000D_
        "ID": 1983,_x000D_
        "Results": [_x000D_
          [_x000D_
            0.0_x000D_
          ]_x000D_
        ],_x000D_
        "Statistics": {_x000D_
          "CreationDate": "2023-09-22T10:09:01.6405309+02:00",_x000D_
          "LastRefreshDate": "2021-03-04T16:32:54.0041063+01:00",_x000D_
          "TotalRefreshCount": 1,_x000D_
          "CustomInfo": {}_x000D_
        }_x000D_
      },_x000D_
      "1984": {_x000D_
        "$type": "Inside.Core.Formula.Definition.DefinitionAC, Inside.Core.Formula",_x000D_
        "ID": 1984,_x000D_
        "Results": [_x000D_
          [_x000D_
            0.0_x000D_
          ]_x000D_
        ],_x000D_
        "Statistics": {_x000D_
          "CreationDate": "2023-09-22T10:09:01.6405309+02:00",_x000D_
          "LastRefreshDate": "2021-03-04T16:32:54.0100908+01:00",_x000D_
          "TotalRefreshCount": 1,_x000D_
          "CustomInfo": {}_x000D_
        }_x000D_
      },_x000D_
      "1985": {_x000D_
        "$type": "Inside.Core.Formula.Definition.DefinitionAC, Inside.Core.Formula",_x000D_
        "ID": 1985,_x000D_
        "Results": [_x000D_
          [_x000D_
            14.0_x000D_
          ]_x000D_
        ],_x000D_
        "Statistics": {_x000D_
          "CreationDate": "2023-09-22T10:09:01.6405309+02:00",_x000D_
          "LastRefreshDate": "2021-11-12T16:10:41.0355414+01:00",_x000D_
          "TotalRefreshCount": 26,_x000D_
          "CustomInfo": {}_x000D_
        }_x000D_
      },_x000D_
      "1986": {_x000D_
        "$type": "Inside.Core.Formula.Definition.DefinitionAC, Inside.Core.Formula",_x000D_
        "ID": 1986,_x000D_
        "Results": [_x000D_
          [_x000D_
            9.0_x000D_
          ]_x000D_
        ],_x000D_
        "Statistics": {_x000D_
          "CreationDate": "2023-09-22T10:09:01.6405309+02:00",_x000D_
          "LastRefreshDate": "2021-11-12T16:10:41.1322392+01:00",_x000D_
          "TotalRefreshCount": 25,_x000D_
          "CustomInfo": {}_x000D_
        }_x000D_
      },_x000D_
      "1987": {_x000D_
        "$type": "Inside.Core.Formula.Definition.DefinitionAC, Inside.Core.Formula",_x000D_
        "ID": 1987,_x000D_
        "Results": [_x000D_
          [_x000D_
            9.0_x000D_
          ]_x000D_
        ],_x000D_
        "Statistics": {_x000D_
          "CreationDate": "2023-09-22T10:09:01.6405309+02:00",_x000D_
          "LastRefreshDate": "2021-03-04T16:32:54.0240534+01:00",_x000D_
          "TotalRefreshCount": 1,_x000D_
          "CustomInfo": {}_x000D_
        }_x000D_
      },_x000D_
      "1988": {_x000D_
        "$type": "Inside.Core.Formula.Definition.DefinitionAC, Inside.Core.Formula",_x000D_
        "ID": 1988,_x000D_
        "Results": [_x000D_
          [_x000D_
            10.0_x000D_
          ]_x000D_
        ],_x000D_
        "Statistics": {_x000D_
          "CreationDate": "2023-09-22T10:09:01.6405309+02:00",_x000D_
          "LastRefreshDate": "2021-03-04T16:32:54.0290398+01:00",_x000D_
          "TotalRefreshCount": 1,_x000D_
          "CustomInfo": {}_x000D_
        }_x000D_
      },_x000D_
      "1989": {_x000D_
        "$type": "Inside.Core.Formula.Definition.DefinitionAC, Inside.Core.Formula",_x000D_
        "ID": 1989,_x000D_
        "Results": [_x000D_
          [_x000D_
            0.0_x000D_
          ]_x000D_
        ],_x000D_
        "Statistics": {_x000D_
          "CreationDate": "2023-09-22T10:09:01.6405309+02:00",_x000D_
          "LastRefreshDate": "2021-03-04T16:32:54.0360216+01:00",_x000D_
          "TotalRefreshCount": 1,_x000D_
          "CustomInfo": {}_x000D_
        }_x000D_
      },_x000D_
      "1990": {_x000D_
        "$type": "Inside.Core.Formula.Definition.DefinitionAC, Inside.Core.Formula",_x000D_
        "ID": 1990,_x000D_
        "Results": [_x000D_
          [_x000D_
            7.0_x000D_
          ]_x000D_
        ],_x000D_
        "Statistics": {_x000D_
          "CreationDate": "2023-09-22T10:09:01.6405309+02:00",_x000D_
          "LastRefreshDate": "2021-03-04T16:32:54.0479899+01:00",_x000D_
          "TotalRefreshCount": 1,_x000D_
          "CustomInfo": {}_x000D_
        }_x000D_
      },_x000D_
      "1991": {_x000D_
        "$type": "Inside.Core.Formula.Definition.DefinitionAC, Inside.Core.Formula",_x000D_
        "ID": 1991,_x000D_
        "Results": [_x000D_
          [_x000D_
            0.0_x000D_
          ]_x000D_
        ],_x000D_
        "Statistics": {_x000D_
          "CreationDate": "2023-09-22T10:09:01.6405309+02:00",_x000D_
          "LastRefreshDate": "2021-03-04T16:32:54.0529763+01:00",_x000D_
          "TotalRefreshCount": 1,_x000D_
          "CustomInfo": {}_x000D_
        }_x000D_
      },_x000D_
      "1992": {_x000D_
        "$type": "Inside.Core.Formula.Definition.DefinitionAC, Inside.Core.Formula",_x000D_
        "ID": 1992,_x000D_
        "Results": [_x000D_
          [_x000D_
            9.0_x000D_
          ]_x000D_
        ],_x000D_
        "Statistics": {_x000D_
          "CreationDate": "2023-09-22T10:09:01.6405309+02:00",_x000D_
          "LastRefreshDate": "2021-03-04T16:32:54.0579637+01:00",_x000D_
          "TotalRefreshCount": 1,_x000D_
          "CustomInfo": {}_x000D_
        }_x000D_
      },_x000D_
      "1993": {_x000D_
        "$type": "Inside.Core.Formula.Definition.DefinitionAC, Inside.Core.Formula",_x000D_
        "ID": 1993,_x000D_
        "Results": [_x000D_
          [_x000D_
            0.0_x000D_
          ]_x000D_
        ],_x000D_
        "Statistics": {_x000D_
          "CreationDate": "2023-09-22T10:09:01.6405309+02:00",_x000D_
          "LastRefreshDate": "2021-03-04T16:32:54.0619533+01:00",_x000D_
          "TotalRefreshCount": 1,_x000D_
          "CustomInfo": {}_x000D_
        }_x000D_
      },_x000D_
      "1994": {_x000D_
        "$type": "Inside.Core.Formula.Definition.DefinitionAC, Inside.Core.Formula",_x000D_
        "ID": 1994,_x000D_
        "Results": [_x000D_
          [_x000D_
            0.0_x000D_
          ]_x000D_
        ],_x000D_
        "Statistics": {_x000D_
          "CreationDate": "2023-09-22T10:09:01.6405309+02:00",_x000D_
          "LastRefreshDate": "2021-03-04T16:32:54.0669399+01:00",_x000D_
          "TotalRefreshCount": 1,_x000D_
          "CustomInfo": {}_x000D_
        }_x000D_
      },_x000D_
      "1995": {_x000D_
        "$type": "Inside.Core.Formula.Definition.DefinitionAC, Inside.Core.Formula",_x000D_
        "ID": 1995,_x000D_
        "Results": [_x000D_
          [_x000D_
            0.0_x000D_
          ]_x000D_
        ],_x000D_
        "Statistics": {_x000D_
          "CreationDate": "2023-09-22T10:09:01.6405309+02:00",_x000D_
          "LastRefreshDate": "2021-03-04T16:32:56.134485+01:00",_x000D_
          "TotalRefreshCount": 1,_x000D_
          "CustomInfo": {}_x000D_
        }_x000D_
      },_x000D_
      "1996": {_x000D_
        "$type": "Inside.Core.Formula.Definition.DefinitionAC, Inside.Core.Formula",_x000D_
        "ID": 1996,_x000D_
        "Results": [_x000D_
          [_x000D_
            7.0_x000D_
          ]_x000D_
        ],_x000D_
        "Statistics": {_x000D_
          "CreationDate": "2023-09-22T10:09:01.6405309+02:00",_x000D_
          "LastRefreshDate": "2021-03-04T16:32:56.1454577+01:00",_x000D_
          "TotalRefreshCount": 1,_x000D_
          "CustomInfo": {}_x000D_
        }_x000D_
      },_x000D_
      "1997": {_x000D_
        "$type": "Inside.Core.Formula.Definition.DefinitionAC, Inside.Core.Formula",_x000D_
        "ID": 1997,_x000D_
        "Results": [_x000D_
          [_x000D_
            14.0_x000D_
          ]_x000D_
        ],_x000D_
        "Statistics": {_x000D_
          "CreationDate": "2023-09-22T10:09:01.6405309+02:00",_x000D_
          "LastRefreshDate": "2021-11-12T16:10:39.7212541+01:00",_x000D_
          "TotalRefreshCount": 27,_x000D_
          "CustomInfo": {}_x000D_
        }_x000D_
      },_x000D_
      "1998": {_x000D_
        "$type": "Inside.Core.Formula.Definition.DefinitionAC, Inside.Core.Formula",_x000D_
        "ID": 1998,_x000D_
        "Results": [_x000D_
          [_x000D_
            9.0_x000D_
          ]_x000D_
        ],_x000D_
        "Statistics": {_x000D_
          "CreationDate": "2023-09-22T10:09:01.6405309+02:00",_x000D_
          "LastRefreshDate": "2021-11-12T16:10:40.0663852+01:00",_x000D_
          "TotalRefreshCount": 25,_x000D_
          "CustomInfo": {}_x000D_
        }_x000D_
      },_x000D_
      "1999": {_x000D_
        "$type": "Inside.Core.Formula.Definition.DefinitionAC, Inside.Core.Formula",_x000D_
        "ID": 1999,_x000D_
        "Results": [_x000D_
          [_x000D_
            0.0_x000D_
          ]_x000D_
        ],_x000D_
        "Statistics": {_x000D_
          "CreationDate": "2023-09-22T10:09:01.6405309+02:00",_x000D_
          "LastRefreshDate": "2021-03-04T16:32:56.1753783+01:00",_x000D_
          "TotalRefreshCount": 1,_x000D_
          "CustomInfo": {}_x000D_
        }_x000D_
      },_x000D_
      "2000": {_x000D_
        "$type": "Inside.Core.Formula.Definition.DefinitionAC, Inside.Core.Formula",_x000D_
        "ID": 2000,_x000D_
        "Results": [_x000D_
          [_x000D_
            0.0_x000D_
          ]_x000D_
        ],_x000D_
        "Statistics": {_x000D_
          "CreationDate": "2023-09-22T10:09:01.6405309+02:00",_x000D_
          "LastRefreshDate": "2021-03-04T16:32:56.1873449+01:00",_x000D_
          "TotalRefreshCount": 1,_x000D_
          "CustomInfo": {}_x000D_
        }_x000D_
      },_x000D_
      "2001": {_x000D_
        "$type": "Inside.Core.Formula.Definition.DefinitionAC, Inside.Core.Formula",_x000D_
        "ID": 2001,_x000D_
        "Results": [_x000D_
          [_x000D_
            0.0_x000D_
          ]_x000D_
        ],_x000D_
        "Statistics": {_x000D_
          "CreationDate": "2023-09-22T10:09:01.6405309+02:00",_x000D_
          "LastRefreshDate": "2021-03-04T16:32:56.2082896+01:00",_x000D_
          "TotalRefreshCount": 1,_x000D_
          "CustomInfo": {}_x000D_
        }_x000D_
      },_x000D_
      "2002": {_x000D_
        "$type": "Inside.Core.Formula.Definition.DefinitionAC, Inside.Core.Formula",_x000D_
        "ID": 2002,_x000D_
        "Results": [_x000D_
          [_x000D_
            9.0_x000D_
          ]_x000D_
        ],_x000D_
        "Statistics": {_x000D_
          "CreationDate": "2023-09-22T10:09:01.6405309+02:00",_x000D_
          "LastRefreshDate": "2021-11-12T16:10:39.6354327+01:00",_x000D_
          "TotalRefreshCount": 26,_x000D_
          "CustomInfo": {}_x000D_
        }_x000D_
      },_x000D_
      "2003": {_x000D_
        "$type": "Inside.Core.Formula.Definition.DefinitionAC, Inside.Core.Formula",_x000D_
        "ID": 2003,_x000D_
        "Results": [_x000D_
          [_x000D_
            0.0_x000D_
          ]_x000D_
        ],_x000D_
        "Statistics": {_x000D_
          "CreationDate": "2023-09-22T10:09:01.6405309+02:00",_x000D_
          "LastRefreshDate": "2021-03-04T16:32:56.2232483+01:00",_x000D_
          "TotalRefreshCount": 1,_x000D_
          "CustomInfo": {}_x000D_
        }_x000D_
      },_x000D_
      "2004": {_x000D_
        "$type": "Inside.Core.Formula.Definition.DefinitionAC, Inside.Core.Formula",_x000D_
        "ID": 2004,_x000D_
        "Results": [_x000D_
          [_x000D_
            0.0_x000D_
          ]_x000D_
        ],_x000D_
        "Statistics": {_x000D_
          "CreationDate": "2023-09-22T10:09:01.6405309+02:00",_x000D_
          "LastRefreshDate": "2021-03-04T16:32:56.4140884+01:00",_x000D_
          "TotalRefreshCount": 1,_x000D_
          "CustomInfo": {}_x000D_
        }_x000D_
      },_x000D_
      "2005": {_x000D_
        "$type": "Inside.Core.Formula.Definition.DefinitionAC, Inside.Core.Formula",_x000D_
        "ID": 2005,_x000D_
        "Results": [_x000D_
          [_x000D_
            0.0_x000D_
          ]_x000D_
        ],_x000D_
        "Statistics": {_x000D_
          "CreationDate": "2023-09-22T10:09:01.6405309+02:00",_x000D_
          "LastRefreshDate": "2021-03-04T16:32:56.4229205+01:00",_x000D_
          "TotalRefreshCount": 1,_x000D_
          "CustomInfo": {}_x000D_
        }_x000D_
      },_x000D_
      "2006": {_x000D_
        "$type": "Inside.Core.Formula.Definition.DefinitionAC, Inside.Core.Formula",_x000D_
        "ID": 2006,_x000D_
        "Results": [_x000D_
          [_x000D_
            0.0_x000D_
          ]_x000D_
        ],_x000D_
        "Statistics": {_x000D_
          "CreationDate": "2023-09-22T10:09:01.6405309+02:00",_x000D_
          "LastRefreshDate": "2021-11-12T16:10:40.9996384+01:00",_x000D_
          "TotalRefreshCount": 26,_x000D_
          "CustomInfo": {}_x000D_
        }_x000D_
      },_x000D_
      "2007": {_x000D_
        "$type": "Inside.Core.Formula.Definition.DefinitionAC, Inside.Core.Formula",_x000D_
        "ID": 2007,_x000D_
        "Results": [_x000D_
          [_x000D_
            0.0_x000D_
          ]_x000D_
        ],_x000D_
        "Statistics": {_x000D_
          "CreationDate": "2023-09-22T10:09:01.6405309+02:00",_x000D_
          "LastRefreshDate": "2021-03-04T16:32:56.5523689+01:00",_x000D_
          "TotalRefreshCount": 1,_x000D_
          "CustomInfo": {}_x000D_
        }_x000D_
      },_x000D_
      "2008": {_x000D_
        "$type": "Inside.Core.Formula.Definition.DefinitionAC, Inside.Core.Formula",_x000D_
        "ID": 2008,_x000D_
        "Results": [_x000D_
          [_x000D_
            43517.990000000005_x000D_
          ]_x000D_
        ],_x000D_
        "Statistics": {_x000D_
          "CreationDate": "2023-09-22T10:09:01.6405309+02:00",_x000D_
          "LastRefreshDate": "2021-11-12T16:10:40.9846786+01:00",_x000D_
          "TotalRefreshCount": 25,_x000D_
          "CustomInfo": {}_x000D_
        }_x000D_
      },_x000D_
      "2009": {_x000D_
        "$type": "Inside.Core.Formula.Definition.DefinitionAC, Inside.Core.Formula",_x000D_
        "ID": 2009,_x000D_
        "Results": [_x000D_
          [_x000D_
            0.0_x000D_
          ]_x000D_
        ],_x000D_
        "Statistics": {_x000D_
          "CreationDate": "2023-09-22T10:09:01.6405309+02:00",_x000D_
          "LastRefreshDate": "2021-03-04T16:32:56.8747607+01:00",_x000D_
          "TotalRefreshCount": 1,_x000D_
          "CustomInfo": {}_x000D_
        }_x000D_
      },_x000D_
      "2010": {_x000D_
        "$type": "Inside.Core.Formula.Definition.DefinitionAC, Inside.Core.Formula",_x000D_
        "ID": 2010,_x000D_
        "Results": [_x000D_
          [_x000D_
            1532.51_x000D_
          ]_x000D_
        ],_x000D_
        "Statistics": {_x000D_
          "CreationDate": "2023-09-22T10:09:01.6405309+02:00",_x000D_
          "LastRefreshDate": "2021-03-04T16:32:56.8817447+01:00",_x000D_
          "TotalRefreshCount": 1,_x000D_
          "CustomInfo": {}_x000D_
        }_x000D_
      },_x000D_
      "2011": {_x000D_
        "$type": "Inside.Core.Formula.Definition.DefinitionAC, Inside.Core.Formula",_x000D_
        "ID": 2011,_x000D_
        "Results": [_x000D_
          [_x000D_
            0.0_x000D_
          ]_x000D_
        ],_x000D_
        "Statistics": {_x000D_
          "CreationDate": "2023-09-22T10:09:01.6405309+02:00",_x000D_
          "LastRefreshDate": "2021-03-04T16:32:56.8877265+01:00",_x000D_
          "TotalRefreshCount": 1,_x000D_
          "CustomInfo": {}_x000D_
        }_x000D_
      },_x000D_
      "2012": {_x000D_
        "$type": "Inside.Core.Formula.Definition.DefinitionAC, Inside.Core.Formula",_x000D_
        "ID": 2012,_x000D_
        "Results": [_x000D_
          [_x000D_
            4620.6000000000022_x000D_
          ]_x000D_
        ],_x000D_
        "Statistics": {_x000D_
          "CreationDate": "2023-09-22T10:09:01.6405309+02:00",_x000D_
          "LastRefreshDate": "2021-11-12T16:10:40.3887983+01:00",_x000D_
          "TotalRefreshCount": 50,_x000D_
          "CustomInfo": {}_x000D_
        }_x000D_
      },_x000D_
      "2013": {_x000D_
        "$type": "Inside.Core.Formula.Definition.DefinitionAC, Inside.Core.Formula",_x000D_
        "ID": 2013,_x000D_
        "Results": [_x000D_
          [_x000D_
            178_x000D_
          ]_x000D_
        ],_x000D_
        "Statistics": {_x000D_
          "CreationDate": "2023-09-22T10:09:01.6405309+02:00",_x000D_
          "LastRefreshDate": "2021-11-12T16:10:41.1582076+01:00",_x000D_
          "TotalRefreshCount": 50,_x000D_
          "CustomInfo": {}_x000D_
        }_x000D_
      },_x000D_
      "2014": {_x000D_
        "$type": "Inside.Core.Formula.Definition.DefinitionAC, Inside.Core.Formula",_x000D_
        "ID": 2014,_x000D_
        "Results": [_x000D_
          [_x000D_
            180_x000D_
          ]_x000D_
        ],_x000D_
        "Statistics": {_x000D_
          "CreationDate": "2023-09-22T10:09:01.6405309+02:00",_x000D_
          "LastRefreshDate": "2021-11-12T16:10:41.2597654+01:00",_x000D_
          "TotalRefreshCount": 50,_x000D_
          "CustomInfo": {}_x000D_
        }_x000D_
      },_x000D_
      "2015": {_x000D_
        "$type": "Inside.Core.Formula.Definition.DefinitionAC, Inside.Core.Formula",_x000D_
        "ID": 2015,_x000D_
        "Results": [_x000D_
          [_x000D_
            0.0_x000D_
          ]_x000D_
        ],_x000D_
        "Statistics": {_x000D_
          "CreationDate": "2023-09-22T10:09:01.6405309+02:00",_x000D_
          "LastRefreshDate": "2021-03-04T16:32:57.1490455+01:00",_x000D_
          "TotalRefreshCount": 1,_x000D_
          "CustomInfo": {}_x000D_
        }_x000D_
      },_x000D_
      "2016": {_x000D_
        "$type": "Inside.Core.Formula.Definition.DefinitionAC, Inside.Core.Formula",_x000D_
        "ID": 2016,_x000D_
        "Results": [_x000D_
          [_x000D_
            189_x000D_
          ]_x000D_
        ],_x000D_
        "Statistics": {_x000D_
          "CreationDate": "2023-09-22T10:09:01.6405309+02:00",_x000D_
          "LastRefreshDate": "2021-11-12T16:10:41.2896858+01:00",_x000D_
          "TotalRefreshCount": 52,_x000D_
          "CustomInfo": {}_x000D_
        }_x000D_
      },_x000D_
      "2017": {_x000D_
        "$type": "Inside.Core.Formula.Definition.DefinitionAC, Inside.Core.Formula",_x000D_
        "ID": 2017,_x000D_
        "Results": [_x000D_
          [_x000D_
            269872.59_x000D_
          ]_x000D_
        ],_x000D_
        "Statistics": {_x000D_
          "CreationDate": "2023-09-22T10:09:01.6405309+02:00",_x000D_
          "LastRefreshDate": "2021-11-12T16:10:40.8812187+01:00",_x000D_
          "TotalRefreshCount": 26,_x000D_
          "CustomInfo": {}_x000D_
        }_x000D_
      },_x000D_
      "2018": {_x000D_
        "$type": "Inside.Core.Formula.Definition.DefinitionAC, Inside.Core.Formula",_x000D_
        "ID": 2018,_x000D_
        "Results": [_x000D_
          [_x000D_
            181546.02_x000D_
          ]_x000D_
        ],_x000D_
        "Statistics": {_x000D_
          "CreationDate": "2023-09-22T10:09:01.6405309+02:00",_x000D_
          "LastRefreshDate": "2021-11-12T16:10:41.4642199+01:00",_x000D_
          "TotalRefreshCount": 25,_x000D_
          "CustomInfo": {}_x000D_
        }_x000D_
      },_x000D_
      "2019": {_x000D_
        "$type": "Inside.Core.Formula.Definition.DefinitionAC, Inside.Core.Formula",_x000D_
        "ID": 2019,_x000D_
        "Results": [_x000D_
          [_x000D_
            1527.05_x000D_
          ]_x000D_
        ],_x000D_
        "Statistics": {_x000D_
          "CreationDate": "2023-09-22T10:09:01.6405309+02:00",_x000D_
          "LastRefreshDate": "2021-03-04T16:32:59.2485758+01:00",_x000D_
          "TotalRefreshCount": 1,_x000D_
          "CustomInfo": {}_x000D_
        }_x000D_
      },_x000D_
      "2020": {_x000D_
        "$type": "Inside.Core.Formula.Definition.DefinitionAC, Inside.Core.Formula",_x000D_
        "ID": 2020,_x000D_
        "Results": [_x000D_
          [_x000D_
            0.0_x000D_
          ]_x000D_
        ],_x000D_
        "Statistics": {_x000D_
          "CreationDate": "2023-09-22T10:09:01.6405309+02:00",_x000D_
          "LastRefreshDate": "2021-03-04T16:32:59.2555569+01:00",_x000D_
          "TotalRefreshCount": 1,_x000D_
          "CustomInfo": {}_x000D_
        }_x000D_
      },_x000D_
      "2021": {_x000D_
        "$type": "Inside.Core.Formula.Definition.DefinitionAC, Inside.Core.Formula",_x000D_
        "ID": 2021,_x000D_
        "Results": [_x000D_
          [_x000D_
            47416.47_x000D_
          ]_x000D_
        ],_x000D_
        "Statistics": {_x000D_
          "CreationDate": "2023-09-22T10:09:01.6405309+02:00",_x000D_
          "LastRefreshDate": "2021-03-04T16:33:08.2991876+01:00",_x000D_
          "TotalRefreshCount": 2,_x000D_
          "CustomInfo": {}_x000D_
        }_x000D_
      },_x000D_
      "2022": {_x000D_
        "$type": "Inside.Core.Formula.Definition.DefinitionAC, Inside.Core.Formula",_x000D_
        "ID": 2022,_x000D_
        "Results": [_x000D_
          [_x000D_
            0.0_x000D_
          ]_x000D_
        ],_x000D_
        "Statistics": {_x000D_
          "CreationDate": "2023-09-22T10:09:01.6405309+02:00",_x000D_
          "LastRefreshDate": "2021-03-04T16:32:59.2815354+01:00",_x000D_
          "TotalRefreshCount": 1,_x000D_
          "CustomInfo": {}_x000D_
        }_x000D_
      },_x000D_
      "2023": {_x000D_
        "$type": "Inside.Core.Formula.Definition.DefinitionAC, Inside.Core.Formula",_x000D_
        "ID": 2023,_x000D_
        "Results": [_x000D_
          [_x000D_
            43517.99_x000D_
          ]_x000D_
        ],_x000D_
        "Statistics": {_x000D_
          "CreationDate": "2023-09-22T10:09:01.6405309+02:00",_x000D_
          "LastRefreshDate": "2021-03-04T16:33:13.0225008+01:00",_x000D_
          "TotalRefreshCount": 3,_x000D_
          "CustomInfo": {}_x000D_
        }_x000D_
      },_x000D_
      "2024": {_x000D_
        "$type": "Inside.Core.Formula.Definition.DefinitionAC, Inside.Core.Formula",_x000D_
        "ID": 2024,_x000D_
        "Results": [_x000D_
          [_x000D_
            28995.25_x000D_
          ]_x000D_
        ],_x000D_
        "Statistics": {_x000D_
          "CreationDate": "2023-09-22T10:09:01.6405309+02:00",_x000D_
          "LastRefreshDate": "2021-03-04T16:33:08.3775138+01:00",_x000D_
          "TotalRefreshCount": 2,_x000D_
          "CustomInfo": {}_x000D_
        }_x000D_
      },_x000D_
      "2025": {_x000D_
        "$type": "Inside.Core.Formula.Definition.DefinitionAC, Inside.Core.Formula",_x000D_
        "ID": 2025,_x000D_
        "Results": [_x000D_
          [_x000D_
            412311.75999999995_x000D_
          ]_x000D_
        ],_x000D_
        "Statistics": {_x000D_
          "CreationDate": "2023-09-22T10:09:01.6405309+02:00",_x000D_
          "LastRefreshDate": "2021-03-04T16:32:59.3104632+01:00",_x000D_
          "TotalRefreshCount": 1,_x000D_
          "CustomInfo": {}_x000D_
        }_x000D_
      },_x000D_
      "2026": {_x000D_
        "$type": "Inside.Core.Formula.Definition.DefinitionAC, Inside.Core.Formula",_x000D_
        "ID": 2026,_x000D_
        "Results": [_x000D_
          [_x000D_
            0.0_x000D_
          ]_x000D_
        ],_x000D_
        "Statistics": {_x000D_
          "CreationDate": "2023-09-22T10:09:01.6405309+02:00",_x000D_
          "LastRefreshDate": "2021-03-04T16:32:59.314456+01:00",_x000D_
          "TotalRefreshCount": 1,_x000D_
          "CustomInfo": {}_x000D_
        }_x000D_
      },_x000D_
      "2027": {_x000D_
        "$type": "Inside.Core.Formula.Definition.DefinitionAC, Inside.Core.Formula",_x000D_
        "ID": 2027,_x000D_
        "Results": [_x000D_
          [_x000D_
            24612.82_x000D_
          ]_x000D_
        ],_x000D_
        "Statistics": {_x000D_
          "CreationDate": "2023-09-22T10:09:01.6405309+02:00",_x000D_
          "LastRefreshDate": "2021-03-04T16:33:13.0274342+01:00",_x000D_
          "TotalRefreshCount": 3,_x000D_
          "CustomInfo": {}_x000D_
        }_x000D_
      },_x000D_
      "2028": {_x000D_
        "$type": "Inside.Core.Formula.Definition.DefinitionAC, Inside.Core.Formula",_x000D_
        "ID": 2028,_x000D_
        "Results": [_x000D_
          [_x000D_
            47416.47_x000D_
          ]_x000D_
        ],_x000D_
        "Statistics": {_x000D_
          "CreationDate": "2023-09-22T10:09:01.6405309+02:00",_x000D_
          "LastRefreshDate": "2021-03-04T16:32:59.3244291+01:00",_x000D_
          "TotalRefreshCount": 1,_x000D_
          "CustomInfo": {}_x000D_
        }_x000D_
      },_x000D_
      "2029": {_x000D_
        "$type": "Inside.Core.Formula.Definition.DefinitionAC, Inside.Core.Formula",_x000D_
        "ID": 2029,_x000D_
        "Results": [_x000D_
          [_x000D_
            4465.9000000000005_x000D_
          ]_x000D_
        ],_x000D_
        "Statistics": {_x000D_
          "CreationDate": "2023-09-22T10:09:01.6405309+02:00",_x000D_
          "LastRefreshDate": "2021-11-12T16:10:41.022531+01:00",_x000D_
          "TotalRefreshCount": 50,_x000D_
          "CustomInfo": {}_x000D_
        }_x000D_
      },_x000D_
      "2030": {_x000D_
        "$type": "Inside.Core.Formula.Definition.DefinitionAC, Inside.Core.Formula",_x000D_
        "ID": 2030,_x000D_
        "Results": [_x000D_
          [_x000D_
            204008.49_x000D_
          ]_x000D_
        ],_x000D_
        "Statistics": {_x000D_
          "CreationDate": "2023-09-22T10:09:01.6405309+02:00",_x000D_
          "LastRefreshDate": "2021-03-04T16:32:59.3334038+01:00",_x000D_
          "TotalRefreshCount": 1,_x000D_
          "CustomInfo": {}_x000D_
        }_x000D_
      },_x000D_
      "2031": {_x000D_
        "$type": "Inside.Core.Formula.Definition.DefinitionAC, Inside.Core.Formula",_x000D_
        "ID": 2031,_x000D_
        "Results": [_x000D_
          [_x000D_
            1532.98_x000D_
          ]_x000D_
        ],_x000D_
        "Statistics": {_x000D_
          "CreationDate": "2023-09-22T10:09:01.6405309+02:00",_x000D_
          "LastRefreshDate": "2021-03-04T16:32:59.33839+01:00",_x000D_
          "TotalRefreshCount": 1,_x000D_
          "CustomInfo": {}_x000D_
        }_x000D_
      },_x000D_
      "2032": {_x000D_
        "$type": "Inside.Core.Formula.Definition.DefinitionAC, Inside.Core.Formula",_x000D_
        "ID": 2032,_x000D_
        "Results": [_x000D_
          [_x000D_
            0.0_x000D_
          ]_x000D_
        ],_x000D_
        "Statistics": {_x000D_
          "CreationDate": "2023-09-22T10:09:01.6405309+02:00",_x000D_
          "LastRefreshDate": "2021-11-12T16:10:40.338928+01:00",_x000D_
          "TotalRefreshCount": 25,_x000D_
          "CustomInfo": {}_x000D_
        }_x000D_
      },_x000D_
      "2033": {_x000D_
        "$type": "Inside.Core.Formula.Definition.DefinitionAC, Inside.Core.Formula",_x000D_
        "ID": 2033,_x000D_
        "Results": [_x000D_
          [_x000D_
            47416.47_x000D_
          ]_x000D_
        ],_x000D_
        "Statistics": {_x000D_
          "CreationDate": "2023-09-22T10:09:01.6405309+02:00",_x000D_
          "LastRefreshDate": "2021-03-04T16:33:12.9975864+01:00",_x000D_
          "TotalRefreshCount": 3,_x000D_
          "CustomInfo": {}_x000D_
        }_x000D_
      },_x000D_
      "2034": {_x000D_
        "$type": "Inside.Core.Formula.Definition.DefinitionAC, Inside.Core.Formula",_x000D_
        "ID": 2034,_x000D_
        "Results": [_x000D_
          [_x000D_
            43517.99_x000D_
          ]_x000D_
        ],_x000D_
        "Statistics": {_x000D_
          "CreationDate": "2023-09-22T10:09:01.6405309+02:00",_x000D_
          "LastRefreshDate": "2021-03-04T16:32:59.4699877+01:00",_x000D_
          "TotalRefreshCount": 1,_x000D_
          "CustomInfo": {}_x000D_
        }_x000D_
      },_x000D_
      "2035": {_x000D_
        "$type": "Inside.Core.Formula.Definition.DefinitionAC, Inside.Core.Formula",_x000D_
        "ID": 2035,_x000D_
        "Results": [_x000D_
          [_x000D_
            24612.82_x000D_
          ]_x000D_
        ],_x000D_
        "Statistics": {_x000D_
          "CreationDate": "2023-09-22T10:09:01.6405309+02:00",_x000D_
          "LastRefreshDate": "2021-03-04T16:32:59.4759719+01:00",_x000D_
          "TotalRefreshCount": 1,_x000D_
          "CustomInfo": {}_x000D_
        }_x000D_
      },_x000D_
      "2036": {_x000D_
        "$type": "Inside.Core.Formula.Definition.DefinitionAC, Inside.Core.Formula",_x000D_
        "ID": 2036,_x000D_
        "Results": [_x000D_
          [_x000D_
            1573922.4900000002_x000D_
          ]_x000D_
        ],_x000D_
        "Statistics": {_x000D_
          "CreationDate": "2023-09-22T10:09:01.6405309+02:00",_x000D_
          "LastRefreshDate": "2021-11-12T16:10:40.5781405+01:00",_x000D_
          "TotalRefreshCount": 25,_x000D_
          "CustomInfo": {}_x000D_
        }_x000D_
      },_x000D_
      "2037": {_x000D_
        "$type": "Inside.Core.Formula.Definition.DefinitionAC, Inside.Core.Formula",_x000D_
        "ID": 2037,_x000D_
        "Results": [_x000D_
          [_x000D_
            0.0_x000D_
          ]_x000D_
        ],_x000D_
        "Statistics": {_x000D_
          "CreationDate": "2023-09-22T10:09:01.6405309+02:00",_x000D_
          "LastRefreshDate": "2021-11-12T16:10:40.1631292+01:00",_x000D_
          "TotalRefreshCount": 25,_x000D_
          "CustomInfo": {}_x000D_
        }_x000D_
      },_x000D_
      "2038": {_x000D_
        "$type": "Inside.Core.Formula.Definition.DefinitionAC, Inside.Core.Formula",_x000D_
        "ID": 2038,_x000D_
        "Results": [_x000D_
          [_x000D_
            0.0_x000D_
          ]_x000D_
        ],_x000D_
        "Statistics": {_x000D_
          "CreationDate": "2023-09-22T10:09:01.6405309+02:00",_x000D_
          "LastRefreshDate": "2021-05-04T10:50:08.3416303+02:00",_x000D_
          "TotalRefreshCount": 20,_x000D_
          "CustomInfo": {}_x000D_
        }_x000D_
      },_x000D_
      "2039": {_x000D_
        "$type": "Inside.Core.Formula.Definition.DefinitionAC, Inside.Core.Formula",_x000D_
        "ID": 2039,_x000D_
        "Results": [_x000D_
          [_x000D_
            0.0_x000D_
          ]_x000D_
        ],_x000D_
        "Statistics": {_x000D_
          "CreationDate": "2023-09-22T10:09:01.6405309+02:00",_x000D_
          "LastRefreshDate": "2021-03-04T16:32:59.7850692+01:00",_x000D_
          "TotalRefreshCount": 1,_x000D_
          "CustomInfo": {}_x000D_
        }_x000D_
      },_x000D_
      "2040": {_x000D_
        "$type": "Inside.Core.Formula.Definition.DefinitionAC, Inside.Core.Formula",_x000D_
        "ID": 2040,_x000D_
        "Results": [_x000D_
          [_x000D_
            0.0_x000D_
          ]_x000D_
        ],_x000D_
        "Statistics": {_x000D_
          "CreationDate": "2023-09-22T10:09:01.6405309+02:00",_x000D_
          "LastRefreshDate": "2021-05-04T10:50:08.3465857+02:00",_x000D_
          "TotalRefreshCount": 20,_x000D_
          "CustomInfo": {}_x000D_
        }_x000D_
      },_x000D_
      "2041": {_x000D_
        "$type": "Inside.Core.Formula.Definition.DefinitionAC, Inside.Core.Formula",_x000D_
        "ID": 2041,_x000D_
        "Results": [_x000D_
          [_x000D_
            0.0_x000D_
          ]_x000D_
        ],_x000D_
        "Statistics": {_x000D_
          "CreationDate": "2023-09-22T10:09:01.6405309+02:00",_x000D_
          "LastRefreshDate": "2021-11-12T16:10:40.2421956+01:00",_x000D_
          "TotalRefreshCount": 25,_x000D_
          "CustomInfo": {}_x000D_
        }_x000D_
      },_x000D_
      "2042": {_x000D_
        "$type": "Inside.Core.Formula.Definition.DefinitionAC, Inside.Core.Formula",_x000D_
        "ID": 2042,_x000D_
        "Results": [_x000D_
          [_x000D_
            43517.99_x000D_
          ]_x000D_
        ],_x000D_
        "Statistics": {_x000D_
          "CreationDate": "2023-09-22T10:09:01.6405309+02:00",_x000D_
          "LastRefreshDate": "2021-03-04T16:33:08.3376255+01:00",_x000D_
          "TotalRefreshCount": 2,_x000D_
          "CustomInfo": {}_x000D_
        }_x000D_
      },_x000D_
      "2043": {_x000D_
        "$type": "Inside.Core.Formula.Definition.DefinitionAC, Inside.Core.Formula",_x000D_
        "ID": 2043,_x000D_
        "Results": [_x000D_
          [_x000D_
            28995.25_x000D_
          ]_x000D_
        ],_x000D_
        "Statistics": {_x000D_
          "CreationDate": "2023-09-22T10:09:01.6405309+02:00",_x000D_
          "LastRefreshDate": "2021-03-04T16:32:59.9312911+01:00",_x000D_
          "TotalRefreshCount": 1,_x000D_
          "CustomInfo": {}_x000D_
        }_x000D_
      },_x000D_
      "2044": {_x000D_
        "$type": "Inside.Core.Formula.Definition.DefinitionAC, Inside.Core.Formula",_x000D_
        "ID": 2044,_x000D_
        "Results": [_x000D_
          [_x000D_
            0.0_x000D_
          ]_x000D_
        ],_x000D_
        "Statistics": {_x000D_
          "CreationDate": "2023-09-22T10:09:01.6405309+02:00",_x000D_
          "LastRefreshDate": "2021-03-04T16:32:59.9362779+01:00",_x000D_
          "TotalRefreshCount": 1,_x000D_
          "CustomInfo": {}_x000D_
        }_x000D_
      },_x000D_
      "2045": {_x000D_
        "$type": "Inside.Core.Formula.Definition.DefinitionAC, Inside.Core.Formula",_x000D_
        "ID": 2045,_x000D_
        "Results": [_x000D_
          [_x000D_
            48350.2_x000D_
          ]_x000D_
        ],_x000D_
        "Statistics": {_x000D_
          "CreationDate": "2023-09-22T10:09:01.6405309+02:00",_x000D_
          "LastRefreshDate": "2021-11-12T16:10:41.4542435+01:00",_x000D_
          "TotalRefreshCount": 25,_x000D_
          "CustomInfo": {}_x000D_
        }_x000D_
      },_x000D_
      "2046": {_x000D_
        "$type": "Inside.Core.Formula.Definition.DefinitionAC, Inside.Core.Formula",_x000D_
        "ID": 2046,_x000D_
        "Results": [_x000D_
          [_x000D_
            24612.82_x000D_
          ]_x000D_
        ],_x000D_
        "Statistics": {_x000D_
          "CreationDate": "2023-09-22T10:09:01.6405309+02:00",_x000D_
          "LastRefreshDate": "2021-03-04T16:33:08.3416091+01:00",_x000D_
          "TotalRefreshCount": 2,_x000D_
          "CustomInfo": {}_x000D_
        }_x000D_
      },_x000D_
      "2047": {_x000D_
        "$type": "Inside.Core.Formula.Definition.DefinitionAC, Inside.Core.Formula",_x000D_
        "ID": 2047,_x000D_
        "Results": [_x000D_
          [_x000D_
            31043.5_x000D_
          ]_x000D_
        ],_x000D_
        "Statistics": {_x000D_
          "CreationDate": "2023-09-22T10:09:01.6405309+02:00",_x000D_
          "LastRefreshDate": "2021-11-12T16:10:40.3349386+01:00",_x000D_
          "TotalRefreshCount"</t>
  </si>
  <si>
    <t>: 25,_x000D_
          "CustomInfo": {}_x000D_
        }_x000D_
      },_x000D_
      "2048": {_x000D_
        "$type": "Inside.Core.Formula.Definition.DefinitionAC, Inside.Core.Formula",_x000D_
        "ID": 2048,_x000D_
        "Results": [_x000D_
          [_x000D_
            0.0_x000D_
          ]_x000D_
        ],_x000D_
        "Statistics": {_x000D_
          "CreationDate": "2023-09-22T10:09:01.6415338+02:00",_x000D_
          "LastRefreshDate": "2021-03-04T16:32:59.9592152+01:00",_x000D_
          "TotalRefreshCount": 1,_x000D_
          "CustomInfo": {}_x000D_
        }_x000D_
      },_x000D_
      "2049": {_x000D_
        "$type": "Inside.Core.Formula.Definition.DefinitionAC, Inside.Core.Formula",_x000D_
        "ID": 2049,_x000D_
        "Results": [_x000D_
          [_x000D_
            0.0_x000D_
          ]_x000D_
        ],_x000D_
        "Statistics": {_x000D_
          "CreationDate": "2023-09-22T10:09:01.6415338+02:00",_x000D_
          "LastRefreshDate": "2021-11-12T16:10:40.6728953+01:00",_x000D_
          "TotalRefreshCount": 25,_x000D_
          "CustomInfo": {}_x000D_
        }_x000D_
      },_x000D_
      "2050": {_x000D_
        "$type": "Inside.Core.Formula.Definition.DefinitionAC, Inside.Core.Formula",_x000D_
        "ID": 2050,_x000D_
        "Results": [_x000D_
          [_x000D_
            0.0_x000D_
          ]_x000D_
        ],_x000D_
        "Statistics": {_x000D_
          "CreationDate": "2023-09-22T10:09:01.6415338+02:00",_x000D_
          "LastRefreshDate": "2021-03-04T16:32:59.9771675+01:00",_x000D_
          "TotalRefreshCount": 1,_x000D_
          "CustomInfo": {}_x000D_
        }_x000D_
      },_x000D_
      "2051": {_x000D_
        "$type": "Inside.Core.Formula.Definition.DefinitionAC, Inside.Core.Formula",_x000D_
        "ID": 2051,_x000D_
        "Results": [_x000D_
          [_x000D_
            0.0_x000D_
          ]_x000D_
        ],_x000D_
        "Statistics": {_x000D_
          "CreationDate": "2023-09-22T10:09:01.6415338+02:00",_x000D_
          "LastRefreshDate": "2021-11-12T16:10:41.4093683+01:00",_x000D_
          "TotalRefreshCount": 25,_x000D_
          "CustomInfo": {}_x000D_
        }_x000D_
      },_x000D_
      "2052": {_x000D_
        "$type": "Inside.Core.Formula.Definition.DefinitionAC, Inside.Core.Formula",_x000D_
        "ID": 2052,_x000D_
        "Results": [_x000D_
          [_x000D_
            0.0_x000D_
          ]_x000D_
        ],_x000D_
        "Statistics": {_x000D_
          "CreationDate": "2023-09-22T10:09:01.6415338+02:00",_x000D_
          "LastRefreshDate": "2021-05-04T10:50:08.3376097+02:00",_x000D_
          "TotalRefreshCount": 20,_x000D_
          "CustomInfo": {}_x000D_
        }_x000D_
      },_x000D_
      "2053": {_x000D_
        "$type": "Inside.Core.Formula.Definition.DefinitionAC, Inside.Core.Formula",_x000D_
        "ID": 2053,_x000D_
        "Results": [_x000D_
          [_x000D_
            1753499.17_x000D_
          ]_x000D_
        ],_x000D_
        "Statistics": {_x000D_
          "CreationDate": "2023-09-22T10:09:01.6415338+02:00",_x000D_
          "LastRefreshDate": "2021-11-12T16:10:40.848313+01:00",_x000D_
          "TotalRefreshCount": 26,_x000D_
          "CustomInfo": {}_x000D_
        }_x000D_
      },_x000D_
      "2054": {_x000D_
        "$type": "Inside.Core.Formula.Definition.DefinitionAC, Inside.Core.Formula",_x000D_
        "ID": 2054,_x000D_
        "Results": [_x000D_
          [_x000D_
            404125.95999999996_x000D_
          ]_x000D_
        ],_x000D_
        "Statistics": {_x000D_
          "CreationDate": "2023-09-22T10:09:01.6415338+02:00",_x000D_
          "LastRefreshDate": "2021-03-04T16:33:00.0485056+01:00",_x000D_
          "TotalRefreshCount": 1,_x000D_
          "CustomInfo": {}_x000D_
        }_x000D_
      },_x000D_
      "2055": {_x000D_
        "$type": "Inside.Core.Formula.Definition.DefinitionAC, Inside.Core.Formula",_x000D_
        "ID": 2055,_x000D_
        "Results": [_x000D_
          [_x000D_
            28995.25_x000D_
          ]_x000D_
        ],_x000D_
        "Statistics": {_x000D_
          "CreationDate": "2023-09-22T10:09:01.6415338+02:00",_x000D_
          "LastRefreshDate": "2021-11-12T16:10:41.3983938+01:00",_x000D_
          "TotalRefreshCount": 26,_x000D_
          "CustomInfo": {}_x000D_
        }_x000D_
      },_x000D_
      "2056": {_x000D_
        "$type": "Inside.Core.Formula.Definition.DefinitionAC, Inside.Core.Formula",_x000D_
        "ID": 2056,_x000D_
        "Results": [_x000D_
          [_x000D_
            15603.09_x000D_
          ]_x000D_
        ],_x000D_
        "Statistics": {_x000D_
          "CreationDate": "2023-09-22T10:09:01.6415338+02:00",_x000D_
          "LastRefreshDate": "2021-03-04T16:33:08.5381401+01:00",_x000D_
          "TotalRefreshCount": 2,_x000D_
          "CustomInfo": {}_x000D_
        }_x000D_
      },_x000D_
      "2057": {_x000D_
        "$type": "Inside.Core.Formula.Definition.DefinitionAC, Inside.Core.Formula",_x000D_
        "ID": 2057,_x000D_
        "Results": [_x000D_
          [_x000D_
            181949.19_x000D_
          ]_x000D_
        ],_x000D_
        "Statistics": {_x000D_
          "CreationDate": "2023-09-22T10:09:01.6415338+02:00",_x000D_
          "LastRefreshDate": "2021-11-12T16:10:40.0583586+01:00",_x000D_
          "TotalRefreshCount": 27,_x000D_
          "CustomInfo": {}_x000D_
        }_x000D_
      },_x000D_
      "2058": {_x000D_
        "$type": "Inside.Core.Formula.Definition.DefinitionAC, Inside.Core.Formula",_x000D_
        "ID": 2058,_x000D_
        "Results": [_x000D_
          [_x000D_
            30638.76_x000D_
          ]_x000D_
        ],_x000D_
        "Statistics": {_x000D_
          "CreationDate": "2023-09-22T10:09:01.6415338+02:00",_x000D_
          "LastRefreshDate": "2021-11-12T16:10:41.3944059+01:00",_x000D_
          "TotalRefreshCount": 27,_x000D_
          "CustomInfo": {}_x000D_
        }_x000D_
      },_x000D_
      "2059": {_x000D_
        "$type": "Inside.Core.Formula.Definition.DefinitionAC, Inside.Core.Formula",_x000D_
        "ID": 2059,_x000D_
        "Results": [_x000D_
          [_x000D_
            0.0_x000D_
          ]_x000D_
        ],_x000D_
        "Statistics": {_x000D_
          "CreationDate": "2023-09-22T10:09:01.6415338+02:00",_x000D_
          "LastRefreshDate": "2021-03-04T16:33:00.0754352+01:00",_x000D_
          "TotalRefreshCount": 1,_x000D_
          "CustomInfo": {}_x000D_
        }_x000D_
      },_x000D_
      "2060": {_x000D_
        "$type": "Inside.Core.Formula.Definition.DefinitionAC, Inside.Core.Formula",_x000D_
        "ID": 2060,_x000D_
        "Results": [_x000D_
          [_x000D_
            0.0_x000D_
          ]_x000D_
        ],_x000D_
        "Statistics": {_x000D_
          "CreationDate": "2023-09-22T10:09:01.6415338+02:00",_x000D_
          "LastRefreshDate": "2021-11-12T16:10:41.4283211+01:00",_x000D_
          "TotalRefreshCount": 25,_x000D_
          "CustomInfo": {}_x000D_
        }_x000D_
      },_x000D_
      "2061": {_x000D_
        "$type": "Inside.Core.Formula.Definition.DefinitionAC, Inside.Core.Formula",_x000D_
        "ID": 2061,_x000D_
        "Results": [_x000D_
          [_x000D_
            1531.76_x000D_
          ]_x000D_
        ],_x000D_
        "Statistics": {_x000D_
          "CreationDate": "2023-09-22T10:09:01.6415338+02:00",_x000D_
          "LastRefreshDate": "2021-03-04T16:33:00.0844582+01:00",_x000D_
          "TotalRefreshCount": 1,_x000D_
          "CustomInfo": {}_x000D_
        }_x000D_
      },_x000D_
      "2062": {_x000D_
        "$type": "Inside.Core.Formula.Definition.DefinitionAC, Inside.Core.Formula",_x000D_
        "ID": 2062,_x000D_
        "Results": [_x000D_
          [_x000D_
            15603.09_x000D_
          ]_x000D_
        ],_x000D_
        "Statistics": {_x000D_
          "CreationDate": "2023-09-22T10:09:01.6415338+02:00",_x000D_
          "LastRefreshDate": "2021-03-04T16:33:13.2135218+01:00",_x000D_
          "TotalRefreshCount": 3,_x000D_
          "CustomInfo": {}_x000D_
        }_x000D_
      },_x000D_
      "2063": {_x000D_
        "$type": "Inside.Core.Formula.Definition.DefinitionAC, Inside.Core.Formula",_x000D_
        "ID": 2063,_x000D_
        "Results": [_x000D_
          [_x000D_
            329633.98000000004_x000D_
          ]_x000D_
        ],_x000D_
        "Statistics": {_x000D_
          "CreationDate": "2023-09-22T10:09:01.6415338+02:00",_x000D_
          "LastRefreshDate": "2021-11-12T16:10:40.8443221+01:00",_x000D_
          "TotalRefreshCount": 25,_x000D_
          "CustomInfo": {}_x000D_
        }_x000D_
      },_x000D_
      "2064": {_x000D_
        "$type": "Inside.Core.Formula.Definition.DefinitionAC, Inside.Core.Formula",_x000D_
        "ID": 2064,_x000D_
        "Results": [_x000D_
          [_x000D_
            0.0_x000D_
          ]_x000D_
        ],_x000D_
        "Statistics": {_x000D_
          "CreationDate": "2023-09-22T10:09:01.6415338+02:00",_x000D_
          "LastRefreshDate": "2021-03-04T16:33:00.1054052+01:00",_x000D_
          "TotalRefreshCount": 1,_x000D_
          "CustomInfo": {}_x000D_
        }_x000D_
      },_x000D_
      "2065": {_x000D_
        "$type": "Inside.Core.Formula.Definition.DefinitionAC, Inside.Core.Formula",_x000D_
        "ID": 2065,_x000D_
        "Results": [_x000D_
          [_x000D_
            0.0_x000D_
          ]_x000D_
        ],_x000D_
        "Statistics": {_x000D_
          "CreationDate": "2023-09-22T10:09:01.6415338+02:00",_x000D_
          "LastRefreshDate": "2021-03-04T16:33:00.1123619+01:00",_x000D_
          "TotalRefreshCount": 1,_x000D_
          "CustomInfo": {}_x000D_
        }_x000D_
      },_x000D_
      "2066": {_x000D_
        "$type": "Inside.Core.Formula.Definition.DefinitionAC, Inside.Core.Formula",_x000D_
        "ID": 2066,_x000D_
        "Results": [_x000D_
          [_x000D_
            0.0_x000D_
          ]_x000D_
        ],_x000D_
        "Statistics": {_x000D_
          "CreationDate": "2023-09-22T10:09:01.6415338+02:00",_x000D_
          "LastRefreshDate": "2021-03-04T16:33:00.1173482+01:00",_x000D_
          "TotalRefreshCount": 1,_x000D_
          "CustomInfo": {}_x000D_
        }_x000D_
      },_x000D_
      "2067": {_x000D_
        "$type": "Inside.Core.Formula.Definition.DefinitionAC, Inside.Core.Formula",_x000D_
        "ID": 2067,_x000D_
        "Results": [_x000D_
          [_x000D_
            177399.30999999997_x000D_
          ]_x000D_
        ],_x000D_
        "Statistics": {_x000D_
          "CreationDate": "2023-09-22T10:09:01.6415338+02:00",_x000D_
          "LastRefreshDate": "2021-11-12T16:10:40.0623935+01:00",_x000D_
          "TotalRefreshCount": 26,_x000D_
          "CustomInfo": {}_x000D_
        }_x000D_
      },_x000D_
      "2068": {_x000D_
        "$type": "Inside.Core.Formula.Definition.DefinitionAC, Inside.Core.Formula",_x000D_
        "ID": 2068,_x000D_
        "Results": [_x000D_
          [_x000D_
            0.0_x000D_
          ]_x000D_
        ],_x000D_
        "Statistics": {_x000D_
          "CreationDate": "2023-09-22T10:09:01.6415338+02:00",_x000D_
          "LastRefreshDate": "2021-03-04T16:33:00.1282992+01:00",_x000D_
          "TotalRefreshCount": 1,_x000D_
          "CustomInfo": {}_x000D_
        }_x000D_
      },_x000D_
      "2069": {_x000D_
        "$type": "Inside.Core.Formula.Definition.DefinitionAC, Inside.Core.Formula",_x000D_
        "ID": 2069,_x000D_
        "Results": [_x000D_
          [_x000D_
            1580549.9100000004_x000D_
          ]_x000D_
        ],_x000D_
        "Statistics": {_x000D_
          "CreationDate": "2023-09-22T10:09:01.6415338+02:00",_x000D_
          "LastRefreshDate": "2021-11-12T16:10:41.2527967+01:00",_x000D_
          "TotalRefreshCount": 25,_x000D_
          "CustomInfo": {}_x000D_
        }_x000D_
      },_x000D_
      "2070": {_x000D_
        "$type": "Inside.Core.Formula.Definition.DefinitionAC, Inside.Core.Formula",_x000D_
        "ID": 2070,_x000D_
        "Results": [_x000D_
          [_x000D_
            47416.469999999994_x000D_
          ]_x000D_
        ],_x000D_
        "Statistics": {_x000D_
          "CreationDate": "2023-09-22T10:09:01.6415338+02:00",_x000D_
          "LastRefreshDate": "2021-11-12T16:10:41.2647545+01:00",_x000D_
          "TotalRefreshCount": 26,_x000D_
          "CustomInfo": {}_x000D_
        }_x000D_
      },_x000D_
      "2071": {_x000D_
        "$type": "Inside.Core.Formula.Definition.DefinitionAC, Inside.Core.Formula",_x000D_
        "ID": 2071,_x000D_
        "Results": [_x000D_
          [_x000D_
            201557.77999999997_x000D_
          ]_x000D_
        ],_x000D_
        "Statistics": {_x000D_
          "CreationDate": "2023-09-22T10:09:01.6415338+02:00",_x000D_
          "LastRefreshDate": "2021-03-04T16:33:00.1472688+01:00",_x000D_
          "TotalRefreshCount": 1,_x000D_
          "CustomInfo": {}_x000D_
        }_x000D_
      },_x000D_
      "2072": {_x000D_
        "$type": "Inside.Core.Formula.Definition.DefinitionAC, Inside.Core.Formula",_x000D_
        "ID": 2072,_x000D_
        "Results": [_x000D_
          [_x000D_
            15603.09_x000D_
          ]_x000D_
        ],_x000D_
        "Statistics": {_x000D_
          "CreationDate": "2023-09-22T10:09:01.6415338+02:00",_x000D_
          "LastRefreshDate": "2021-03-04T16:33:00.1522568+01:00",_x000D_
          "TotalRefreshCount": 1,_x000D_
          "CustomInfo": {}_x000D_
        }_x000D_
      },_x000D_
      "2073": {_x000D_
        "$type": "Inside.Core.Formula.Definition.DefinitionAC, Inside.Core.Formula",_x000D_
        "ID": 2073,_x000D_
        "Results": [_x000D_
          [_x000D_
            0.0_x000D_
          ]_x000D_
        ],_x000D_
        "Statistics": {_x000D_
          "CreationDate": "2023-09-22T10:09:01.6415338+02:00",_x000D_
          "LastRefreshDate": "2021-11-12T16:10:40.8402891+01:00",_x000D_
          "TotalRefreshCount": 26,_x000D_
          "CustomInfo": {}_x000D_
        }_x000D_
      },_x000D_
      "2074": {_x000D_
        "$type": "Inside.Core.Formula.Definition.DefinitionAC, Inside.Core.Formula",_x000D_
        "ID": 2074,_x000D_
        "Results": [_x000D_
          [_x000D_
            0.0_x000D_
          ]_x000D_
        ],_x000D_
        "Statistics": {_x000D_
          "CreationDate": "2023-09-22T10:09:01.6415338+02:00",_x000D_
          "LastRefreshDate": "2021-03-04T16:33:00.1735738+01:00",_x000D_
          "TotalRefreshCount": 1,_x000D_
          "CustomInfo": {}_x000D_
        }_x000D_
      },_x000D_
      "2075": {_x000D_
        "$type": "Inside.Core.Formula.Definition.DefinitionAC, Inside.Core.Formula",_x000D_
        "ID": 2075,_x000D_
        "Results": [_x000D_
          [_x000D_
            0.0_x000D_
          ]_x000D_
        ],_x000D_
        "Statistics": {_x000D_
          "CreationDate": "2023-09-22T10:09:01.6415338+02:00",_x000D_
          "LastRefreshDate": "2021-03-04T16:33:00.1815528+01:00",_x000D_
          "TotalRefreshCount": 1,_x000D_
          "CustomInfo": {}_x000D_
        }_x000D_
      },_x000D_
      "2076": {_x000D_
        "$type": "Inside.Core.Formula.Definition.DefinitionAC, Inside.Core.Formula",_x000D_
        "ID": 2076,_x000D_
        "Results": [_x000D_
          [_x000D_
            0.0_x000D_
          ]_x000D_
        ],_x000D_
        "Statistics": {_x000D_
          "CreationDate": "2023-09-22T10:09:01.6415338+02:00",_x000D_
          "LastRefreshDate": "2021-03-04T16:33:00.189531+01:00",_x000D_
          "TotalRefreshCount": 1,_x000D_
          "CustomInfo": {}_x000D_
        }_x000D_
      },_x000D_
      "2077": {_x000D_
        "$type": "Inside.Core.Formula.Definition.DefinitionAC, Inside.Core.Formula",_x000D_
        "ID": 2077,_x000D_
        "Results": [_x000D_
          [_x000D_
            0.0_x000D_
          ]_x000D_
        ],_x000D_
        "Statistics": {_x000D_
          "CreationDate": "2023-09-22T10:09:01.6415338+02:00",_x000D_
          "LastRefreshDate": "2021-11-12T16:10:40.3269599+01:00",_x000D_
          "TotalRefreshCount": 26,_x000D_
          "CustomInfo": {}_x000D_
        }_x000D_
      },_x000D_
      "2078": {_x000D_
        "$type": "Inside.Core.Formula.Definition.DefinitionAC, Inside.Core.Formula",_x000D_
        "ID": 2078,_x000D_
        "Results": [_x000D_
          [_x000D_
            28995.25_x000D_
          ]_x000D_
        ],_x000D_
        "Statistics": {_x000D_
          "CreationDate": "2023-09-22T10:09:01.6415338+02:00",_x000D_
          "LastRefreshDate": "2021-03-04T16:33:13.0947911+01:00",_x000D_
          "TotalRefreshCount": 3,_x000D_
          "CustomInfo": {}_x000D_
        }_x000D_
      },_x000D_
      "2079": {_x000D_
        "$type": "Inside.Core.Formula.Definition.DefinitionAC, Inside.Core.Formula",_x000D_
        "ID": 2079,_x000D_
        "Results": [_x000D_
          [_x000D_
            31043.5_x000D_
          ]_x000D_
        ],_x000D_
        "Statistics": {_x000D_
          "CreationDate": "2023-09-22T10:09:01.6415338+02:00",_x000D_
          "LastRefreshDate": "2021-03-04T16:33:08.6338325+01:00",_x000D_
          "TotalRefreshCount": 2,_x000D_
          "CustomInfo": {}_x000D_
        }_x000D_
      },_x000D_
      "2080": {_x000D_
        "$type": "Inside.Core.Formula.Definition.DefinitionAC, Inside.Core.Formula",_x000D_
        "ID": 2080,_x000D_
        "Results": [_x000D_
          [_x000D_
            225011.34_x000D_
          ]_x000D_
        ],_x000D_
        "Statistics": {_x000D_
          "CreationDate": "2023-09-22T10:09:01.6415338+02:00",_x000D_
          "LastRefreshDate": "2021-03-04T16:33:00.2104767+01:00",_x000D_
          "TotalRefreshCount": 1,_x000D_
          "CustomInfo": {}_x000D_
        }_x000D_
      },_x000D_
      "2081": {_x000D_
        "$type": "Inside.Core.Formula.Definition.DefinitionAC, Inside.Core.Formula",_x000D_
        "ID": 2081,_x000D_
        "Results": [_x000D_
          [_x000D_
            0.0_x000D_
          ]_x000D_
        ],_x000D_
        "Statistics": {_x000D_
          "CreationDate": "2023-09-22T10:09:01.6415338+02:00",_x000D_
          "LastRefreshDate": "2021-03-04T16:33:00.2164598+01:00",_x000D_
          "TotalRefreshCount": 1,_x000D_
          "CustomInfo": {}_x000D_
        }_x000D_
      },_x000D_
      "2082": {_x000D_
        "$type": "Inside.Core.Formula.Definition.DefinitionAC, Inside.Core.Formula",_x000D_
        "ID": 2082,_x000D_
        "Results": [_x000D_
          [_x000D_
            0.0_x000D_
          ]_x000D_
        ],_x000D_
        "Statistics": {_x000D_
          "CreationDate": "2023-09-22T10:09:01.6415338+02:00",_x000D_
          "LastRefreshDate": "2021-03-04T16:33:00.2244386+01:00",_x000D_
          "TotalRefreshCount": 1,_x000D_
          "CustomInfo": {}_x000D_
        }_x000D_
      },_x000D_
      "2083": {_x000D_
        "$type": "Inside.Core.Formula.Definition.DefinitionAC, Inside.Core.Formula",_x000D_
        "ID": 2083,_x000D_
        "Results": [_x000D_
          [_x000D_
            0.0_x000D_
          ]_x000D_
        ],_x000D_
        "Statistics": {_x000D_
          "CreationDate": "2023-09-22T10:09:01.6424875+02:00",_x000D_
          "LastRefreshDate": "2021-03-04T16:33:00.2374038+01:00",_x000D_
          "TotalRefreshCount": 1,_x000D_
          "CustomInfo": {}_x000D_
        }_x000D_
      },_x000D_
      "2084": {_x000D_
        "$type": "Inside.Core.Formula.Definition.DefinitionAC, Inside.Core.Formula",_x000D_
        "ID": 2084,_x000D_
        "Results": [_x000D_
          [_x000D_
            0.0_x000D_
          ]_x000D_
        ],_x000D_
        "Statistics": {_x000D_
          "CreationDate": "2023-09-22T10:09:01.6424875+02:00",_x000D_
          "LastRefreshDate": "2021-03-04T16:33:00.2433886+01:00",_x000D_
          "TotalRefreshCount": 1,_x000D_
          "CustomInfo": {}_x000D_
        }_x000D_
      },_x000D_
      "2085": {_x000D_
        "$type": "Inside.Core.Formula.Definition.DefinitionAC, Inside.Core.Formula",_x000D_
        "ID": 2085,_x000D_
        "Results": [_x000D_
          [_x000D_
            0.0_x000D_
          ]_x000D_
        ],_x000D_
        "Statistics": {_x000D_
          "CreationDate": "2023-09-22T10:09:01.6424875+02:00",_x000D_
          "LastRefreshDate": "2021-03-04T16:33:00.2493724+01:00",_x000D_
          "TotalRefreshCount": 1,_x000D_
          "CustomInfo": {}_x000D_
        }_x000D_
      },_x000D_
      "2086": {_x000D_
        "$type": "Inside.Core.Formula.Definition.DefinitionAC, Inside.Core.Formula",_x000D_
        "ID": 2086,_x000D_
        "Results": [_x000D_
          [_x000D_
            4923.4500000000016_x000D_
          ]_x000D_
        ],_x000D_
        "Statistics": {_x000D_
          "CreationDate": "2023-09-22T10:09:01.6424875+02:00",_x000D_
          "LastRefreshDate": "2021-11-12T16:10:41.404381+01:00",_x000D_
          "TotalRefreshCount": 52,_x000D_
          "CustomInfo": {}_x000D_
        }_x000D_
      },_x000D_
      "2087": {_x000D_
        "$type": "Inside.Core.Formula.Definition.DefinitionAC, Inside.Core.Formula",_x000D_
        "ID": 2087,_x000D_
        "Results": [_x000D_
          [_x000D_
            31043.5_x000D_
          ]_x000D_
        ],_x000D_
        "Statistics": {_x000D_
          "CreationDate": "2023-09-22T10:09:01.6424875+02:00",_x000D_
          "LastRefreshDate": "2021-03-04T16:33:00.2593475+01:00",_x000D_
          "TotalRefreshCount": 1,_x000D_
          "CustomInfo": {}_x000D_
        }_x000D_
      },_x000D_
      "2088": {_x000D_
        "$type": "Inside.Core.Formula.Definition.DefinitionAC, Inside.Core.Formula",_x000D_
        "ID": 2088,_x000D_
        "Results": [_x000D_
          [_x000D_
            31043.5_x000D_
          ]_x000D_
        ],_x000D_
        "Statistics": {_x000D_
          "CreationDate": "2023-09-22T10:09:01.661438+02:00",_x000D_
          "LastRefreshDate": "2021-03-04T16:33:13.289328+01:00",_x000D_
          "TotalRefreshCount": 3,_x000D_
          "CustomInfo": {}_x000D_
        }_x000D_
      },_x000D_
      "2089": {_x000D_
        "$type": "Inside.Core.Formula.Definition.DefinitionAC, Inside.Core.Formula",_x000D_
        "ID": 2089,_x000D_
        "Results": [_x000D_
          [_x000D_
            103211.0_x000D_
          ]_x000D_
        ],_x000D_
        "Statistics": {_x000D_
          "CreationDate": "2023-09-22T10:09:01.661438+02:00",_x000D_
          "LastRefreshDate": "2021-03-04T16:33:00.2763006+01:00",_x000D_
          "TotalRefreshCount": 1,_x000D_
          "CustomInfo": {}_x000D_
        }_x000D_
      },_x000D_
      "2090": {_x000D_
        "$type": "Inside.Core.Formula.Definition.DefinitionAC, Inside.Core.Formula",_x000D_
        "ID": 2090,_x000D_
        "Results": [_x000D_
          [_x000D_
            7.0_x000D_
          ]_x000D_
        ],_x000D_
        "Statistics": {_x000D_
          "CreationDate": "2023-09-22T10:09:01.661438+02:00",_x000D_
          "LastRefreshDate": "2021-03-04T16:33:08.0518271+01:00",_x000D_
          "TotalRefreshCount": 1,_x000D_
          "CustomInfo": {}_x000D_
        }_x000D_
      },_x000D_
      "2091": {_x000D_
        "$type": "Inside.Core.Formula.Definition.DefinitionAC, Inside.Core.Formula",_x000D_
        "ID": 2091,_x000D_
        "Results": [_x000D_
          [_x000D_
            0.0_x000D_
          ]_x000D_
        ],_x000D_
        "Statistics": {_x000D_
          "CreationDate": "2023-09-22T10:09:01.661438+02:00",_x000D_
          "LastRefreshDate": "2021-03-04T16:33:08.0687825+01:00",_x000D_
          "TotalRefreshCount": 1,_x000D_
          "CustomInfo": {}_x000D_
        }_x000D_
      },_x000D_
      "2092": {_x000D_
        "$type": "Inside.Core.Formula.Definition.DefinitionAC, Inside.Core.Formula",_x000D_
        "ID": 2092,_x000D_
        "Results": [_x000D_
          [_x000D_
            0.0_x000D_
          ]_x000D_
        ],_x000D_
        "Statistics": {_x000D_
          "CreationDate": "2023-09-22T10:09:01.661438+02:00",_x000D_
          "LastRefreshDate": "2021-11-12T16:10:41.4323068+01:00",_x000D_
          "TotalRefreshCount": 24,_x000D_
          "CustomInfo": {}_x000D_
        }_x000D_
      },_x000D_
      "2093": {_x000D_
        "$type": "Inside.Core.Formula.Definition.DefinitionAC, Inside.Core.Formula",_x000D_
        "ID": 2093,_x000D_
        "Results": [_x000D_
          [_x000D_
            0.0_x000D_
          ]_x000D_
        ],_x000D_
        "Statistics": {_x000D_
          "CreationDate": "2023-09-22T10:09:01.661438+02:00",_x000D_
          "LastRefreshDate": "2021-03-04T16:33:08.086757+01:00",_x000D_
          "TotalRefreshCount": 1,_x000D_
          "CustomInfo": {}_x000D_
        }_x000D_
      },_x000D_
      "2094": {_x000D_
        "$type": "Inside.Core.Formula.Definition.DefinitionAC, Inside.Core.Formula",_x000D_
        "ID": 2094,_x000D_
        "Results": [_x000D_
          [_x000D_
            9.0_x000D_
          ]_x000D_
        ],_x000D_
        "Statistics": {_x000D_
          "CreationDate": "2023-09-22T10:09:01.661438+02:00",_x000D_
          "LastRefreshDate": "2021-03-04T16:33:08.0997185+01:00",_x000D_
          "TotalRefreshCount": 1,_x000D_
          "CustomInfo": {}_x000D_
        }_x000D_
      },_x000D_
      "2095": {_x000D_
        "$type": "Inside.Core.Formula.Definition.DefinitionAC, Inside.Core.Formula",_x000D_
        "ID": 2095,_x000D_
        "Results": [_x000D_
          [_x000D_
            10.0_x000D_
          ]_x000D_
        ],_x000D_
        "Statistics": {_x000D_
          "CreationDate": "2023-09-22T10:09:01.661438+02:00",_x000D_
          "LastRefreshDate": "2021-03-04T16:33:08.1057412+01:00",_x000D_
          "TotalRefreshCount": 1,_x000D_
          "CustomInfo": {}_x000D_
        }_x000D_
      },_x000D_
      "2096": {_x000D_
        "$type": "Inside.Core.Formula.Definition.DefinitionAC, Inside.Core.Formula",_x000D_
        "ID": 2096,_x000D_
        "Results": [_x000D_
          [_x000D_
            0.0_x000D_
          ]_x000D_
        ],_x000D_
        "Statistics": {_x000D_
          "CreationDate": "2023-09-22T10:09:01.661438+02:00",_x000D_
          "LastRefreshDate": "2021-11-12T16:10:41.0195844+01:00",_x000D_
          "TotalRefreshCount": 24,_x000D_
          "CustomInfo": {}_x000D_
        }_x000D_
      },_x000D_
      "2097": {_x000D_
        "$type": "Inside.Core.Formula.Definition.DefinitionAC, Inside.Core.Formula",_x000D_
        "ID": 2097,_x000D_
        "Results": [_x000D_
          [_x000D_
            7.0_x000D_
          ]_x000D_
        ],_x000D_
        "Statistics": {_x000D_
          "CreationDate": "2023-09-22T10:09:01.661438+02:00",_x000D_
          "LastRefreshDate": "2021-03-04T16:33:08.1147053+01:00",_x000D_
          "TotalRefreshCount": 1,_x000D_
          "CustomInfo": {}_x000D_
        }_x000D_
      },_x000D_
      "2098": {_x000D_
        "$type": "Inside.Core.Formula.Definition.DefinitionAC, Inside.Core.Formula",_x000D_
        "ID": 2098,_x000D_
        "Results": [_x000D_
          [_x000D_
            0.0_x000D_
          ]_x000D_
        ],_x000D_
        "Statistics": {_x000D_
          "CreationDate": "2023-09-22T10:09:01.661438+02:00",_x000D_
          "LastRefreshDate": "2021-03-04T16:33:08.1196673+01:00",_x000D_
          "TotalRefreshCount": 1,_x000D_
          "CustomInfo": {}_x000D_
        }_x000D_
      },_x000D_
      "2099": {_x000D_
        "$type": "Inside.Core.Formula.Definition.DefinitionAC, Inside.Core.Formula",_x000D_
        "ID": 2099,_x000D_
        "Results": [_x000D_
          [_x000D_
            9.0_x000D_
          ]_x000D_
        ],_x000D_
        "Statistics": {_x000D_
          "CreationDate": "2023-09-22T10:09:01.661438+02:00",_x000D_
          "LastRefreshDate": "2021-03-04T16:33:08.1236553+01:00",_x000D_
          "TotalRefreshCount": 1,_x000D_
          "CustomInfo": {}_x000D_
        }_x000D_
      },_x000D_
      "2100": {_x000D_
        "$type": "Inside.Core.Formula.Definition.DefinitionAC, Inside.Core.Formula",_x000D_
        "ID": 2100,_x000D_
        "Results": [_x000D_
          [_x000D_
            0.0_x000D_
          ]_x000D_
        ],_x000D_
        "Statistics": {_x000D_
          "CreationDate": "2023-09-22T10:09:01.661438+02:00",_x000D_
          "LastRefreshDate": "2021-11-12T16:10:39.7172602+01:00",_x000D_
          "TotalRefreshCount": 26,_x000D_
          "CustomInfo": {}_x000D_
        }_x000D_
      },_x000D_
      "2101": {_x000D_
        "$type": "Inside.Core.Formula.Definition.DefinitionAC, Inside.Core.Formula",_x000D_
        "ID": 2101,_x000D_
        "Results": [_x000D_
          [_x000D_
            0.0_x000D_
          ]_x000D_
        ],_x000D_
        "Statistics": {_x000D_
          "CreationDate": "2023-09-22T10:09:01.661438+02:00",_x000D_
          "LastRefreshDate": "2021-03-04T16:33:08.1346463+01:00",_x000D_
          "TotalRefreshCount": 1,_x000D_
          "CustomInfo": {}_x000D_
        }_x000D_
      },_x000D_
      "2102": {_x000D_
        "$type": "Inside.Core.Formula.Definition.DefinitionAC, Inside.Core.Formula",_x000D_
        "ID": 2102,_x000D_
        "Results": [_x000D_
          [_x000D_
            0.0_x000D_
          ]_x000D_
        ],_x000D_
        "Statistics": {_x000D_
          "CreationDate": "2023-09-22T10:09:01.661438+02:00",_x000D_
          "LastRefreshDate": "2021-11-12T16:10:41.2408165+01:00",_x000D_
          "TotalRefreshCount": 24,_x000D_
          "CustomInfo": {}_x000D_
        }_x000D_
      },_x000D_
      "2103": {_x000D_
        "$type": "Inside.Core.Formula.Definition.DefinitionAC, Inside.Core.Formula",_x000D_
        "ID": 2103,_x000D_
        "Results": [_x000D_
          [_x000D_
            7.0_x000D_
          ]_x000D_
        ],_x000D_
        "Statistics": {_x000D_
          "CreationDate": "2023-09-22T10:09:01.661438+02:00",_x000D_
          "LastRefreshDate": "2021-03-04T16:33:08.147638+01:00",_x000D_
          "TotalRefreshCount": 1,_x000D_
          "CustomInfo": {}_x000D_
        }_x000D_
      },_x000D_
      "2104": {_x000D_
        "$type": "Inside.Core.Formula.Definition.DefinitionAC, Inside.Core.Formula",_x000D_
        "ID": 2104,_x000D_
        "Results": [_x000D_
          [_x000D_
            0.0_x000D_
          ]_x000D_
        ],_x000D_
        "Statistics": {_x000D_
          "CreationDate": "2023-09-22T10:09:01.661438+02:00",_x000D_
          "LastRefreshDate": "2021-11-12T16:10:39.7012957+01:00",_x000D_
          "TotalRefreshCount": 25,_x000D_
          "CustomInfo": {}_x000D_
        }_x000D_
      },_x000D_
      "2105": {_x000D_
        "$type": "Inside.Core.Formula.Definition.DefinitionAC, Inside.Core.Formula",_x000D_
        "ID": 2105,_x000D_
        "Results": [_x000D_
          [_x000D_
            0.0_x000D_
          ]_x000D_
        ],_x000D_
        "Statistics": {_x000D_
          "CreationDate": "2023-09-22T10:09:01.661438+02:00",_x000D_
          "LastRefreshDate": "2021-03-04T16:33:08.1626006+01:00",_x000D_
          "TotalRefreshCount": 1,_x000D_
          "CustomInfo": {}_x000D_
        }_x000D_
      },_x000D_
      "2106": {_x000D_
        "$type": "Inside.Core.Formula.Definition.DefinitionAC, Inside.Core.Formula",_x000D_
        "ID": 2106,_x000D_
        "Results": [_x000D_
          [_x000D_
            0.0_x000D_
          ]_x000D_
        ],_x000D_
        "Statistics": {_x000D_
          "CreationDate": "2023-09-22T10:09:01.661438+02:00",_x000D_
          "LastRefreshDate": "2021-11-12T16:10:41.4163497+01:00",_x000D_
          "TotalRefreshCount": 25,_x000D_
          "CustomInfo": {}_x000D_
        }_x000D_
      },_x000D_
      "2107": {_x000D_
        "$type": "Inside.Core.Formula.Definition.DefinitionAC, Inside.Core.Formula",_x000D_
        "ID": 2107,_x000D_
        "Results": [_x000D_
          [_x000D_
            0.0_x000D_
          ]_x000D_
        ],_x000D_
        "Statistics": {_x000D_
          "CreationDate": "2023-09-22T10:09:01.661438+02:00",_x000D_
          "LastRefreshDate": "2021-03-04T16:33:08.1765161+01:00",_x000D_
          "TotalRefreshCount": 1,_x000D_
          "CustomInfo": {}_x000D_
        }_x000D_
      },_x000D_
      "2108": {_x000D_
        "$type": "Inside.Core.Formula.Definition.DefinitionAC, Inside.Core.Formula",_x000D_
        "ID": 2108,_x000D_
        "Results": [_x000D_
          [_x000D_
            0.0_x000D_
          ]_x000D_
        ],_x000D_
        "Statistics": {_x000D_
          "CreationDate": "2023-09-22T10:09:01.661438+02:00",_x000D_
          "LastRefreshDate": "2021-03-04T16:33:08.1834964+01:00",_x000D_
          "TotalRefreshCount": 1,_x000D_
          "CustomInfo": {}_x000D_
        }_x000D_
      },_x000D_
      "2109": {_x000D_
        "$type": "Inside.Core.Formula.Definition.DefinitionAC, Inside.Core.Formula",_x000D_
        "ID": 2109,_x000D_
        "Results": [_x000D_
          [_x000D_
            0.0_x000D_
          ]_x000D_
        ],_x000D_
        "Statistics": {_x000D_
          "CreationDate": "2023-09-22T10:09:01.661438+02:00",_x000D_
          "LastRefreshDate": "2021-11-12T16:10:41.2368266+01:00",_x000D_
          "TotalRefreshCount": 24,_x000D_
          "CustomInfo": {}_x000D_
        }_x000D_
      },_x000D_
      "2110": {_x000D_
        "$type": "Inside.Core.Formula.Definition.DefinitionAC, Inside.Core.Formula",_x000D_
        "ID": 2110,_x000D_
        "Results": [_x000D_
          [_x000D_
            0.0_x000D_
          ]_x000D_
        ],_x000D_
        "Statistics": {_x000D_
          "CreationDate": "2023-09-22T10:09:01.661438+02:00",_x000D_
          "LastRefreshDate": "2021-11-12T16:10:40.8323481+01:00",_x000D_
          "TotalRefreshCount": 24,_x000D_
          "CustomInfo": {}_x000D_
        }_x000D_
      },_x000D_
      "2111": {_x000D_
        "$type": "Inside.Core.Formula.Definition.DefinitionAC, Inside.Core.Formula",_x000D_
        "ID": 2111,_x000D_
        "Results": [_x000D_
          [_x000D_
            0.0_x000D_
          ]_x000D_
        ],_x000D_
        "Statistics": {_x000D_
          "CreationDate": "2023-09-22T10:09:01.661438+02:00",_x000D_
          "LastRefreshDate": "2021-11-12T16:10:41.0126053+01:00",_x000D_
          "TotalRefreshCount": 24,_x000D_
          "CustomInfo": {}_x000D_
        }_x000D_
      },_x000D_
      "2112": {_x000D_
        "$type": "Inside.Core.Formula.Definition.DefinitionAC, Inside.Core.Formula",_x000D_
        "ID": 2112,_x000D_
        "Results": [_x000D_
          [_x000D_
            1532.51_x000D_
          ]_x000D_
        ],_x000D_
        "Statistics": {_x000D_
          "CreationDate": "2023-09-22T10:09:01.661438+02:00",_x000D_
          "LastRefreshDate": "2021-03-04T16:33:08.2223925+01:00",_x000D_
          "TotalRefreshCount": 1,_x000D_
          "CustomInfo": {}_x000D_
        }_x000D_
      },_x000D_
      "2113": {_x000D_
        "$type": "Inside.Core.Formula.Definition.DefinitionAC, Inside.Core.Formula",_x000D_
        "ID": 2113,_x000D_
        "Results": [_x000D_
          [_x000D_
            0.0_x000D_
          ]_x000D_
        ],_x000D_
        "Statistics": {_x000D_
          "CreationDate": "2023-09-22T10:09:01.661438+02:00",_x000D_
          "LastRefreshDate": "2021-11-12T16:10:41.016593+01:00",_x000D_
          "TotalRefreshCount": 24,_x000D_
          "CustomInfo": {}_x000D_
        }_x000D_
      },_x000D_
      "2114": {_x000D_
        "$type": "Inside.Core.Formula.Definition.DefinitionAC, Inside.Core.Formula",_x000D_
        "ID": 2114,_x000D_
        "Results": [_x000D_
          [_x000D_
            0.0_x000D_
          ]_x000D_
        ],_x000D_
        "Statistics": {_x000D_
          "CreationDate": "2023-09-22T10:09:01.661438+02:00",_x000D_
          "LastRefreshDate": "2021-11-12T16:10:40.6030764+01:00",_x000D_
          "TotalRefreshCount": 26,_x000D_
          "CustomInfo": {}_x000D_
        }_x000D_
      },_x000D_
      "2115": {_x000D_
        "$type": "Inside.Core.Formula.Definition.DefinitionAC, Inside.Core.Formula",_x000D_
        "ID": 2115,_x000D_
        "Results": [_x000D_
          [_x000D_
            1527.05_x000D_
          ]_x000D_
        ],_x000D_
        "Statistics": {_x000D_
          "CreationDate": "2023-09-22T10:09:01.661438+02:00",_x000D_
          "LastRefreshDate": "2021-03-04T16:33:08.2712886+01:00",_x000D_
          "TotalRefreshCount": 1,_x000D_
          "CustomInfo": {}_x000D_
        }_x000D_
      },_x000D_
      "2116": {_x000D_
        "$type": "Inside.Core.Formula.Definition.DefinitionAC, Inside.Core.Formula",_x000D_
        "ID": 2116,_x000D_
        "Results": [_x000D_
          [_x000D_
            412311.75999999995_x000D_
          ]_x000D_
        ],_x000D_
        "Statistics": {_x000D_
          "CreationDate": "2023-09-22T10:09:01.661438+02:00",_x000D_
          "LastRefreshDate": "2021-03-04T16:33:08.2892585+01:00",_x000D_
          "TotalRefreshCount": 1,_x000D_
          "CustomInfo": {}_x000D_
        }_x000D_
      },_x000D_
      "2117": {_x000D_
        "$type": "Inside.Core.Formula.Definition.DefinitionAC, Inside.Core.Formula",_x000D_
        "ID": 2117,_x000D_
        "Results": [_x000D_
          [_x000D_
            204008.49_x000D_
          ]_x000D_
        ],_x000D_
        "Statistics": {_x000D_
          "CreationDate": "2023-09-22T10:09:01.661438+02:00",_x000D_
          "LastRefreshDate": "2021-03-04T16:33:08.3181394+01:00",_x000D_
          "TotalRefreshCount": 1,_x000D_
          "CustomInfo": {}_x000D_
        }_x000D_
      },_x000D_
      "2118": {_x000D_
        "$type": "Inside.Core.Formula.Definition.DefinitionAC, Inside.Core.Formula",_x000D_
        "ID": 2118,_x000D_
        "Results": [_x000D_
          [_x000D_
            1532.98_x000D_
          ]_x000D_
        ],_x000D_
        "Statistics": {_x000D_
          "CreationDate": "2023-09-22T10:09:01.661438+02:00",_x000D_
          "LastRefreshDate": "2021-03-04T16:33:08.3237747+01:00",_x000D_
          "TotalRefreshCount": 1,_x000D_
          "CustomInfo": {}_x000D_
        }_x000D_
      },_x000D_
      "2119": {_x000D_
        "$type": "Inside.Core.Formula.Definition.DefinitionAC, Inside.Core.Formula",_x000D_
        "ID": 2119,_x000D_
        "Results": [_x000D_
          [_x000D_
            0.0_x000D_
          ]_x000D_
        ],_x000D_
        "Statistics": {_x000D_
          "CreationDate": "2023-09-22T10:09:01.661438+02:00",_x000D_
          "LastRefreshDate": "2021-03-04T16:33:08.3595612+01:00",_x000D_
          "TotalRefreshCount": 1,_x000D_
          "CustomInfo": {}_x000D_
        }_x000D_
      },_x000D_
      "2120": {_x000D_
        "$type": "Inside.Core.Formula.Definition.DefinitionAC, Inside.Core.Formula",_x000D_
        "ID": 2120,_x000D_
        "Results": [_x000D_
          [_x000D_
            0.0_x000D_
          ]_x000D_
        ],_x000D_
        "Statistics": {_x000D_
          "CreationDate": "2023-09-22T10:09:01.661438+02:00",_x000D_
          "LastRefreshDate": "2021-03-04T16:33:08.3834981+01:00",_x000D_
          "TotalRefreshCount": 1,_x000D_
          "CustomInfo": {}_x000D_
        }_x000D_
      },_x000D_
      "2121": {_x000D_
        "$type": "Inside.Core.Formula.Definition.DefinitionAC, Inside.Core.Formula",_x000D_
        "ID": 2121,_x000D_
        "Results": [_x000D_
          [_x000D_
            0.0_x000D_
          ]_x000D_
        ],_x000D_
        "Statistics": {_x000D_
          "CreationDate": "2023-09-22T10:09:01.661438+02:00",_x000D_
          "LastRefreshDate": "2021</t>
  </si>
  <si>
    <t xml:space="preserve">-11-12T16:10:40.1992498+01:00",_x000D_
          "TotalRefreshCount": 24,_x000D_
          "CustomInfo": {}_x000D_
        }_x000D_
      },_x000D_
      "2122": {_x000D_
        "$type": "Inside.Core.Formula.Definition.DefinitionAC, Inside.Core.Formula",_x000D_
        "ID": 2122,_x000D_
        "Results": [_x000D_
          [_x000D_
            0.0_x000D_
          ]_x000D_
        ],_x000D_
        "Statistics": {_x000D_
          "CreationDate": "2023-09-22T10:09:01.661438+02:00",_x000D_
          "LastRefreshDate": "2021-11-12T16:10:40.1761351+01:00",_x000D_
          "TotalRefreshCount": 24,_x000D_
          "CustomInfo": {}_x000D_
        }_x000D_
      },_x000D_
      "2123": {_x000D_
        "$type": "Inside.Core.Formula.Definition.DefinitionAC, Inside.Core.Formula",_x000D_
        "ID": 2123,_x000D_
        "Results": [_x000D_
          [_x000D_
            0.0_x000D_
          ]_x000D_
        ],_x000D_
        "Statistics": {_x000D_
          "CreationDate": "2023-09-22T10:09:01.661438+02:00",_x000D_
          "LastRefreshDate": "2021-03-04T16:33:08.4194414+01:00",_x000D_
          "TotalRefreshCount": 1,_x000D_
          "CustomInfo": {}_x000D_
        }_x000D_
      },_x000D_
      "2124": {_x000D_
        "$type": "Inside.Core.Formula.Definition.DefinitionAC, Inside.Core.Formula",_x000D_
        "ID": 2124,_x000D_
        "Results": [_x000D_
          [_x000D_
            0.0_x000D_
          ]_x000D_
        ],_x000D_
        "Statistics": {_x000D_
          "CreationDate": "2023-09-22T10:09:01.661438+02:00",_x000D_
          "LastRefreshDate": "2021-03-04T16:33:08.4294152+01:00",_x000D_
          "TotalRefreshCount": 1,_x000D_
          "CustomInfo": {}_x000D_
        }_x000D_
      },_x000D_
      "2125": {_x000D_
        "$type": "Inside.Core.Formula.Definition.DefinitionAC, Inside.Core.Formula",_x000D_
        "ID": 2125,_x000D_
        "Results": [_x000D_
          [_x000D_
            404125.95999999996_x000D_
          ]_x000D_
        ],_x000D_
        "Statistics": {_x000D_
          "CreationDate": "2023-09-22T10:09:01.661438+02:00",_x000D_
          "LastRefreshDate": "2021-03-04T16:33:08.4443738+01:00",_x000D_
          "TotalRefreshCount": 1,_x000D_
          "CustomInfo": {}_x000D_
        }_x000D_
      },_x000D_
      "2126": {_x000D_
        "$type": "Inside.Core.Formula.Definition.DefinitionAC, Inside.Core.Formula",_x000D_
        "ID": 2126,_x000D_
        "Results": [_x000D_
          [_x000D_
            0.0_x000D_
          ]_x000D_
        ],_x000D_
        "Statistics": {_x000D_
          "CreationDate": "2023-09-22T10:09:01.661438+02:00",_x000D_
          "LastRefreshDate": "2021-11-12T16:10:41.155178+01:00",_x000D_
          "TotalRefreshCount": 25,_x000D_
          "CustomInfo": {}_x000D_
        }_x000D_
      },_x000D_
      "2127": {_x000D_
        "$type": "Inside.Core.Formula.Definition.DefinitionAC, Inside.Core.Formula",_x000D_
        "ID": 2127,_x000D_
        "Results": [_x000D_
          [_x000D_
            0.0_x000D_
          ]_x000D_
        ],_x000D_
        "Statistics": {_x000D_
          "CreationDate": "2023-09-22T10:09:01.661438+02:00",_x000D_
          "LastRefreshDate": "2021-11-12T16:10:40.5154734+01:00",_x000D_
          "TotalRefreshCount": 26,_x000D_
          "CustomInfo": {}_x000D_
        }_x000D_
      },_x000D_
      "2128": {_x000D_
        "$type": "Inside.Core.Formula.Definition.DefinitionAC, Inside.Core.Formula",_x000D_
        "ID": 2128,_x000D_
        "Results": [_x000D_
          [_x000D_
            0.0_x000D_
          ]_x000D_
        ],_x000D_
        "Statistics": {_x000D_
          "CreationDate": "2023-09-22T10:09:01.661438+02:00",_x000D_
          "LastRefreshDate": "2021-03-04T16:33:08.4682732+01:00",_x000D_
          "TotalRefreshCount": 1,_x000D_
          "CustomInfo": {}_x000D_
        }_x000D_
      },_x000D_
      "2129": {_x000D_
        "$type": "Inside.Core.Formula.Definition.DefinitionAC, Inside.Core.Formula",_x000D_
        "ID": 2129,_x000D_
        "Results": [_x000D_
          [_x000D_
            1531.76_x000D_
          ]_x000D_
        ],_x000D_
        "Statistics": {_x000D_
          "CreationDate": "2023-09-22T10:09:01.661438+02:00",_x000D_
          "LastRefreshDate": "2021-03-04T16:33:08.4782476+01:00",_x000D_
          "TotalRefreshCount": 1,_x000D_
          "CustomInfo": {}_x000D_
        }_x000D_
      },_x000D_
      "2130": {_x000D_
        "$type": "Inside.Core.Formula.Definition.DefinitionAC, Inside.Core.Formula",_x000D_
        "ID": 2130,_x000D_
        "Results": [_x000D_
          [_x000D_
            0.0_x000D_
          ]_x000D_
        ],_x000D_
        "Statistics": {_x000D_
          "CreationDate": "2023-09-22T10:09:01.661438+02:00",_x000D_
          "LastRefreshDate": "2021-11-12T16:10:40.3239682+01:00",_x000D_
          "TotalRefreshCount": 25,_x000D_
          "CustomInfo": {}_x000D_
        }_x000D_
      },_x000D_
      "2131": {_x000D_
        "$type": "Inside.Core.Formula.Definition.DefinitionAC, Inside.Core.Formula",_x000D_
        "ID": 2131,_x000D_
        "Results": [_x000D_
          [_x000D_
            0.0_x000D_
          ]_x000D_
        ],_x000D_
        "Statistics": {_x000D_
          "CreationDate": "2023-09-22T10:09:01.661438+02:00",_x000D_
          "LastRefreshDate": "2021-11-12T16:10:41.4133589+01:00",_x000D_
          "TotalRefreshCount": 25,_x000D_
          "CustomInfo": {}_x000D_
        }_x000D_
      },_x000D_
      "2132": {_x000D_
        "$type": "Inside.Core.Formula.Definition.DefinitionAC, Inside.Core.Formula",_x000D_
        "ID": 2132,_x000D_
        "Results": [_x000D_
          [_x000D_
            0.0_x000D_
          ]_x000D_
        ],_x000D_
        "Statistics": {_x000D_
          "CreationDate": "2023-09-22T10:09:01.661438+02:00",_x000D_
          "LastRefreshDate": "2021-03-04T16:33:08.5071697+01:00",_x000D_
          "TotalRefreshCount": 1,_x000D_
          "CustomInfo": {}_x000D_
        }_x000D_
      },_x000D_
      "2133": {_x000D_
        "$type": "Inside.Core.Formula.Definition.DefinitionAC, Inside.Core.Formula",_x000D_
        "ID": 2133,_x000D_
        "Results": [_x000D_
          [_x000D_
            0.0_x000D_
          ]_x000D_
        ],_x000D_
        "Statistics": {_x000D_
          "CreationDate": "2023-09-22T10:09:01.661438+02:00",_x000D_
          "LastRefreshDate": "2021-03-04T16:33:08.5152029+01:00",_x000D_
          "TotalRefreshCount": 1,_x000D_
          "CustomInfo": {}_x000D_
        }_x000D_
      },_x000D_
      "2134": {_x000D_
        "$type": "Inside.Core.Formula.Definition.DefinitionAC, Inside.Core.Formula",_x000D_
        "ID": 2134,_x000D_
        "Results": [_x000D_
          [_x000D_
            0.0_x000D_
          ]_x000D_
        ],_x000D_
        "Statistics": {_x000D_
          "CreationDate": "2023-09-22T10:09:01.661438+02:00",_x000D_
          "LastRefreshDate": "2021-11-12T16:10:40.623978+01:00",_x000D_
          "TotalRefreshCount": 25,_x000D_
          "CustomInfo": {}_x000D_
        }_x000D_
      },_x000D_
      "2135": {_x000D_
        "$type": "Inside.Core.Formula.Definition.DefinitionAC, Inside.Core.Formula",_x000D_
        "ID": 2135,_x000D_
        "Results": [_x000D_
          [_x000D_
            201557.77999999997_x000D_
          ]_x000D_
        ],_x000D_
        "Statistics": {_x000D_
          "CreationDate": "2023-09-22T10:09:01.661438+02:00",_x000D_
          "LastRefreshDate": "2021-03-04T16:33:08.5330999+01:00",_x000D_
          "TotalRefreshCount": 1,_x000D_
          "CustomInfo": {}_x000D_
        }_x000D_
      },_x000D_
      "2136": {_x000D_
        "$type": "Inside.Core.Formula.Definition.DefinitionAC, Inside.Core.Formula",_x000D_
        "ID": 2136,_x000D_
        "Results": [_x000D_
          [_x000D_
            0.0_x000D_
          ]_x000D_
        ],_x000D_
        "Statistics": {_x000D_
          "CreationDate": "2023-09-22T10:09:01.661438+02:00",_x000D_
          "LastRefreshDate": "2021-03-04T16:33:08.5471188+01:00",_x000D_
          "TotalRefreshCount": 1,_x000D_
          "CustomInfo": {}_x000D_
        }_x000D_
      },_x000D_
      "2137": {_x000D_
        "$type": "Inside.Core.Formula.Definition.DefinitionAC, Inside.Core.Formula",_x000D_
        "ID": 2137,_x000D_
        "Results": [_x000D_
          [_x000D_
            0.0_x000D_
          ]_x000D_
        ],_x000D_
        "Statistics": {_x000D_
          "CreationDate": "2023-09-22T10:09:01.6624756+02:00",_x000D_
          "LastRefreshDate": "2021-03-04T16:33:08.5829687+01:00",_x000D_
          "TotalRefreshCount": 1,_x000D_
          "CustomInfo": {}_x000D_
        }_x000D_
      },_x000D_
      "2138": {_x000D_
        "$type": "Inside.Core.Formula.Definition.DefinitionAC, Inside.Core.Formula",_x000D_
        "ID": 2138,_x000D_
        "Results": [_x000D_
          [_x000D_
            0.0_x000D_
          ]_x000D_
        ],_x000D_
        "Statistics": {_x000D_
          "CreationDate": "2023-09-22T10:09:01.6624756+02:00",_x000D_
          "LastRefreshDate": "2021-03-04T16:33:08.5939779+01:00",_x000D_
          "TotalRefreshCount": 1,_x000D_
          "CustomInfo": {}_x000D_
        }_x000D_
      },_x000D_
      "2139": {_x000D_
        "$type": "Inside.Core.Formula.Definition.DefinitionAC, Inside.Core.Formula",_x000D_
        "ID": 2139,_x000D_
        "Results": [_x000D_
          [_x000D_
            225011.34_x000D_
          ]_x000D_
        ],_x000D_
        "Statistics": {_x000D_
          "CreationDate": "2023-09-22T10:09:01.6624756+02:00",_x000D_
          "LastRefreshDate": "2021-03-04T16:33:08.610895+01:00",_x000D_
          "TotalRefreshCount": 1,_x000D_
          "CustomInfo": {}_x000D_
        }_x000D_
      },_x000D_
      "2140": {_x000D_
        "$type": "Inside.Core.Formula.Definition.DefinitionAC, Inside.Core.Formula",_x000D_
        "ID": 2140,_x000D_
        "Results": [_x000D_
          [_x000D_
            0.0_x000D_
          ]_x000D_
        ],_x000D_
        "Statistics": {_x000D_
          "CreationDate": "2023-09-22T10:09:01.6624756+02:00",_x000D_
          "LastRefreshDate": "2021-03-04T16:33:08.6158815+01:00",_x000D_
          "TotalRefreshCount": 1,_x000D_
          "CustomInfo": {}_x000D_
        }_x000D_
      },_x000D_
      "2141": {_x000D_
        "$type": "Inside.Core.Formula.Definition.DefinitionAC, Inside.Core.Formula",_x000D_
        "ID": 2141,_x000D_
        "Results": [_x000D_
          [_x000D_
            0.0_x000D_
          ]_x000D_
        ],_x000D_
        "Statistics": {_x000D_
          "CreationDate": "2023-09-22T10:09:01.6624756+02:00",_x000D_
          "LastRefreshDate": "2021-03-04T16:33:08.6218682+01:00",_x000D_
          "TotalRefreshCount": 1,_x000D_
          "CustomInfo": {}_x000D_
        }_x000D_
      },_x000D_
      "2142": {_x000D_
        "$type": "Inside.Core.Formula.Definition.DefinitionAC, Inside.Core.Formula",_x000D_
        "ID": 2142,_x000D_
        "Results": [_x000D_
          [_x000D_
            0.0_x000D_
          ]_x000D_
        ],_x000D_
        "Statistics": {_x000D_
          "CreationDate": "2023-09-22T10:09:01.6624756+02:00",_x000D_
          "LastRefreshDate": "2021-03-04T16:33:08.6268525+01:00",_x000D_
          "TotalRefreshCount": 1,_x000D_
          "CustomInfo": {}_x000D_
        }_x000D_
      },_x000D_
      "2143": {_x000D_
        "$type": "Inside.Core.Formula.Definition.DefinitionAC, Inside.Core.Formula",_x000D_
        "ID": 2143,_x000D_
        "Results": [_x000D_
          [_x000D_
            103211.0_x000D_
          ]_x000D_
        ],_x000D_
        "Statistics": {_x000D_
          "CreationDate": "2023-09-22T10:09:01.6624756+02:00",_x000D_
          "LastRefreshDate": "2021-03-04T16:33:08.6588055+01:00",_x000D_
          "TotalRefreshCount": 1,_x000D_
          "CustomInfo": {}_x000D_
        }_x000D_
      },_x000D_
      "2144": {_x000D_
        "$type": "Inside.Core.Formula.Definition.DefinitionAC, Inside.Core.Formula",_x000D_
        "ID": 2144,_x000D_
        "Results": [_x000D_
          [_x000D_
            7.0_x000D_
          ]_x000D_
        ],_x000D_
        "Statistics": {_x000D_
          "CreationDate": "2023-09-22T10:09:01.6624756+02:00",_x000D_
          "LastRefreshDate": "2021-03-04T16:33:12.7945425+01:00",_x000D_
          "TotalRefreshCount": 1,_x000D_
          "CustomInfo": {}_x000D_
        }_x000D_
      },_x000D_
      "2145": {_x000D_
        "$type": "Inside.Core.Formula.Definition.DefinitionAC, Inside.Core.Formula",_x000D_
        "ID": 2145,_x000D_
        "Results": [_x000D_
          [_x000D_
            0.0_x000D_
          ]_x000D_
        ],_x000D_
        "Statistics": {_x000D_
          "CreationDate": "2023-09-22T10:09:01.6624756+02:00",_x000D_
          "LastRefreshDate": "2021-11-12T16:10:40.171147+01:00",_x000D_
          "TotalRefreshCount": 24,_x000D_
          "CustomInfo": {}_x000D_
        }_x000D_
      },_x000D_
      "2146": {_x000D_
        "$type": "Inside.Core.Formula.Definition.DefinitionAC, Inside.Core.Formula",_x000D_
        "ID": 2146,_x000D_
        "Results": [_x000D_
          [_x000D_
            0.0_x000D_
          ]_x000D_
        ],_x000D_
        "Statistics": {_x000D_
          "CreationDate": "2023-09-22T10:09:01.6624756+02:00",_x000D_
          "LastRefreshDate": "2021-11-12T16:10:41.4831729+01:00",_x000D_
          "TotalRefreshCount": 23,_x000D_
          "CustomInfo": {}_x000D_
        }_x000D_
      },_x000D_
      "2147": {_x000D_
        "$type": "Inside.Core.Formula.Definition.DefinitionAC, Inside.Core.Formula",_x000D_
        "ID": 2147,_x000D_
        "Results": [_x000D_
          [_x000D_
            9.0_x000D_
          ]_x000D_
        ],_x000D_
        "Statistics": {_x000D_
          "CreationDate": "2023-09-22T10:09:01.6624756+02:00",_x000D_
          "LastRefreshDate": "2021-03-04T16:33:12.8284432+01:00",_x000D_
          "TotalRefreshCount": 1,_x000D_
          "CustomInfo": {}_x000D_
        }_x000D_
      },_x000D_
      "2148": {_x000D_
        "$type": "Inside.Core.Formula.Definition.DefinitionAC, Inside.Core.Formula",_x000D_
        "ID": 2148,_x000D_
        "Results": [_x000D_
          [_x000D_
            10.0_x000D_
          ]_x000D_
        ],_x000D_
        "Statistics": {_x000D_
          "CreationDate": "2023-09-22T10:09:01.6624756+02:00",_x000D_
          "LastRefreshDate": "2021-03-04T16:33:12.8324333+01:00",_x000D_
          "TotalRefreshCount": 1,_x000D_
          "CustomInfo": {}_x000D_
        }_x000D_
      },_x000D_
      "2149": {_x000D_
        "$type": "Inside.Core.Formula.Definition.DefinitionAC, Inside.Core.Formula",_x000D_
        "ID": 2149,_x000D_
        "Results": [_x000D_
          [_x000D_
            7.0_x000D_
          ]_x000D_
        ],_x000D_
        "Statistics": {_x000D_
          "CreationDate": "2023-09-22T10:09:01.6624756+02:00",_x000D_
          "LastRefreshDate": "2021-03-04T16:33:12.8419139+01:00",_x000D_
          "TotalRefreshCount": 1,_x000D_
          "CustomInfo": {}_x000D_
        }_x000D_
      },_x000D_
      "2150": {_x000D_
        "$type": "Inside.Core.Formula.Definition.DefinitionAC, Inside.Core.Formula",_x000D_
        "ID": 2150,_x000D_
        "Results": [_x000D_
          [_x000D_
            0.0_x000D_
          ]_x000D_
        ],_x000D_
        "Statistics": {_x000D_
          "CreationDate": "2023-09-22T10:09:01.6624756+02:00",_x000D_
          "LastRefreshDate": "2021-11-12T16:10:40.6110545+01:00",_x000D_
          "TotalRefreshCount": 23,_x000D_
          "CustomInfo": {}_x000D_
        }_x000D_
      },_x000D_
      "2151": {_x000D_
        "$type": "Inside.Core.Formula.Definition.DefinitionAC, Inside.Core.Formula",_x000D_
        "ID": 2151,_x000D_
        "Results": [_x000D_
          [_x000D_
            9.0_x000D_
          ]_x000D_
        ],_x000D_
        "Statistics": {_x000D_
          "CreationDate": "2023-09-22T10:09:01.6624756+02:00",_x000D_
          "LastRefreshDate": "2021-03-04T16:33:12.850902+01:00",_x000D_
          "TotalRefreshCount": 1,_x000D_
          "CustomInfo": {}_x000D_
        }_x000D_
      },_x000D_
      "2152": {_x000D_
        "$type": "Inside.Core.Formula.Definition.DefinitionAC, Inside.Core.Formula",_x000D_
        "ID": 2152,_x000D_
        "Results": [_x000D_
          [_x000D_
            0.0_x000D_
          ]_x000D_
        ],_x000D_
        "Statistics": {_x000D_
          "CreationDate": "2023-09-22T10:09:01.6624756+02:00",_x000D_
          "LastRefreshDate": "2021-11-12T16:10:41.1432556+01:00",_x000D_
          "TotalRefreshCount": 23,_x000D_
          "CustomInfo": {}_x000D_
        }_x000D_
      },_x000D_
      "2153": {_x000D_
        "$type": "Inside.Core.Formula.Definition.DefinitionAC, Inside.Core.Formula",_x000D_
        "ID": 2153,_x000D_
        "Results": [_x000D_
          [_x000D_
            7.0_x000D_
          ]_x000D_
        ],_x000D_
        "Statistics": {_x000D_
          "CreationDate": "2023-09-22T10:09:01.6624756+02:00",_x000D_
          "LastRefreshDate": "2021-03-04T16:33:12.8838684+01:00",_x000D_
          "TotalRefreshCount": 1,_x000D_
          "CustomInfo": {}_x000D_
        }_x000D_
      },_x000D_
      "2154": {_x000D_
        "$type": "Inside.Core.Formula.Definition.DefinitionAC, Inside.Core.Formula",_x000D_
        "ID": 2154,_x000D_
        "Results": [_x000D_
          [_x000D_
            0.0_x000D_
          ]_x000D_
        ],_x000D_
        "Statistics": {_x000D_
          "CreationDate": "2023-09-22T10:09:01.6624756+02:00",_x000D_
          "LastRefreshDate": "2021-11-12T16:10:39.7132683+01:00",_x000D_
          "TotalRefreshCount": 25,_x000D_
          "CustomInfo": {}_x000D_
        }_x000D_
      },_x000D_
      "2155": {_x000D_
        "$type": "Inside.Core.Formula.Definition.DefinitionAC, Inside.Core.Formula",_x000D_
        "ID": 2155,_x000D_
        "Results": [_x000D_
          [_x000D_
            0.0_x000D_
          ]_x000D_
        ],_x000D_
        "Statistics": {_x000D_
          "CreationDate": "2023-09-22T10:09:01.6624756+02:00",_x000D_
          "LastRefreshDate": "2021-11-12T16:10:39.0043234+01:00",_x000D_
          "TotalRefreshCount": 24,_x000D_
          "CustomInfo": {}_x000D_
        }_x000D_
      },_x000D_
      "2156": {_x000D_
        "$type": "Inside.Core.Formula.Definition.DefinitionAC, Inside.Core.Formula",_x000D_
        "ID": 2156,_x000D_
        "Results": [_x000D_
          [_x000D_
            0.0_x000D_
          ]_x000D_
        ],_x000D_
        "Statistics": {_x000D_
          "CreationDate": "2023-09-22T10:09:01.6624756+02:00",_x000D_
          "LastRefreshDate": "2021-11-12T16:10:40.310005+01:00",_x000D_
          "TotalRefreshCount": 23,_x000D_
          "CustomInfo": {}_x000D_
        }_x000D_
      },_x000D_
      "2157": {_x000D_
        "$type": "Inside.Core.Formula.Definition.DefinitionAC, Inside.Core.Formula",_x000D_
        "ID": 2157,_x000D_
        "Results": [_x000D_
          [_x000D_
            1532.51_x000D_
          ]_x000D_
        ],_x000D_
        "Statistics": {_x000D_
          "CreationDate": "2023-09-22T10:09:01.6624756+02:00",_x000D_
          "LastRefreshDate": "2021-03-04T16:33:12.931714+01:00",_x000D_
          "TotalRefreshCount": 1,_x000D_
          "CustomInfo": {}_x000D_
        }_x000D_
      },_x000D_
      "2158": {_x000D_
        "$type": "Inside.Core.Formula.Definition.DefinitionAC, Inside.Core.Formula",_x000D_
        "ID": 2158,_x000D_
        "Results": [_x000D_
          [_x000D_
            1527.05_x000D_
          ]_x000D_
        ],_x000D_
        "Statistics": {_x000D_
          "CreationDate": "2023-09-22T10:09:01.6624756+02:00",_x000D_
          "LastRefreshDate": "2021-03-04T16:33:12.9715812+01:00",_x000D_
          "TotalRefreshCount": 1,_x000D_
          "CustomInfo": {}_x000D_
        }_x000D_
      },_x000D_
      "2159": {_x000D_
        "$type": "Inside.Core.Formula.Definition.DefinitionAC, Inside.Core.Formula",_x000D_
        "ID": 2159,_x000D_
        "Results": [_x000D_
          [_x000D_
            412311.75999999995_x000D_
          ]_x000D_
        ],_x000D_
        "Statistics": {_x000D_
          "CreationDate": "2023-09-22T10:09:01.6624756+02:00",_x000D_
          "LastRefreshDate": "2021-03-04T16:33:12.9885384+01:00",_x000D_
          "TotalRefreshCount": 1,_x000D_
          "CustomInfo": {}_x000D_
        }_x000D_
      },_x000D_
      "2160": {_x000D_
        "$type": "Inside.Core.Formula.Definition.DefinitionAC, Inside.Core.Formula",_x000D_
        "ID": 2160,_x000D_
        "Results": [_x000D_
          [_x000D_
            204008.49_x000D_
          ]_x000D_
        ],_x000D_
        "Statistics": {_x000D_
          "CreationDate": "2023-09-22T10:09:01.6624756+02:00",_x000D_
          "LastRefreshDate": "2021-03-04T16:33:13.0044943+01:00",_x000D_
          "TotalRefreshCount": 1,_x000D_
          "CustomInfo": {}_x000D_
        }_x000D_
      },_x000D_
      "2161": {_x000D_
        "$type": "Inside.Core.Formula.Definition.DefinitionAC, Inside.Core.Formula",_x000D_
        "ID": 2161,_x000D_
        "Results": [_x000D_
          [_x000D_
            1532.98_x000D_
          ]_x000D_
        ],_x000D_
        "Statistics": {_x000D_
          "CreationDate": "2023-09-22T10:09:01.6624756+02:00",_x000D_
          "LastRefreshDate": "2021-03-04T16:33:13.0105166+01:00",_x000D_
          "TotalRefreshCount": 1,_x000D_
          "CustomInfo": {}_x000D_
        }_x000D_
      },_x000D_
      "2162": {_x000D_
        "$type": "Inside.Core.Formula.Definition.DefinitionAC, Inside.Core.Formula",_x000D_
        "ID": 2162,_x000D_
        "Results": [_x000D_
          [_x000D_
            0.0_x000D_
          ]_x000D_
        ],_x000D_
        "Statistics": {_x000D_
          "CreationDate": "2023-09-22T10:09:01.6624756+02:00",_x000D_
          "LastRefreshDate": "2021-11-12T16:10:41.4731945+01:00",_x000D_
          "TotalRefreshCount": 23,_x000D_
          "CustomInfo": {}_x000D_
        }_x000D_
      },_x000D_
      "2163": {_x000D_
        "$type": "Inside.Core.Formula.Definition.DefinitionAC, Inside.Core.Formula",_x000D_
        "ID": 2163,_x000D_
        "Results": [_x000D_
          [_x000D_
            0.0_x000D_
          ]_x000D_
        ],_x000D_
        "Statistics": {_x000D_
          "CreationDate": "2023-09-22T10:09:01.6624756+02:00",_x000D_
          "LastRefreshDate": "2021-11-12T16:10:40.1681608+01:00",_x000D_
          "TotalRefreshCount": 24,_x000D_
          "CustomInfo": {}_x000D_
        }_x000D_
      },_x000D_
      "2164": {_x000D_
        "$type": "Inside.Core.Formula.Definition.DefinitionAC, Inside.Core.Formula",_x000D_
        "ID": 2164,_x000D_
        "Results": [_x000D_
          [_x000D_
            0.0_x000D_
          ]_x000D_
        ],_x000D_
        "Statistics": {_x000D_
          "CreationDate": "2023-09-22T10:09:01.6624756+02:00",_x000D_
          "LastRefreshDate": "2021-11-12T16:10:41.4253309+01:00",_x000D_
          "TotalRefreshCount": 23,_x000D_
          "CustomInfo": {}_x000D_
        }_x000D_
      },_x000D_
      "2165": {_x000D_
        "$type": "Inside.Core.Formula.Definition.DefinitionAC, Inside.Core.Formula",_x000D_
        "ID": 2165,_x000D_
        "Results": [_x000D_
          [_x000D_
            0.0_x000D_
          ]_x000D_
        ],_x000D_
        "Statistics": {_x000D_
          "CreationDate": "2023-09-22T10:09:01.6624756+02:00",_x000D_
          "LastRefreshDate": "2021-11-12T16:10:41.4213359+01:00",_x000D_
          "TotalRefreshCount": 23,_x000D_
          "CustomInfo": {}_x000D_
        }_x000D_
      },_x000D_
      "2166": {_x000D_
        "$type": "Inside.Core.Formula.Definition.DefinitionAC, Inside.Core.Formula",_x000D_
        "ID": 2166,_x000D_
        "Results": [_x000D_
          [_x000D_
            0.0_x000D_
          ]_x000D_
        ],_x000D_
        "Statistics": {_x000D_
          "CreationDate": "2023-09-22T10:09:01.6624756+02:00",_x000D_
          "LastRefreshDate": "2021-03-04T16:33:13.122717+01:00",_x000D_
          "TotalRefreshCount": 1,_x000D_
          "CustomInfo": {}_x000D_
        }_x000D_
      },_x000D_
      "2167": {_x000D_
        "$type": "Inside.Core.Formula.Definition.DefinitionAC, Inside.Core.Formula",_x000D_
        "ID": 2167,_x000D_
        "Results": [_x000D_
          [_x000D_
            404125.95999999996_x000D_
          ]_x000D_
        ],_x000D_
        "Statistics": {_x000D_
          "CreationDate": "2023-09-22T10:09:01.6624756+02:00",_x000D_
          "LastRefreshDate": "2021-03-04T16:33:13.1366794+01:00",_x000D_
          "TotalRefreshCount": 1,_x000D_
          "CustomInfo": {}_x000D_
        }_x000D_
      },_x000D_
      "2168": {_x000D_
        "$type": "Inside.Core.Formula.Definition.DefinitionAC, Inside.Core.Formula",_x000D_
        "ID": 2168,_x000D_
        "Results": [_x000D_
          [_x000D_
            0.0_x000D_
          ]_x000D_
        ],_x000D_
        "Statistics": {_x000D_
          "CreationDate": "2023-09-22T10:09:01.6624756+02:00",_x000D_
          "LastRefreshDate": "2021-11-12T16:10:41.2497917+01:00",_x000D_
          "TotalRefreshCount": 24,_x000D_
          "CustomInfo": {}_x000D_
        }_x000D_
      },_x000D_
      "2169": {_x000D_
        "$type": "Inside.Core.Formula.Definition.DefinitionAC, Inside.Core.Formula",_x000D_
        "ID": 2169,_x000D_
        "Results": [_x000D_
          [_x000D_
            0.0_x000D_
          ]_x000D_
        ],_x000D_
        "Statistics": {_x000D_
          "CreationDate": "2023-09-22T10:09:01.6624756+02:00",_x000D_
          "LastRefreshDate": "2021-11-12T16:10:41.2448084+01:00",_x000D_
          "TotalRefreshCount": 25,_x000D_
          "CustomInfo": {}_x000D_
        }_x000D_
      },_x000D_
      "2170": {_x000D_
        "$type": "Inside.Core.Formula.Definition.DefinitionAC, Inside.Core.Formula",_x000D_
        "ID": 2170,_x000D_
        "Results": [_x000D_
          [_x000D_
            1531.76_x000D_
          ]_x000D_
        ],_x000D_
        "Statistics": {_x000D_
          "CreationDate": "2023-09-22T10:09:01.6624756+02:00",_x000D_
          "LastRefreshDate": "2021-03-04T16:33:13.1726372+01:00",_x000D_
          "TotalRefreshCount": 1,_x000D_
          "CustomInfo": {}_x000D_
        }_x000D_
      },_x000D_
      "2171": {_x000D_
        "$type": "Inside.Core.Formula.Definition.DefinitionAC, Inside.Core.Formula",_x000D_
        "ID": 2171,_x000D_
        "Results": [_x000D_
          [_x000D_
            0.0_x000D_
          ]_x000D_
        ],_x000D_
        "Statistics": {_x000D_
          "CreationDate": "2023-09-22T10:09:01.6624756+02:00",_x000D_
          "LastRefreshDate": "2021-11-12T16:10:41.008614+01:00",_x000D_
          "TotalRefreshCount": 24,_x000D_
          "CustomInfo": {}_x000D_
        }_x000D_
      },_x000D_
      "2172": {_x000D_
        "$type": "Inside.Core.Formula.Definition.DefinitionAC, Inside.Core.Formula",_x000D_
        "ID": 2172,_x000D_
        "Results": [_x000D_
          [_x000D_
            201557.77999999997_x000D_
          ]_x000D_
        ],_x000D_
        "Statistics": {_x000D_
          "CreationDate": "2023-09-22T10:09:01.6624756+02:00",_x000D_
          "LastRefreshDate": "2021-03-04T16:33:13.2085351+01:00",_x000D_
          "TotalRefreshCount": 1,_x000D_
          "CustomInfo": {}_x000D_
        }_x000D_
      },_x000D_
      "2173": {_x000D_
        "$type": "Inside.Core.Formula.Definition.DefinitionAC, Inside.Core.Formula",_x000D_
        "ID": 2173,_x000D_
        "Results": [_x000D_
          [_x000D_
            0.0_x000D_
          ]_x000D_
        ],_x000D_
        "Statistics": {_x000D_
          "CreationDate": "2023-09-22T10:09:01.6624756+02:00",_x000D_
          "LastRefreshDate": "2021-11-12T16:10:40.8363482+01:00",_x000D_
          "TotalRefreshCount": 25,_x000D_
          "CustomInfo": {}_x000D_
        }_x000D_
      },_x000D_
      "2174": {_x000D_
        "$type": "Inside.Core.Formula.Definition.DefinitionAC, Inside.Core.Formula",_x000D_
        "ID": 2174,_x000D_
        "Results": [_x000D_
          [_x000D_
            0.0_x000D_
          ]_x000D_
        ],_x000D_
        "Statistics": {_x000D_
          "CreationDate": "2023-09-22T10:09:01.6624756+02:00",_x000D_
          "LastRefreshDate": "2021-03-04T16:33:13.231474+01:00",_x000D_
          "TotalRefreshCount": 1,_x000D_
          "CustomInfo": {}_x000D_
        }_x000D_
      },_x000D_
      "2175": {_x000D_
        "$type": "Inside.Core.Formula.Definition.DefinitionAC, Inside.Core.Formula",_x000D_
        "ID": 2175,_x000D_
        "Results": [_x000D_
          [_x000D_
            0.0_x000D_
          ]_x000D_
        ],_x000D_
        "Statistics": {_x000D_
          "CreationDate": "2023-09-22T10:09:01.6624756+02:00",_x000D_
          "LastRefreshDate": "2021-11-12T16:10:41.0315522+01:00",_x000D_
          "TotalRefreshCount": 23,_x000D_
          "CustomInfo": {}_x000D_
        }_x000D_
      },_x000D_
      "2176": {_x000D_
        "$type": "Inside.Core.Formula.Definition.DefinitionAC, Inside.Core.Formula",_x000D_
        "ID": 2176,_x000D_
        "Results": [_x000D_
          [_x000D_
            225011.34_x000D_
          ]_x000D_
        ],_x000D_
        "Statistics": {_x000D_
          "CreationDate": "2023-09-22T10:09:01.6624756+02:00",_x000D_
          "LastRefreshDate": "2021-03-04T16:33:13.2723744+01:00",_x000D_
          "TotalRefreshCount": 1,_x000D_
          "CustomInfo": {}_x000D_
        }_x000D_
      },_x000D_
      "2177": {_x000D_
        "$type": "Inside.Core.Formula.Definition.DefinitionAC, Inside.Core.Formula",_x000D_
        "ID": 2177,_x000D_
        "Results": [_x000D_
          [_x000D_
            0.0_x000D_
          ]_x000D_
        ],_x000D_
        "Statistics": {_x000D_
          "CreationDate": "2023-09-22T10:09:01.6624756+02:00",_x000D_
          "LastRefreshDate": "2021-11-12T16:10:40.8532976+01:00",_x000D_
          "TotalRefreshCount": 23,_x000D_
          "CustomInfo": {}_x000D_
        }_x000D_
      },_x000D_
      "2178": {_x000D_
        "$type": "Inside.Core.Formula.Definition.DefinitionAC, Inside.Core.Formula",_x000D_
        "ID": 2178,_x000D_
        "Results": [_x000D_
          [_x000D_
            0.0_x000D_
          ]_x000D_
        ],_x000D_
        "Statistics": {_x000D_
          "CreationDate": "2023-09-22T10:09:01.6624756+02:00",_x000D_
          "LastRefreshDate": "2021-11-12T16:10:41.4592299+01:00",_x000D_
          "TotalRefreshCount": 24,_x000D_
          "CustomInfo": {}_x000D_
        }_x000D_
      },_x000D_
      "2179": {_x000D_
        "$type": "Inside.Core.Formula.Definition.DefinitionAC, Inside.Core.Formula",_x000D_
        "ID": 2179,_x000D_
        "Results": [_x000D_
          [_x000D_
            103211.0_x000D_
          ]_x000D_
        ],_x000D_
        "Statistics": {_x000D_
          "CreationDate": "2023-09-22T10:09:01.6624756+02:00",_x000D_
          "LastRefreshDate": "2021-03-04T16:33:13.3042426+01:00",_x000D_
          "TotalRefreshCount": 1,_x000D_
          "CustomInfo": {}_x000D_
        }_x000D_
      },_x000D_
      "2180": {_x000D_
        "$type": "Inside.Core.Formula.Definition.DefinitionAC, Inside.Core.Formula",_x000D_
        "ID": 2180,_x000D_
        "Results": [_x000D_
          [_x000D_
            6.0_x000D_
          ]_x000D_
        ],_x000D_
        "Statistics": {_x000D_
          "CreationDate": "2023-09-22T10:09:01.6624756+02:00",_x000D_
          "LastRefreshDate": "2021-11-12T16:10:41.3893778+01:00",_x000D_
          "TotalRefreshCount": 22,_x000D_
          "CustomInfo": {}_x000D_
        }_x000D_
      },_x000D_
      "2181": {_x000D_
        "$type": "Inside.Core.Formula.Definition.DefinitionAC, Inside.Core.Formula",_x000D_
        "ID": 2181,_x000D_
        "Results": [_x000D_
          [_x000D_
            9.0_x000D_
          ]_x000D_
        ],_x000D_
        "Statistics": {_x000D_
          "CreationDate": "2023-09-22T10:09:01.6624756+02:00",_x000D_
          "LastRefreshDate": "2021-11-12T16:10:41.2767209+01:00",_x000D_
          "TotalRefreshCount": 22,_x000D_
          "CustomInfo": {}_x000D_
        }_x000D_
      },_x000D_
      "2182": {_x000D_
        "$type": "Inside.Core.Formula.Definition.DefinitionAC, Inside.Core.Formula",_x000D_
        "ID": 2182,_x000D_
        "Results": [_x000D_
          [_x000D_
            10.0_x000D_
          ]_x000D_
        ],_x000D_
        "Statistics": {_x000D_
          "CreationDate": "2023-09-22T10:09:01.6624756+02:00",_x000D_
          "LastRefreshDate": "2021-11-12T16:10:39.7102729+01:00",_x000D_
          "TotalRefreshCount": 24,_x000D_
          "CustomInfo": {}_x000D_
        }_x000D_
      },_x000D_
      "2183": {_x000D_
        "$type": "Inside.Core.Formula.Definition.DefinitionAC, Inside.Core.Formula",_x000D_
        "ID": 2183,_x000D_
        "Results": [_x000D_
          [_x000D_
            6.0_x000D_
          ]_x000D_
        ],_x000D_
        "Statistics": {_x000D_
          "CreationDate": "2023-09-22T10:09:01.6624756+02:00",_x000D_
          "LastRefreshDate": "2021-11-12T16:10:40.9966454+01:00",_x000D_
          "TotalRefreshCount": 22,_x000D_
          "CustomInfo": {}_x000D_
        }_x000D_
      },_x000D_
      "2184": {_x000D_
        "$type": "Inside.Core.Formula.Definition.DefinitionAC, Inside.Core.Formula",_x000D_
        "ID": 2184,_x000D_
        "Results": [_x000D_
          [_x000D_
            9.0_x000D_
          ]_x000D_
        ],_x000D_
        "Statistics": {_x000D_
          "CreationDate": "2023-09-22T10:09:01.6624756+02:00",_x000D_
          "LastRefreshDate": "2021-11-12T16:10:40.6070685+01:00",_x000D_
          "TotalRefreshCount": 22,_x000D_
          "CustomInfo": {}_x000D_
        }_x000D_
      },_x000D_
      "2185": {_x000D_
        "$type": "Inside.Core.Formula.Definition.DefinitionAC, Inside.Core.Formula",_x000D_
        "ID": 2185,_x000D_
        "Results": [_x000D_
          [_x000D_
            6.0_x000D_
          ]_x000D_
        ],_x000D_
        "Statistics": {_x000D_
          "CreationDate": "2023-09-22T10:09:01.6624756+02:00",_x000D_
          "LastRefreshDate": "2021-11-12T16:10:39.0422223+01:00",_x000D_
          "TotalRefreshCount": 23,_x000D_
          "CustomInfo": {}_x000D_
        }_x000D_
      },_x000D_
      "2186": {_x000D_
        "$type": "Inside.Core.Formula.Definition.DefinitionAC, Inside.Core.Formula",_x000D_
        "ID": 2186,_x000D_
        "Results": [_x000D_
          [_x000D_
            33509.380000000005_x000D_
          ]_x000D_
        ],_x000D_
        "Statistics": {_x000D_
          "CreationDate": "2023-09-22T10:09:01.6624756+02:00",_x000D_
          "LastRefreshDate": "2021-11-12T16:10:39.9706283+01:00",_x000D_
          "TotalRefreshCount": 22,_x000D_
          "CustomInfo": {}_x000D_
        }_x000D_
      },_x000D_
      "2187": {_x000D_
        "$type": "Inside.Core.Formula.Definition.DefinitionAC, Inside.Core.Formula",_x000D_
        "ID": 2187,_x000D_
        "Results": [_x000D_
          [_x000D_
            412311.76_x000D_
          ]_x000D_
        ],_x000D_
        "Statistics": {_x000D_
          "CreationDate": "2023-09-22T10:09:01.6624756+02:00",_x000D_
          "LastRefreshDate": "2021-11-12T16:10:41.4492622+01:00",_x000D_
          "TotalRefreshCount": 23,_x000D_
          "CustomInfo": {}_x000D_
        }_x000D_
      },_x000D_
      "2188": {_x000D_
        "$type": "Inside.Core.Formula.Definition.DefinitionAC, Inside.Core.Formula",_x000D_
        "ID": 2188,_x000D_
        "Results": [_x000D_
          [_x000D_
            204008.49_x000D_
          ]_x000D_
        ],_x000D_
        "Statistics": {_x000D_
          "CreationDate": "2023-09-22T10:09:01.6624756+02:00",_x000D_
          "LastRefreshDate": "2021-11-12T16:10:41.2687434+01:00",_x000D_
          "TotalRefreshCount": 22,_x000D_
          "CustomInfo": {}_x000D_
        }_x000D_
      },_x000D_
      "2189": {_x000D_
        "$type": "Inside.Core.Formula.Definition.DefinitionAC, Inside.Core.Formula",_x000D_
        "ID": 2189,_x000D_
        "Results": [_x000D_
          [_x000D_
            40814.34_x000D_
          ]_x000D_
        ],_x000D_
        "Statistics": {_x000D_
          "CreationDate": "2023-09-22T10:09:01.6624756+02:00",_x000D_
          "LastRefreshDate": "2021-11-12T16:10:41.2936781+01:00",_x000D_
          "TotalRefreshCount": 22,_x000D_
          "CustomInfo": {}_x000D_
        }_x000D_
      },_x000D_
      "2190": {_x000D_
        "$type": "Inside.Core.Formula.Definition.DefinitionAC, Inside.Core.Formula",_x000D_
        "ID": 2190,_x000D_
        "Results": [_x000D_
          [_x000D_
            29809.939999999995_x000D_
          ]_x000D_
        ],_x000D_
        "Statistics": {_x000D_
          "CreationDate": "2023-09-22T10:09:01.6624756+02:00",_x000D_
          "LastRefreshDate": "2021-11-12T16:10:41.4871625+01:00",_x000D_
          "TotalRefreshCount": 22,_x000D_
          "CustomInfo": {}_x000D_
        }_x000D_
      },_x000D_
      "2191": {_x000D_
        "$type": "Inside.Core.Formula.Definition.DefinitionAC, Inside.Core.Formula",_x000D_
        "ID": 2191,_x000D_
        "Results": [_x000D_
          [_x000D_
            404125.95999999996_x000D_
          ]_x000D_
        ],_x000D_
        "Statistics": {_x000D_
          "CreationDate": "2023-09-22T10:09:01.6624756+02:00",_x000D_
          "LastRefreshDate": "2021-11-12T16:10:41.3854319+01:00",_x000D_
          "TotalRefreshCount": 22,_x000D_
          "CustomInfo": {}_x000D_
        }_x000D_
      },_x000D_
      "2192": {_x000D_
        "$type": "Inside.Core.Formula.Definition.DefinitionAC, Inside.Core.Formula",_x000D_
        "ID": 2192,_x000D_
        "Results": [_x000D_
          [_x000D_
            26019.33_x000D_
          ]_x000D_
        ],_x000D_
        "Statistics": {_x000D_
          "CreationDate": "2023-09-22T10:09:01.6624756+02:00",_x000D_
          "LastRefreshDate": "2021-11-12T16:10:41.4682037+01:00",_x000D_
          "TotalRefreshCount": 23,_x000D_
          "CustomInfo": {}_x000D_
        }_x000D_
      },_x000D_
      "2193": {_x000D_
        "$type": "Inside.Core.Formula.Definition.DefinitionAC, Inside.Core.Formula",_x000D_
        "ID": 2193,_x000D_
        "Results": [_x000D_
          [_x000D_
            27862.290000000008_x000D_
          ]_x000D_
        ],_x000D_
        "Statistics": {_x000D_
          "CreationDate": "2023-09-22T10:09:01.6624756+02:00",_x000D_
          "LastRefreshDate": "2021-11-12T16:10:40.3978132+01:00",_x000D_
          "TotalRefreshCount": 24,_x000D_
          "CustomInfo": {}_x000D_
        }_x000D_
      },_x000D_
      "2194": {_x000D_
        "$type": "Inside.Core.Formula.Definition.DefinitionAC, Inside.Core.Formula",_x000D_
        "ID": 2194,_x000D_
        "Results": [_x000D_
          [_x000D_
            38947.600000000006_x000D_
          ]_x000D_
        ],_x000D_
        "Statistics": {_x000D_
          "CreationDate": "2023-09-22T10:09:01.6624756+02:00",_x000D_
          "LastRefreshDate": "2021-11-12T16:10:40.6150504+01:00",_x000D_
          "TotalRefreshCount": 23,_x000D_
          "CustomInfo": {}_x000D_
        }_x000D_
      },_x000D_
      "2195": {_x000D_
        "$type": "Inside.Core.Formula.Definition.DefinitionAC, Inside.Core.Formula",_x000D_
        "ID": 2195,_x000D_
        "Results": [_x000D_
          [_x000D_
            201557.77999999997_x000D_
          ]_x000D_
        ],_x000D_
    </t>
  </si>
  <si>
    <t xml:space="preserve">    "Statistics": {_x000D_
          "CreationDate": "2023-09-22T10:09:01.6624756+02:00",_x000D_
          "LastRefreshDate": "2021-11-12T16:10:40.9926532+01:00",_x000D_
          "TotalRefreshCount": 23,_x000D_
          "CustomInfo": {}_x000D_
        }_x000D_
      },_x000D_
      "2196": {_x000D_
        "$type": "Inside.Core.Formula.Definition.DefinitionAC, Inside.Core.Formula",_x000D_
        "ID": 2196,_x000D_
        "Results": [_x000D_
          [_x000D_
            461690.36999999994_x000D_
          ]_x000D_
        ],_x000D_
        "Statistics": {_x000D_
          "CreationDate": "2023-09-22T10:09:01.6624756+02:00",_x000D_
          "LastRefreshDate": "2021-11-12T16:10:41.2727328+01:00",_x000D_
          "TotalRefreshCount": 22,_x000D_
          "CustomInfo": {}_x000D_
        }_x000D_
      },_x000D_
      "2197": {_x000D_
        "$type": "Inside.Core.Formula.Definition.DefinitionAC, Inside.Core.Formula",_x000D_
        "ID": 2197,_x000D_
        "Results": [_x000D_
          [_x000D_
            207838.9_x000D_
          ]_x000D_
        ],_x000D_
        "Statistics": {_x000D_
          "CreationDate": "2023-09-22T10:09:01.6624756+02:00",_x000D_
          "LastRefreshDate": "2021-11-12T16:10:40.9886521+01:00",_x000D_
          "TotalRefreshCount": 24,_x000D_
          "CustomInfo": {}_x000D_
        }_x000D_
      },_x000D_
      "2198": {_x000D_
        "$type": "Inside.Core.Formula.Definition.DefinitionAC, Inside.Core.Formula",_x000D_
        "ID": 2198,_x000D_
        "Results": [_x000D_
          [_x000D_
            7.0_x000D_
          ]_x000D_
        ],_x000D_
        "Statistics": {_x000D_
          "CreationDate": "2023-09-22T10:09:01.6624756+02:00",_x000D_
          "LastRefreshDate": "2021-03-04T16:37:42.9590314+01:00",_x000D_
          "TotalRefreshCount": 11,_x000D_
          "CustomInfo": {}_x000D_
        }_x000D_
      },_x000D_
      "2199": {_x000D_
        "$type": "Inside.Core.Formula.Definition.DefinitionAC, Inside.Core.Formula",_x000D_
        "ID": 2199,_x000D_
        "Results": [_x000D_
          [_x000D_
            12.0_x000D_
          ]_x000D_
        ],_x000D_
        "Statistics": {_x000D_
          "CreationDate": "2023-09-22T10:09:01.6624756+02:00",_x000D_
          "LastRefreshDate": "2021-03-04T16:37:42.886246+01:00",_x000D_
          "TotalRefreshCount": 11,_x000D_
          "CustomInfo": {}_x000D_
        }_x000D_
      },_x000D_
      "2200": {_x000D_
        "$type": "Inside.Core.Formula.Definition.DefinitionAC, Inside.Core.Formula",_x000D_
        "ID": 2200,_x000D_
        "Results": [_x000D_
          [_x000D_
            0.0_x000D_
          ]_x000D_
        ],_x000D_
        "Statistics": {_x000D_
          "CreationDate": "2023-09-22T10:09:01.6624756+02:00",_x000D_
          "LastRefreshDate": "2021-03-04T16:37:42.8303728+01:00",_x000D_
          "TotalRefreshCount": 11,_x000D_
          "CustomInfo": {}_x000D_
        }_x000D_
      },_x000D_
      "2201": {_x000D_
        "$type": "Inside.Core.Formula.Definition.DefinitionAC, Inside.Core.Formula",_x000D_
        "ID": 2201,_x000D_
        "Results": [_x000D_
          [_x000D_
            0.0_x000D_
          ]_x000D_
        ],_x000D_
        "Statistics": {_x000D_
          "CreationDate": "2023-09-22T10:09:01.6624756+02:00",_x000D_
          "LastRefreshDate": "2021-03-04T16:37:43.0168875+01:00",_x000D_
          "TotalRefreshCount": 11,_x000D_
          "CustomInfo": {}_x000D_
        }_x000D_
      },_x000D_
      "2202": {_x000D_
        "$type": "Inside.Core.Formula.Definition.DefinitionAC, Inside.Core.Formula",_x000D_
        "ID": 2202,_x000D_
        "Results": [_x000D_
          [_x000D_
            0.0_x000D_
          ]_x000D_
        ],_x000D_
        "Statistics": {_x000D_
          "CreationDate": "2023-09-22T10:09:01.6624756+02:00",_x000D_
          "LastRefreshDate": "2021-03-04T16:37:42.9560497+01:00",_x000D_
          "TotalRefreshCount": 11,_x000D_
          "CustomInfo": {}_x000D_
        }_x000D_
      },_x000D_
      "2203": {_x000D_
        "$type": "Inside.Core.Formula.Definition.DefinitionAC, Inside.Core.Formula",_x000D_
        "ID": 2203,_x000D_
        "Results": [_x000D_
          [_x000D_
            14.0_x000D_
          ]_x000D_
        ],_x000D_
        "Statistics": {_x000D_
          "CreationDate": "2023-09-22T10:09:01.6624756+02:00",_x000D_
          "LastRefreshDate": "2021-03-04T16:37:42.8074315+01:00",_x000D_
          "TotalRefreshCount": 11,_x000D_
          "CustomInfo": {}_x000D_
        }_x000D_
      },_x000D_
      "2204": {_x000D_
        "$type": "Inside.Core.Formula.Definition.DefinitionAC, Inside.Core.Formula",_x000D_
        "ID": 2204,_x000D_
        "Results": [_x000D_
          [_x000D_
            10.0_x000D_
          ]_x000D_
        ],_x000D_
        "Statistics": {_x000D_
          "CreationDate": "2023-09-22T10:09:01.6624756+02:00",_x000D_
          "LastRefreshDate": "2021-03-04T16:37:42.9500643+01:00",_x000D_
          "TotalRefreshCount": 11,_x000D_
          "CustomInfo": {}_x000D_
        }_x000D_
      },_x000D_
      "2205": {_x000D_
        "$type": "Inside.Core.Formula.Definition.DefinitionAC, Inside.Core.Formula",_x000D_
        "ID": 2205,_x000D_
        "Results": [_x000D_
          [_x000D_
            9.0_x000D_
          ]_x000D_
        ],_x000D_
        "Statistics": {_x000D_
          "CreationDate": "2023-09-22T10:09:01.6624756+02:00",_x000D_
          "LastRefreshDate": "2021-03-04T16:37:42.897185+01:00",_x000D_
          "TotalRefreshCount": 11,_x000D_
          "CustomInfo": {}_x000D_
        }_x000D_
      },_x000D_
      "2206": {_x000D_
        "$type": "Inside.Core.Formula.Definition.DefinitionAC, Inside.Core.Formula",_x000D_
        "ID": 2206,_x000D_
        "Results": [_x000D_
          [_x000D_
            10.0_x000D_
          ]_x000D_
        ],_x000D_
        "Statistics": {_x000D_
          "CreationDate": "2023-09-22T10:09:01.6624756+02:00",_x000D_
          "LastRefreshDate": "2021-03-04T16:37:42.7111308+01:00",_x000D_
          "TotalRefreshCount": 11,_x000D_
          "CustomInfo": {}_x000D_
        }_x000D_
      },_x000D_
      "2207": {_x000D_
        "$type": "Inside.Core.Formula.Definition.DefinitionAC, Inside.Core.Formula",_x000D_
        "ID": 2207,_x000D_
        "Results": [_x000D_
          [_x000D_
            0.0_x000D_
          ]_x000D_
        ],_x000D_
        "Statistics": {_x000D_
          "CreationDate": "2023-09-22T10:09:01.6624756+02:00",_x000D_
          "LastRefreshDate": "2021-03-04T16:37:42.8892058+01:00",_x000D_
          "TotalRefreshCount": 11,_x000D_
          "CustomInfo": {}_x000D_
        }_x000D_
      },_x000D_
      "2208": {_x000D_
        "$type": "Inside.Core.Formula.Definition.DefinitionAC, Inside.Core.Formula",_x000D_
        "ID": 2208,_x000D_
        "Results": [_x000D_
          [_x000D_
            7.0_x000D_
          ]_x000D_
        ],_x000D_
        "Statistics": {_x000D_
          "CreationDate": "2023-09-22T10:09:01.6624756+02:00",_x000D_
          "LastRefreshDate": "2021-03-04T16:37:43.0228484+01:00",_x000D_
          "TotalRefreshCount": 11,_x000D_
          "CustomInfo": {}_x000D_
        }_x000D_
      },_x000D_
      "2209": {_x000D_
        "$type": "Inside.Core.Formula.Definition.DefinitionAC, Inside.Core.Formula",_x000D_
        "ID": 2209,_x000D_
        "Results": [_x000D_
          [_x000D_
            0.0_x000D_
          ]_x000D_
        ],_x000D_
        "Statistics": {_x000D_
          "CreationDate": "2023-09-22T10:09:01.6624756+02:00",_x000D_
          "LastRefreshDate": "2021-03-04T16:37:43.0198873+01:00",_x000D_
          "TotalRefreshCount": 11,_x000D_
          "CustomInfo": {}_x000D_
        }_x000D_
      },_x000D_
      "2210": {_x000D_
        "$type": "Inside.Core.Formula.Definition.DefinitionAC, Inside.Core.Formula",_x000D_
        "ID": 2210,_x000D_
        "Results": [_x000D_
          [_x000D_
            9.0_x000D_
          ]_x000D_
        ],_x000D_
        "Statistics": {_x000D_
          "CreationDate": "2023-09-22T10:09:01.6634695+02:00",_x000D_
          "LastRefreshDate": "2021-03-04T16:37:42.8333666+01:00",_x000D_
          "TotalRefreshCount": 11,_x000D_
          "CustomInfo": {}_x000D_
        }_x000D_
      },_x000D_
      "2211": {_x000D_
        "$type": "Inside.Core.Formula.Definition.DefinitionAC, Inside.Core.Formula",_x000D_
        "ID": 2211,_x000D_
        "Results": [_x000D_
          [_x000D_
            0.0_x000D_
          ]_x000D_
        ],_x000D_
        "Statistics": {_x000D_
          "CreationDate": "2023-09-22T10:09:01.6634695+02:00",_x000D_
          "LastRefreshDate": "2021-03-04T16:37:42.7041516+01:00",_x000D_
          "TotalRefreshCount": 11,_x000D_
          "CustomInfo": {}_x000D_
        }_x000D_
      },_x000D_
      "2212": {_x000D_
        "$type": "Inside.Core.Formula.Definition.DefinitionAC, Inside.Core.Formula",_x000D_
        "ID": 2212,_x000D_
        "Results": [_x000D_
          [_x000D_
            0.0_x000D_
          ]_x000D_
        ],_x000D_
        "Statistics": {_x000D_
          "CreationDate": "2023-09-22T10:09:01.6634695+02:00",_x000D_
          "LastRefreshDate": "2021-03-04T16:37:42.8931707+01:00",_x000D_
          "TotalRefreshCount": 11,_x000D_
          "CustomInfo": {}_x000D_
        }_x000D_
      },_x000D_
      "2213": {_x000D_
        "$type": "Inside.Core.Formula.Definition.DefinitionAC, Inside.Core.Formula",_x000D_
        "ID": 2213,_x000D_
        "Results": [_x000D_
          [_x000D_
            0.0_x000D_
          ]_x000D_
        ],_x000D_
        "Statistics": {_x000D_
          "CreationDate": "2023-09-22T10:09:01.6634695+02:00",_x000D_
          "LastRefreshDate": "2021-03-04T16:37:42.9530582+01:00",_x000D_
          "TotalRefreshCount": 11,_x000D_
          "CustomInfo": {}_x000D_
        }_x000D_
      },_x000D_
      "2214": {_x000D_
        "$type": "Inside.Core.Formula.Definition.DefinitionAC, Inside.Core.Formula",_x000D_
        "ID": 2214,_x000D_
        "Results": [_x000D_
          [_x000D_
            7.0_x000D_
          ]_x000D_
        ],_x000D_
        "Statistics": {_x000D_
          "CreationDate": "2023-09-22T10:09:01.6634695+02:00",_x000D_
          "LastRefreshDate": "2021-03-04T16:37:42.7785127+01:00",_x000D_
          "TotalRefreshCount": 11,_x000D_
          "CustomInfo": {}_x000D_
        }_x000D_
      },_x000D_
      "2215": {_x000D_
        "$type": "Inside.Core.Formula.Definition.DefinitionAC, Inside.Core.Formula",_x000D_
        "ID": 2215,_x000D_
        "Results": [_x000D_
          [_x000D_
            14.0_x000D_
          ]_x000D_
        ],_x000D_
        "Statistics": {_x000D_
          "CreationDate": "2023-09-22T10:09:01.6634695+02:00",_x000D_
          "LastRefreshDate": "2021-03-04T16:37:42.7011215+01:00",_x000D_
          "TotalRefreshCount": 11,_x000D_
          "CustomInfo": {}_x000D_
        }_x000D_
      },_x000D_
      "2216": {_x000D_
        "$type": "Inside.Core.Formula.Definition.DefinitionAC, Inside.Core.Formula",_x000D_
        "ID": 2216,_x000D_
        "Results": [_x000D_
          [_x000D_
            10.0_x000D_
          ]_x000D_
        ],_x000D_
        "Statistics": {_x000D_
          "CreationDate": "2023-09-22T10:09:01.6634695+02:00",_x000D_
          "LastRefreshDate": "2021-03-04T16:37:43.0138935+01:00",_x000D_
          "TotalRefreshCount": 11,_x000D_
          "CustomInfo": {}_x000D_
        }_x000D_
      },_x000D_
      "2217": {_x000D_
        "$type": "Inside.Core.Formula.Definition.DefinitionAC, Inside.Core.Formula",_x000D_
        "ID": 2217,_x000D_
        "Results": [_x000D_
          [_x000D_
            0.0_x000D_
          ]_x000D_
        ],_x000D_
        "Statistics": {_x000D_
          "CreationDate": "2023-09-22T10:09:01.6634695+02:00",_x000D_
          "LastRefreshDate": "2021-03-04T16:37:42.7724906+01:00",_x000D_
          "TotalRefreshCount": 11,_x000D_
          "CustomInfo": {}_x000D_
        }_x000D_
      },_x000D_
      "2218": {_x000D_
        "$type": "Inside.Core.Formula.Definition.DefinitionAC, Inside.Core.Formula",_x000D_
        "ID": 2218,_x000D_
        "Results": [_x000D_
          [_x000D_
            0.0_x000D_
          ]_x000D_
        ],_x000D_
        "Statistics": {_x000D_
          "CreationDate": "2023-09-22T10:09:01.6634695+02:00",_x000D_
          "LastRefreshDate": "2021-03-04T16:37:42.7071403+01:00",_x000D_
          "TotalRefreshCount": 11,_x000D_
          "CustomInfo": {}_x000D_
        }_x000D_
      },_x000D_
      "2219": {_x000D_
        "$type": "Inside.Core.Formula.Definition.DefinitionAC, Inside.Core.Formula",_x000D_
        "ID": 2219,_x000D_
        "Results": [_x000D_
          [_x000D_
            0.0_x000D_
          ]_x000D_
        ],_x000D_
        "Statistics": {_x000D_
          "CreationDate": "2023-09-22T10:09:01.6634695+02:00",_x000D_
          "LastRefreshDate": "2021-03-04T16:37:42.8103903+01:00",_x000D_
          "TotalRefreshCount": 11,_x000D_
          "CustomInfo": {}_x000D_
        }_x000D_
      },_x000D_
      "2220": {_x000D_
        "$type": "Inside.Core.Formula.Definition.DefinitionAC, Inside.Core.Formula",_x000D_
        "ID": 2220,_x000D_
        "Results": [_x000D_
          [_x000D_
            10.0_x000D_
          ]_x000D_
        ],_x000D_
        "Statistics": {_x000D_
          "CreationDate": "2023-09-22T10:09:01.6634695+02:00",_x000D_
          "LastRefreshDate": "2021-03-04T16:37:42.7695332+01:00",_x000D_
          "TotalRefreshCount": 11,_x000D_
          "CustomInfo": {}_x000D_
        }_x000D_
      },_x000D_
      "2221": {_x000D_
        "$type": "Inside.Core.Formula.Definition.DefinitionAC, Inside.Core.Formula",_x000D_
        "ID": 2221,_x000D_
        "Results": [_x000D_
          [_x000D_
            0.0_x000D_
          ]_x000D_
        ],_x000D_
        "Statistics": {_x000D_
          "CreationDate": "2023-09-22T10:09:01.6634695+02:00",_x000D_
          "LastRefreshDate": "2021-03-04T16:37:42.7755203+01:00",_x000D_
          "TotalRefreshCount": 11,_x000D_
          "CustomInfo": {}_x000D_
        }_x000D_
      },_x000D_
      "2222": {_x000D_
        "$type": "Inside.Core.Formula.Definition.DefinitionAC, Inside.Core.Formula",_x000D_
        "ID": 2222,_x000D_
        "Results": [_x000D_
          [_x000D_
            0.0_x000D_
          ]_x000D_
        ],_x000D_
        "Statistics": {_x000D_
          "CreationDate": "2023-09-22T10:09:01.6634695+02:00",_x000D_
          "LastRefreshDate": "2021-03-04T16:37:42.9281025+01:00",_x000D_
          "TotalRefreshCount": 11,_x000D_
          "CustomInfo": {}_x000D_
        }_x000D_
      },_x000D_
      "2223": {_x000D_
        "$type": "Inside.Core.Formula.Definition.DefinitionAC, Inside.Core.Formula",_x000D_
        "ID": 2223,_x000D_
        "Results": [_x000D_
          [_x000D_
            0.0_x000D_
          ]_x000D_
        ],_x000D_
        "Statistics": {_x000D_
          "CreationDate": "2023-09-22T10:09:01.6634695+02:00",_x000D_
          "LastRefreshDate": "2021-03-04T16:37:42.8652985+01:00",_x000D_
          "TotalRefreshCount": 11,_x000D_
          "CustomInfo": {}_x000D_
        }_x000D_
      },_x000D_
      "2224": {_x000D_
        "$type": "Inside.Core.Formula.Definition.DefinitionAC, Inside.Core.Formula",_x000D_
        "ID": 2224,_x000D_
        "Results": [_x000D_
          [_x000D_
            0.0_x000D_
          ]_x000D_
        ],_x000D_
        "Statistics": {_x000D_
          "CreationDate": "2023-09-22T10:09:01.6634695+02:00",_x000D_
          "LastRefreshDate": "2021-03-04T16:37:42.8742728+01:00",_x000D_
          "TotalRefreshCount": 11,_x000D_
          "CustomInfo": {}_x000D_
        }_x000D_
      },_x000D_
      "2225": {_x000D_
        "$type": "Inside.Core.Formula.Definition.DefinitionAC, Inside.Core.Formula",_x000D_
        "ID": 2225,_x000D_
        "Results": [_x000D_
          [_x000D_
            0.0_x000D_
          ]_x000D_
        ],_x000D_
        "Statistics": {_x000D_
          "CreationDate": "2023-09-22T10:09:01.6634695+02:00",_x000D_
          "LastRefreshDate": "2021-03-04T16:37:42.9660285+01:00",_x000D_
          "TotalRefreshCount": 11,_x000D_
          "CustomInfo": {}_x000D_
        }_x000D_
      },_x000D_
      "2226": {_x000D_
        "$type": "Inside.Core.Formula.Definition.DefinitionAC, Inside.Core.Formula",_x000D_
        "ID": 2226,_x000D_
        "Results": [_x000D_
          [_x000D_
            0.0_x000D_
          ]_x000D_
        ],_x000D_
        "Statistics": {_x000D_
          "CreationDate": "2023-09-22T10:09:01.6634695+02:00",_x000D_
          "LastRefreshDate": "2021-03-04T16:37:42.8393501+01:00",_x000D_
          "TotalRefreshCount": 11,_x000D_
          "CustomInfo": {}_x000D_
        }_x000D_
      },_x000D_
      "2227": {_x000D_
        "$type": "Inside.Core.Formula.Definition.DefinitionAC, Inside.Core.Formula",_x000D_
        "ID": 2227,_x000D_
        "Results": [_x000D_
          [_x000D_
            0.0_x000D_
          ]_x000D_
        ],_x000D_
        "Statistics": {_x000D_
          "CreationDate": "2023-09-22T10:09:01.6634695+02:00",_x000D_
          "LastRefreshDate": "2021-03-04T16:37:43.043793+01:00",_x000D_
          "TotalRefreshCount": 22,_x000D_
          "CustomInfo": {}_x000D_
        }_x000D_
      },_x000D_
      "2228": {_x000D_
        "$type": "Inside.Core.Formula.Definition.DefinitionAC, Inside.Core.Formula",_x000D_
        "ID": 2228,_x000D_
        "Results": [_x000D_
          [_x000D_
            0.0_x000D_
          ]_x000D_
        ],_x000D_
        "Statistics": {_x000D_
          "CreationDate": "2023-09-22T10:09:01.6634695+02:00",_x000D_
          "LastRefreshDate": "2021-03-04T16:37:42.9241119+01:00",_x000D_
          "TotalRefreshCount": 22,_x000D_
          "CustomInfo": {}_x000D_
        }_x000D_
      },_x000D_
      "2229": {_x000D_
        "$type": "Inside.Core.Formula.Definition.DefinitionAC, Inside.Core.Formula",_x000D_
        "ID": 2229,_x000D_
        "Results": [_x000D_
          [_x000D_
            0.0_x000D_
          ]_x000D_
        ],_x000D_
        "Statistics": {_x000D_
          "CreationDate": "2023-09-22T10:09:01.6634695+02:00",_x000D_
          "LastRefreshDate": "2021-03-04T16:37:43.0458012+01:00",_x000D_
          "TotalRefreshCount": 22,_x000D_
          "CustomInfo": {}_x000D_
        }_x000D_
      },_x000D_
      "2230": {_x000D_
        "$type": "Inside.Core.Formula.Definition.DefinitionAC, Inside.Core.Formula",_x000D_
        "ID": 2230,_x000D_
        "Results": [_x000D_
          [_x000D_
            0.0_x000D_
          ]_x000D_
        ],_x000D_
        "Statistics": {_x000D_
          "CreationDate": "2023-09-22T10:09:01.6634695+02:00",_x000D_
          "LastRefreshDate": "2021-03-04T16:37:42.71808+01:00",_x000D_
          "TotalRefreshCount": 11,_x000D_
          "CustomInfo": {}_x000D_
        }_x000D_
      },_x000D_
      "2231": {_x000D_
        "$type": "Inside.Core.Formula.Definition.DefinitionAC, Inside.Core.Formula",_x000D_
        "ID": 2231,_x000D_
        "Results": [_x000D_
          [_x000D_
            0.0_x000D_
          ]_x000D_
        ],_x000D_
        "Statistics": {_x000D_
          "CreationDate": "2023-09-22T10:09:01.6634695+02:00",_x000D_
          "LastRefreshDate": "2021-03-04T16:37:42.9471295+01:00",_x000D_
          "TotalRefreshCount": 22,_x000D_
          "CustomInfo": {}_x000D_
        }_x000D_
      },_x000D_
      "2232": {_x000D_
        "$type": "Inside.Core.Formula.Definition.DefinitionAC, Inside.Core.Formula",_x000D_
        "ID": 2232,_x000D_
        "Results": [_x000D_
          [_x000D_
            0.0_x000D_
          ]_x000D_
        ],_x000D_
        "Statistics": {_x000D_
          "CreationDate": "2023-09-22T10:09:01.6634695+02:00",_x000D_
          "LastRefreshDate": "2021-03-04T16:37:42.7815042+01:00",_x000D_
          "TotalRefreshCount": 11,_x000D_
          "CustomInfo": {}_x000D_
        }_x000D_
      },_x000D_
      "2233": {_x000D_
        "$type": "Inside.Core.Formula.Definition.DefinitionAC, Inside.Core.Formula",_x000D_
        "ID": 2233,_x000D_
        "Results": [_x000D_
          [_x000D_
            0.0_x000D_
          ]_x000D_
        ],_x000D_
        "Statistics": {_x000D_
          "CreationDate": "2023-09-22T10:09:01.6634695+02:00",_x000D_
          "LastRefreshDate": "2021-03-04T16:37:42.9629827+01:00",_x000D_
          "TotalRefreshCount": 11,_x000D_
          "CustomInfo": {}_x000D_
        }_x000D_
      },_x000D_
      "2234": {_x000D_
        "$type": "Inside.Core.Formula.Definition.DefinitionAC, Inside.Core.Formula",_x000D_
        "ID": 2234,_x000D_
        "Results": [_x000D_
          [_x000D_
            0.0_x000D_
          ]_x000D_
        ],_x000D_
        "Statistics": {_x000D_
          "CreationDate": "2023-09-22T10:09:01.6634695+02:00",_x000D_
          "LastRefreshDate": "2021-03-04T16:37:42.8004532+01:00",_x000D_
          "TotalRefreshCount": 11,_x000D_
          "CustomInfo": {}_x000D_
        }_x000D_
      },_x000D_
      "2235": {_x000D_
        "$type": "Inside.Core.Formula.Definition.DefinitionAC, Inside.Core.Formula",_x000D_
        "ID": 2235,_x000D_
        "Results": [_x000D_
          [_x000D_
            0.0_x000D_
          ]_x000D_
        ],_x000D_
        "Statistics": {_x000D_
          "CreationDate": "2023-09-22T10:09:01.6634695+02:00",_x000D_
          "LastRefreshDate": "2021-03-04T16:37:42.8772644+01:00",_x000D_
          "TotalRefreshCount": 11,_x000D_
          "CustomInfo": {}_x000D_
        }_x000D_
      },_x000D_
      "2236": {_x000D_
        "$type": "Inside.Core.Formula.Definition.DefinitionAC, Inside.Core.Formula",_x000D_
        "ID": 2236,_x000D_
        "Results": [_x000D_
          [_x000D_
            0.0_x000D_
          ]_x000D_
        ],_x000D_
        "Statistics": {_x000D_
          "CreationDate": "2023-09-22T10:09:01.6634695+02:00",_x000D_
          "LastRefreshDate": "2021-03-04T16:37:42.7635491+01:00",_x000D_
          "TotalRefreshCount": 11,_x000D_
          "CustomInfo": {}_x000D_
        }_x000D_
      },_x000D_
      "2237": {_x000D_
        "$type": "Inside.Core.Formula.Definition.DefinitionAC, Inside.Core.Formula",_x000D_
        "ID": 2237,_x000D_
        "Results": [_x000D_
          [_x000D_
            0.0_x000D_
          ]_x000D_
        ],_x000D_
        "Statistics": {_x000D_
          "CreationDate": "2023-09-22T10:09:01.6634695+02:00",_x000D_
          "LastRefreshDate": "2021-03-04T16:37:42.7914667+01:00",_x000D_
          "TotalRefreshCount": 11,_x000D_
          "CustomInfo": {}_x000D_
        }_x000D_
      },_x000D_
      "2238": {_x000D_
        "$type": "Inside.Core.Formula.Definition.DefinitionAC, Inside.Core.Formula",_x000D_
        "ID": 2238,_x000D_
        "Results": [_x000D_
          [_x000D_
            0.0_x000D_
          ]_x000D_
        ],_x000D_
        "Statistics": {_x000D_
          "CreationDate": "2023-09-22T10:09:01.6634695+02:00",_x000D_
          "LastRefreshDate": "2021-03-04T16:37:42.8522774+01:00",_x000D_
          "TotalRefreshCount": 11,_x000D_
          "CustomInfo": {}_x000D_
        }_x000D_
      },_x000D_
      "2239": {_x000D_
        "$type": "Inside.Core.Formula.Definition.DefinitionAC, Inside.Core.Formula",_x000D_
        "ID": 2239,_x000D_
        "Results": [_x000D_
          [_x000D_
            0.0_x000D_
          ]_x000D_
        ],_x000D_
        "Statistics": {_x000D_
          "CreationDate": "2023-09-22T10:09:01.6634695+02:00",_x000D_
          "LastRefreshDate": "2021-03-04T16:37:42.8034426+01:00",_x000D_
          "TotalRefreshCount": 11,_x000D_
          "CustomInfo": {}_x000D_
        }_x000D_
      },_x000D_
      "2240": {_x000D_
        "$type": "Inside.Core.Formula.Definition.DefinitionAC, Inside.Core.Formula",_x000D_
        "ID": 2240,_x000D_
        "Results": [_x000D_
          [_x000D_
            0.0_x000D_
          ]_x000D_
        ],_x000D_
        "Statistics": {_x000D_
          "CreationDate": "2023-09-22T10:09:01.6634695+02:00",_x000D_
          "LastRefreshDate": "2021-03-04T16:37:42.9211196+01:00",_x000D_
          "TotalRefreshCount": 22,_x000D_
          "CustomInfo": {}_x000D_
        }_x000D_
      },_x000D_
      "2241": {_x000D_
        "$type": "Inside.Core.Formula.Definition.DefinitionAC, Inside.Core.Formula",_x000D_
        "ID": 2241,_x000D_
        "Results": [_x000D_
          [_x000D_
            0.0_x000D_
          ]_x000D_
        ],_x000D_
        "Statistics": {_x000D_
          "CreationDate": "2023-09-22T10:09:01.6634695+02:00",_x000D_
          "LastRefreshDate": "2021-03-04T16:37:42.992906+01:00",_x000D_
          "TotalRefreshCount": 11,_x000D_
          "CustomInfo": {}_x000D_
        }_x000D_
      },_x000D_
      "2242": {_x000D_
        "$type": "Inside.Core.Formula.Definition.DefinitionAC, Inside.Core.Formula",_x000D_
        "ID": 2242,_x000D_
        "Results": [_x000D_
          [_x000D_
            0.0_x000D_
          ]_x000D_
        ],_x000D_
        "Statistics": {_x000D_
          "CreationDate": "2023-09-22T10:09:01.6634695+02:00",_x000D_
          "LastRefreshDate": "2021-03-04T16:37:42.9091269+01:00",_x000D_
          "TotalRefreshCount": 11,_x000D_
          "CustomInfo": {}_x000D_
        }_x000D_
      },_x000D_
      "2243": {_x000D_
        "$type": "Inside.Core.Formula.Definition.DefinitionAC, Inside.Core.Formula",_x000D_
        "ID": 2243,_x000D_
        "Results": [_x000D_
          [_x000D_
            0.0_x000D_
          ]_x000D_
        ],_x000D_
        "Statistics": {_x000D_
          "CreationDate": "2023-09-22T10:09:01.6634695+02:00",_x000D_
          "LastRefreshDate": "2021-03-04T16:37:42.7974613+01:00",_x000D_
          "TotalRefreshCount": 11,_x000D_
          "CustomInfo": {}_x000D_
        }_x000D_
      },_x000D_
      "2244": {_x000D_
        "$type": "Inside.Core.Formula.Definition.DefinitionAC, Inside.Core.Formula",_x000D_
        "ID": 2244,_x000D_
        "Results": [_x000D_
          [_x000D_
            0.0_x000D_
          ]_x000D_
        ],_x000D_
        "Statistics": {_x000D_
          "CreationDate": "2023-09-22T10:09:01.6634695+02:00",_x000D_
          "LastRefreshDate": "2021-03-04T16:37:42.8832479+01:00",_x000D_
          "TotalRefreshCount": 11,_x000D_
          "CustomInfo": {}_x000D_
        }_x000D_
      },_x000D_
      "2245": {_x000D_
        "$type": "Inside.Core.Formula.Definition.DefinitionAC, Inside.Core.Formula",_x000D_
        "ID": 2245,_x000D_
        "Results": [_x000D_
          [_x000D_
            0.0_x000D_
          ]_x000D_
        ],_x000D_
        "Statistics": {_x000D_
          "CreationDate": "2023-09-22T10:09:01.6634695+02:00",_x000D_
          "LastRefreshDate": "2021-03-04T16:37:42.8583221+01:00",_x000D_
          "TotalRefreshCount": 11,_x000D_
          "CustomInfo": {}_x000D_
        }_x000D_
      },_x000D_
      "2246": {_x000D_
        "$type": "Inside.Core.Formula.Definition.DefinitionAC, Inside.Core.Formula",_x000D_
        "ID": 2246,_x000D_
        "Results": [_x000D_
          [_x000D_
            0.0_x000D_
          ]_x000D_
        ],_x000D_
        "Statistics": {_x000D_
          "CreationDate": "2023-09-22T10:09:01.6634695+02:00",_x000D_
          "LastRefreshDate": "2021-03-04T16:37:42.8991786+01:00",_x000D_
          "TotalRefreshCount": 11,_x000D_
          "CustomInfo": {}_x000D_
        }_x000D_
      },_x000D_
      "2247": {_x000D_
        "$type": "Inside.Core.Formula.Definition.DefinitionAC, Inside.Core.Formula",_x000D_
        "ID": 2247,_x000D_
        "Results": [_x000D_
          [_x000D_
            0.0_x000D_
          ]_x000D_
        ],_x000D_
        "Statistics": {_x000D_
          "CreationDate": "2023-09-22T10:09:01.6634695+02:00",_x000D_
          "LastRefreshDate": "2021-03-04T16:37:43.0318244+01:00",_x000D_
          "TotalRefreshCount": 11,_x000D_
          "CustomInfo": {}_x000D_
        }_x000D_
      },_x000D_
      "2248": {_x000D_
        "$type": "Inside.Core.Formula.Definition.DefinitionAC, Inside.Core.Formula",_x000D_
        "ID": 2248,_x000D_
        "Results": [_x000D_
          [_x000D_
            0.0_x000D_
          ]_x000D_
        ],_x000D_
        "Statistics": {_x000D_
          "CreationDate": "2023-09-22T10:09:01.6634695+02:00",_x000D_
          "LastRefreshDate": "2021-03-04T16:37:43.034817+01:00",_x000D_
          "TotalRefreshCount": 11,_x000D_
          "CustomInfo": {}_x000D_
        }_x000D_
      },_x000D_
      "2249": {_x000D_
        "$type": "Inside.Core.Formula.Definition.DefinitionAC, Inside.Core.Formula",_x000D_
        "ID": 2249,_x000D_
        "Results": [_x000D_
          [_x000D_
            0.0_x000D_
          ]_x000D_
        ],_x000D_
        "Statistics": {_x000D_
          "CreationDate": "2023-09-22T10:09:01.6634695+02:00",_x000D_
          "LastRefreshDate": "2021-03-04T16:37:42.8423113+01:00",_x000D_
          "TotalRefreshCount": 11,_x000D_
          "CustomInfo": {}_x000D_
        }_x000D_
      },_x000D_
      "2250": {_x000D_
        "$type": "Inside.Core.Formula.Definition.DefinitionAC, Inside.Core.Formula",_x000D_
        "ID": 2250,_x000D_
        "Results": [_x000D_
          [_x000D_
            0.0_x000D_
          ]_x000D_
        ],_x000D_
        "Statistics": {_x000D_
          "CreationDate": "2023-09-22T10:09:01.6634695+02:00",_x000D_
          "LastRefreshDate": "2021-03-04T16:37:42.9121178+01:00",_x000D_
          "TotalRefreshCount": 11,_x000D_
          "CustomInfo": {}_x000D_
        }_x000D_
      },_x000D_
      "2251": {_x000D_
        "$type": "Inside.Core.Formula.Definition.DefinitionAC, Inside.Core.Formula",_x000D_
        "ID": 2251,_x000D_
        "Results": [_x000D_
          [_x000D_
            0.0_x000D_
          ]_x000D_
        ],_x000D_
        "Statistics": {_x000D_
          "CreationDate": "2023-09-22T10:09:01.6634695+02:00",_x000D_
          "LastRefreshDate": "2021-03-04T16:37:42.9051622+01:00",_x000D_
          "TotalRefreshCount": 11,_x000D_
          "CustomInfo": {}_x000D_
        }_x000D_
      },_x000D_
      "2252": {_x000D_
        "$type": "Inside.Core.Formula.Definition.DefinitionAC, Inside.Core.Formula",_x000D_
        "ID": 2252,_x000D_
        "Results": [_x000D_
          [_x000D_
            0.0_x000D_
          ]_x000D_
        ],_x000D_
        "Statistics": {_x000D_
          "CreationDate": "2023-09-22T10:09:01.6634695+02:00",_x000D_
          "LastRefreshDate": "2021-03-04T16:37:42.8802582+01:00",_x000D_
          "TotalRefreshCount": 11,_x000D_
          "CustomInfo": {}_x000D_
        }_x000D_
      },_x000D_
      "2253": {_x000D_
        "$type": "Inside.Core.Formula.Definition.DefinitionAC, Inside.Core.Formula",_x000D_
        "ID": 2253,_x000D_
        "Results": [_x000D_
          [_x000D_
            0.0_x000D_
          ]_x000D_
        ],_x000D_
        "Statistics": {_x000D_
          "CreationDate": "2023-09-22T10:09:01.6634695+02:00",_x000D_
          "LastRefreshDate": "2021-03-04T16:37:42.7665397+01:00",_x000D_
          "TotalRefreshCount": 11,_x000D_
          "CustomInfo": {}_x000D_
        }_x000D_
      },_x000D_
      "2254": {_x000D_
        "$type": "Inside.Core.Formula.Definition.DefinitionAC, Inside.Core.Formula",_x000D_
        "ID": 2254,_x000D_
        "Results": [_x000D_
          [_x000D_
            0.0_x000D_
          ]_x000D_
        ],_x000D_
        "Statistics": {_x000D_
          "CreationDate": "2023-09-22T10:09:01.6634695+02:00",_x000D_
          "LastRefreshDate": "2021-03-04T16:37:42.7874894+01:00",_x000D_
          "TotalRefreshCount": 11,_x000D_
          "CustomInfo": {}_x000D_
        }_x000D_
      },_x000D_
      "2255": {_x000D_
        "$type": "Inside.Core.Formula.Definition.DefinitionAC, Inside.Core.Formula",_x000D_
        "ID": 2255,_x000D_
        "Results": [_x000D_
          [_x000D_
            0.0_x000D_
          ]_x000D_
        ],_x000D_
        "Statistics": {_x000D_
          "CreationDate": "2023-09-22T10:09:01.6634695+02:00",_x000D_
          "LastRefreshDate": "2021-03-04T16:37:42.8493409+01:00",_x000D_
          "TotalRefreshCount": 11,_x000D_
          "CustomInfo": {}_x000D_
        }_x000D_
      },_x000D_
      "2256": {_x000D_
        "$type": "Inside.Core.Formula.Definition.DefinitionAC, Inside.Core.Formula",_x000D_
        "ID": 2256,_x000D_
        "Results": [_x000D_
          [_x000D_
            0.0_x000D_
          ]_x000D_
        ],_x000D_
        "Statistics": {_x000D_
          "CreationDate": "2023-09-22T10:09:01.6634695+02:00",_x000D_
          "LastRefreshDate": "2021-03-04T16:37:42.855324+01:00",_x000D_
          "TotalRefreshCount": 11,_x000D_
          "CustomInfo": {}_x000D_
        }_x000D_
      },_x000D_
      "2257": {_x000D_
        "$type": "Inside.Core.Formula.Definition.DefinitionAC, Inside.Core.Formula",_x000D_
        "ID": 2257,_x000D_
        "Results": [_x000D_
          [_x000D_
            0.0_x000D_
          ]_x000D_
        ],_x000D_
        "Statistics": {_x000D_
          "CreationDate": "2023-09-22T10:09:01.6634695+02:00",_x000D_
          "LastRefreshDate": "2021-03-04T16:37:43.000932+01:00",_x000D_
          "TotalRefreshCount": 11,_x000D_
          "CustomInfo": {}_x000D_
        }_x000D_
      },_x000D_
      "2258": {_x000D_
        "$type": "Inside.Core.Formula.Definition.DefinitionAC, Inside.Core.Formula",_x000D_
        "ID": 2258,_x000D_
        "Results": [_x000D_
          [_x000D_
            0.0_x000D_
          ]_x000D_
        ],_x000D_
        "Statistics": {_x000D_
          "CreationDate": "2023-09-22T10:09:01.6634695+02:00",_x000D_
          "LastRefreshDate": "2021-03-04T16:37:43.0268129+01:00",_x000D_
          "TotalRefreshCount": 11,_x000D_
          "CustomInfo": {}_x000D_
        }_x000D_
      },_x000D_
      "2259": {_x000D_
        "$type": "Inside.Core.Formula.Definition.DefinitionAC, Inside.Core.Formula",_x000D_
        "ID": 2259,_x000D_
        "Results": [_x000D_
          [_x000D_
            0.0_x000D_
          ]_x000D_
        ],_x000D_
        "Statistics": {_x000D_
          "CreationDate": "2023-09-22T10:09:01.6634695+02:00",_x000D_
          "LastRefreshDate": "2021-03-04T16:37:43.02983+01:00",_x000D_
          "TotalRefreshCount": 11,_x000D_
          "CustomInfo": {}_x000D_
        }_x000D_
      },_x000D_
      "2260": {_x000D_
        "$type": "Inside.Core.Formula.Definition.DefinitionAC, Inside.Core.Formula",_x000D_
        "ID": 2260,_x000D_
        "Results": [_x000D_
          [_x000D_
            0.0_x000D_
          ]_x000D_
        ],_x000D_
        "Statistics": {_x000D_
          "CreationDate": "2023-09-22T10:09:01.6634695+02:00",_x000D_
          "LastRefreshDate": "2021-03-04T16:37:42.9360888+01:00",_x000D_
          "TotalRefreshCount": 11,_x000D_
          "CustomInfo": {}_x000D_
        }_x000D_
      },_x000D_
      "2261": {_x000D_
        "$type": "Inside.Core.Formula.Definition.DefinitionAC, Inside.Core.Formula",_x000D_
        "ID": 2261,_x000D_
        "Results": [_x000D_
          [_x000D_
            0.0_x000D_
          ]_x000D_
        ],_x000D_
        "Statistics": {_x000D_
          "CreationDate": "2023-09-22T10:09:01.6634695+02:00",_x000D_
          "LastRefreshDate": "2021-03-04T16:37:42.9251096+01:00",_x000D_
          "TotalRefreshCount": 11,_x000D_
          "CustomInfo": {}_x000D_
        }_x000D_
      },_x000D_
      "2262": {_x000D_
        "$type": "Inside.Core.Formula.Definition.DefinitionAC, Inside.Core.Formula",_x000D_
        "ID": 2262,_x000D_
        "Results": [_x000D_
          [_x000D_
            0.0_x000D_
          ]_x000D_
        ],_x000D_
        "Statistics": {_x000D_
          "CreationDate": "2023-09-22T10:09:01.6634695+02:00",_x000D_
          "LastRefreshDate": "2021-03-04T16:37:42.8712791+01:00",_x000D_
          "TotalRefreshCount": 11,_x000D_
          "CustomInfo": {}_x000D_
        }_x000D_
      },_x000D_
      "2263": {_x000D_
        "$type": "Inside.Core.Formula.Definition.DefinitionAC, Inside.Core.Formula",_x000D_
        "ID": 2263,_x000D_
        "Results": [_x000D_
          [_x000D_
            0.0_x000D_
          ]_x000D_
        ],_x000D_
        "Statistics": {_x000D_
          "CreationDate": "2023-09-22T10:09:01.6634695+02:00",_x000D_
          "LastRefreshDate": "2021-03-04T16:37:42.7565329+01:00",_x000D_
          "TotalRefreshCount": 11,_x000D_
          "CustomInfo": {}_x000D_
        }_x000D_
      },_x000D_
      "2264": {_x000D_
        "$type": "Inside.Core.Formula.Definition.DefinitionAC, Inside.Core.Formula",_x000D_
        "ID": 2264,_x000D_
        "Results": [_x000D_
          [_x000D_
            0.0_x000D_
          ]_x000D_
        ],_x000D_
        "Statistics": {_x000D_
          "CreationDate": "2023-09-22T10:09:01.6634695+02:00",_x000D_
          "LastRefreshDate": "2021-03-04T16:37:42.7355882+01:00",_x000D_
          "TotalRefreshCount": 11,_x000D_
          "CustomInfo": {}_x000D_
        }_x000D_
      },_x000D_
      "2265": {_x000D_
        "$type": "Inside.Core.Formula.Definition.DefinitionAC, Inside.Core.Formula",_x000D_
        "ID": 2265,_x000D_
        "Results": [_x000D_
          [_x000D_
            0.0_x000D_
          ]_x000D_
        ],_x000D_
        "Statistics": {_x000D_
          "CreationDate": "2023-09-22T10:09:01.6634695+02:00",_x000D_
          "LastRefreshDate": "2021-03-04T16:37:42.7141274+01:00",_x000D_
          "TotalRefreshCount": 11,_x000D_
          "CustomInfo": {}_x000D_
        }_x000D_
      },_x000D_
      "2266": {_x000D_
        "$type": "Inside.Core.Formula.Definition.DefinitionAC, Inside.Core.Formula",_x000D_
        "ID": 2266,_x000D_
        "Results": [_x000D_
          [_x000D_
            0.0_x000D_
          ]_x000D_
        ],_x000D_
        "Statistics": {_x000D_
          "CreationDate": "2023-09-22T10:09:01.6634695+02:00",_x000D_
          "LastRefreshDate": "2021-03-04T16:37:42.7286069+01:00",_x000D_
          "TotalRefreshCount": 11,_x000D_
          "CustomInfo": {}_x000D_
        }_x000D_
      },_x000D_
      "2267": {_x000D_
        "$type": "Inside.Core.Formula.Definition.DefinitionAC, Inside.Core.Formula",_x000D_
        "ID": 2267,_x000D_
        "Results": [_x000D_
          [_x000D_
            0.0_x000D_
          ]_x000D_
        ],_x000D_
        "Statistics": {_x000D_
          "CreationDate": "2023-09-22T10:09:01.6634695+02:00",_x000D_
          "LastRefreshDate": "2021-03-04T16:37:42.9021446+01:00",_x000D_
          "TotalRefreshCount": 11,_x000D_
          "CustomInfo": {}_x000D_
        }_x000D_
      },_x000D_
      "2268": {_x000D_
        "$type": "Inside.Core.Formula.Definition.DefinitionAC, Inside.Core.Formula",_x000D_
        "ID": 2268,_x000D_
        "Results": [_x000D_
          [_x000D_
            0.0_x000D_
          ]_x000D_
        ],_x000D_
        "Statistics": {_x000D_
          "CreationDate": "2023-09-22T10:09:01.6634695+02:00",_x000D_
          "LastRefreshDate": "2021-03-04T16:37:42.732597+01:00",_x000D_
          "TotalRefreshCount": 11,_x000D_
          "CustomInfo": {}_x000D_
        }_x000D_
      },_x000D_
      "2269": {_x000D_
        "$type": "Inside.Core.Formula.Definition.DefinitionAC, Inside.Core.Formula",_x000D_
        "ID": 2269,_x000D_
        "Results": [_x000D_
          [_x000D_
            0.0_x000D_
          ]_x000D_
        ],_x000D_
        "Statistics": {_x000D_
          "CreationDate</t>
  </si>
  <si>
    <t>": "2023-09-22T10:09:01.6634695+02:00",_x000D_
          "LastRefreshDate": "2021-03-04T16:37:42.8363581+01:00",_x000D_
          "TotalRefreshCount": 11,_x000D_
          "CustomInfo": {}_x000D_
        }_x000D_
      },_x000D_
      "2270": {_x000D_
        "$type": "Inside.Core.Formula.Definition.DefinitionAC, Inside.Core.Formula",_x000D_
        "ID": 2270,_x000D_
        "Results": [_x000D_
          [_x000D_
            0.0_x000D_
          ]_x000D_
        ],_x000D_
        "Statistics": {_x000D_
          "CreationDate": "2023-09-22T10:09:01.6634695+02:00",_x000D_
          "LastRefreshDate": "2021-03-04T16:37:42.7455632+01:00",_x000D_
          "TotalRefreshCount": 11,_x000D_
          "CustomInfo": {}_x000D_
        }_x000D_
      },_x000D_
      "2271": {_x000D_
        "$type": "Inside.Core.Formula.Definition.DefinitionAC, Inside.Core.Formula",_x000D_
        "ID": 2271,_x000D_
        "Results": [_x000D_
          [_x000D_
            0.0_x000D_
          ]_x000D_
        ],_x000D_
        "Statistics": {_x000D_
          "CreationDate": "2023-09-22T10:09:01.6634695+02:00",_x000D_
          "LastRefreshDate": "2021-03-04T16:37:42.7845+01:00",_x000D_
          "TotalRefreshCount": 11,_x000D_
          "CustomInfo": {}_x000D_
        }_x000D_
      },_x000D_
      "2272": {_x000D_
        "$type": "Inside.Core.Formula.Definition.DefinitionAC, Inside.Core.Formula",_x000D_
        "ID": 2272,_x000D_
        "Results": [_x000D_
          [_x000D_
            0.0_x000D_
          ]_x000D_
        ],_x000D_
        "Statistics": {_x000D_
          "CreationDate": "2023-09-22T10:09:01.6634695+02:00",_x000D_
          "LastRefreshDate": "2021-03-04T16:37:42.7425704+01:00",_x000D_
          "TotalRefreshCount": 11,_x000D_
          "CustomInfo": {}_x000D_
        }_x000D_
      },_x000D_
      "2273": {_x000D_
        "$type": "Inside.Core.Formula.Definition.DefinitionAC, Inside.Core.Formula",_x000D_
        "ID": 2273,_x000D_
        "Results": [_x000D_
          [_x000D_
            0.0_x000D_
          ]_x000D_
        ],_x000D_
        "Statistics": {_x000D_
          "CreationDate": "2023-09-22T10:09:01.6634695+02:00",_x000D_
          "LastRefreshDate": "2021-03-04T16:37:42.8613093+01:00",_x000D_
          "TotalRefreshCount": 11,_x000D_
          "CustomInfo": {}_x000D_
        }_x000D_
      },_x000D_
      "2274": {_x000D_
        "$type": "Inside.Core.Formula.Definition.DefinitionAC, Inside.Core.Formula",_x000D_
        "ID": 2274,_x000D_
        "Results": [_x000D_
          [_x000D_
            0.0_x000D_
          ]_x000D_
        ],_x000D_
        "Statistics": {_x000D_
          "CreationDate": "2023-09-22T10:09:01.6634695+02:00",_x000D_
          "LastRefreshDate": "2021-03-04T16:37:43.0238456+01:00",_x000D_
          "TotalRefreshCount": 11,_x000D_
          "CustomInfo": {}_x000D_
        }_x000D_
      },_x000D_
      "2275": {_x000D_
        "$type": "Inside.Core.Formula.Definition.DefinitionAC, Inside.Core.Formula",_x000D_
        "ID": 2275,_x000D_
        "Results": [_x000D_
          [_x000D_
            0.0_x000D_
          ]_x000D_
        ],_x000D_
        "Statistics": {_x000D_
          "CreationDate": "2023-09-22T10:09:01.6634695+02:00",_x000D_
          "LastRefreshDate": "2021-03-04T16:37:42.7944712+01:00",_x000D_
          "TotalRefreshCount": 11,_x000D_
          "CustomInfo": {}_x000D_
        }_x000D_
      },_x000D_
      "2276": {_x000D_
        "$type": "Inside.Core.Formula.Definition.DefinitionAC, Inside.Core.Formula",_x000D_
        "ID": 2276,_x000D_
        "Results": [_x000D_
          [_x000D_
            0.0_x000D_
          ]_x000D_
        ],_x000D_
        "Statistics": {_x000D_
          "CreationDate": "2023-09-22T10:09:01.6634695+02:00",_x000D_
          "LastRefreshDate": "2021-03-04T16:37:42.7525849+01:00",_x000D_
          "TotalRefreshCount": 11,_x000D_
          "CustomInfo": {}_x000D_
        }_x000D_
      },_x000D_
      "2277": {_x000D_
        "$type": "Inside.Core.Formula.Definition.DefinitionAC, Inside.Core.Formula",_x000D_
        "ID": 2277,_x000D_
        "Results": [_x000D_
          [_x000D_
            0.0_x000D_
          ]_x000D_
        ],_x000D_
        "Statistics": {_x000D_
          "CreationDate": "2023-09-22T10:09:01.6634695+02:00",_x000D_
          "LastRefreshDate": "2021-03-04T16:37:42.7386192+01:00",_x000D_
          "TotalRefreshCount": 11,_x000D_
          "CustomInfo": {}_x000D_
        }_x000D_
      },_x000D_
      "2278": {_x000D_
        "$type": "Inside.Core.Formula.Definition.DefinitionAC, Inside.Core.Formula",_x000D_
        "ID": 2278,_x000D_
        "Results": [_x000D_
          [_x000D_
            0.0_x000D_
          ]_x000D_
        ],_x000D_
        "Statistics": {_x000D_
          "CreationDate": "2023-09-22T10:09:01.6634695+02:00",_x000D_
          "LastRefreshDate": "2021-03-04T16:37:42.9300961+01:00",_x000D_
          "TotalRefreshCount": 11,_x000D_
          "CustomInfo": {}_x000D_
        }_x000D_
      },_x000D_
      "2279": {_x000D_
        "$type": "Inside.Core.Formula.Definition.DefinitionAC, Inside.Core.Formula",_x000D_
        "ID": 2279,_x000D_
        "Results": [_x000D_
          [_x000D_
            0.0_x000D_
          ]_x000D_
        ],_x000D_
        "Statistics": {_x000D_
          "CreationDate": "2023-09-22T10:09:01.6634695+02:00",_x000D_
          "LastRefreshDate": "2021-03-04T16:37:42.7210685+01:00",_x000D_
          "TotalRefreshCount": 11,_x000D_
          "CustomInfo": {}_x000D_
        }_x000D_
      },_x000D_
      "2280": {_x000D_
        "$type": "Inside.Core.Formula.Definition.DefinitionAC, Inside.Core.Formula",_x000D_
        "ID": 2280,_x000D_
        "Results": [_x000D_
          [_x000D_
            0.0_x000D_
          ]_x000D_
        ],_x000D_
        "Statistics": {_x000D_
          "CreationDate": "2023-09-22T10:09:01.6634695+02:00",_x000D_
          "LastRefreshDate": "2021-03-04T16:37:42.8672925+01:00",_x000D_
          "TotalRefreshCount": 11,_x000D_
          "CustomInfo": {}_x000D_
        }_x000D_
      },_x000D_
      "2281": {_x000D_
        "$type": "Inside.Core.Formula.Definition.DefinitionAC, Inside.Core.Formula",_x000D_
        "ID": 2281,_x000D_
        "Results": [_x000D_
          [_x000D_
            0.0_x000D_
          ]_x000D_
        ],_x000D_
        "Statistics": {_x000D_
          "CreationDate": "2023-09-22T10:09:01.6634695+02:00",_x000D_
          "LastRefreshDate": "2021-03-04T16:37:42.9330886+01:00",_x000D_
          "TotalRefreshCount": 11,_x000D_
          "CustomInfo": {}_x000D_
        }_x000D_
      },_x000D_
      "2282": {_x000D_
        "$type": "Inside.Core.Formula.Definition.DefinitionAC, Inside.Core.Formula",_x000D_
        "ID": 2282,_x000D_
        "Results": [_x000D_
          [_x000D_
            0.0_x000D_
          ]_x000D_
        ],_x000D_
        "Statistics": {_x000D_
          "CreationDate": "2023-09-22T10:09:01.6634695+02:00",_x000D_
          "LastRefreshDate": "2021-03-04T16:37:42.7595631+01:00",_x000D_
          "TotalRefreshCount": 11,_x000D_
          "CustomInfo": {}_x000D_
        }_x000D_
      },_x000D_
      "2283": {_x000D_
        "$type": "Inside.Core.Formula.Definition.DefinitionAC, Inside.Core.Formula",_x000D_
        "ID": 2283,_x000D_
        "Results": [_x000D_
          [_x000D_
            0.0_x000D_
          ]_x000D_
        ],_x000D_
        "Statistics": {_x000D_
          "CreationDate": "2023-09-22T10:09:01.6634695+02:00",_x000D_
          "LastRefreshDate": "2021-03-04T16:37:43.0079185+01:00",_x000D_
          "TotalRefreshCount": 11,_x000D_
          "CustomInfo": {}_x000D_
        }_x000D_
      },_x000D_
      "2284": {_x000D_
        "$type": "Inside.Core.Formula.Definition.DefinitionAC, Inside.Core.Formula",_x000D_
        "ID": 2284,_x000D_
        "Results": [_x000D_
          [_x000D_
            0.0_x000D_
          ]_x000D_
        ],_x000D_
        "Statistics": {_x000D_
          "CreationDate": "2023-09-22T10:09:01.6644682+02:00",_x000D_
          "LastRefreshDate": "2021-03-04T16:37:42.8462938+01:00",_x000D_
          "TotalRefreshCount": 11,_x000D_
          "CustomInfo": {}_x000D_
        }_x000D_
      },_x000D_
      "2285": {_x000D_
        "$type": "Inside.Core.Formula.Definition.DefinitionAC, Inside.Core.Formula",_x000D_
        "ID": 2285,_x000D_
        "Results": [_x000D_
          [_x000D_
            0.0_x000D_
          ]_x000D_
        ],_x000D_
        "Statistics": {_x000D_
          "CreationDate": "2023-09-22T10:09:01.6644682+02:00",_x000D_
          "LastRefreshDate": "2021-03-04T16:37:42.9690215+01:00",_x000D_
          "TotalRefreshCount": 11,_x000D_
          "CustomInfo": {}_x000D_
        }_x000D_
      },_x000D_
      "2286": {_x000D_
        "$type": "Inside.Core.Formula.Definition.DefinitionAC, Inside.Core.Formula",_x000D_
        "ID": 2286,_x000D_
        "Results": [_x000D_
          [_x000D_
            0.0_x000D_
          ]_x000D_
        ],_x000D_
        "Statistics": {_x000D_
          "CreationDate": "2023-09-22T10:09:01.6644682+02:00",_x000D_
          "LastRefreshDate": "2021-03-04T16:37:42.7495891+01:00",_x000D_
          "TotalRefreshCount": 11,_x000D_
          "CustomInfo": {}_x000D_
        }_x000D_
      },_x000D_
      "2287": {_x000D_
        "$type": "Inside.Core.Formula.Definition.DefinitionAC, Inside.Core.Formula",_x000D_
        "ID": 2287,_x000D_
        "Results": [_x000D_
          [_x000D_
            0.0_x000D_
          ]_x000D_
        ],_x000D_
        "Statistics": {_x000D_
          "CreationDate": "2023-09-22T10:09:01.6644682+02:00",_x000D_
          "LastRefreshDate": "2021-03-04T16:37:42.9450571+01:00",_x000D_
          "TotalRefreshCount": 22,_x000D_
          "CustomInfo": {}_x000D_
        }_x000D_
      },_x000D_
      "2288": {_x000D_
        "$type": "Inside.Core.Formula.Definition.DefinitionAC, Inside.Core.Formula",_x000D_
        "ID": 2288,_x000D_
        "Results": [_x000D_
          [_x000D_
            0.0_x000D_
          ]_x000D_
        ],_x000D_
        "Statistics": {_x000D_
          "CreationDate": "2023-09-22T10:09:01.6644682+02:00",_x000D_
          "LastRefreshDate": "2021-03-04T16:37:43.0108544+01:00",_x000D_
          "TotalRefreshCount": 11,_x000D_
          "CustomInfo": {}_x000D_
        }_x000D_
      },_x000D_
      "2289": {_x000D_
        "$type": "Inside.Core.Formula.Definition.DefinitionAC, Inside.Core.Formula",_x000D_
        "ID": 2289,_x000D_
        "Results": [_x000D_
          [_x000D_
            0.0_x000D_
          ]_x000D_
        ],_x000D_
        "Statistics": {_x000D_
          "CreationDate": "2023-09-22T10:09:01.6644682+02:00",_x000D_
          "LastRefreshDate": "2021-03-04T16:37:43.0049247+01:00",_x000D_
          "TotalRefreshCount": 11,_x000D_
          "CustomInfo": {}_x000D_
        }_x000D_
      },_x000D_
      "2290": {_x000D_
        "$type": "Inside.Core.Formula.Definition.DefinitionAC, Inside.Core.Formula",_x000D_
        "ID": 2290,_x000D_
        "Results": [_x000D_
          [_x000D_
            0.0_x000D_
          ]_x000D_
        ],_x000D_
        "Statistics": {_x000D_
          "CreationDate": "2023-09-22T10:09:01.6644682+02:00",_x000D_
          "LastRefreshDate": "2021-03-04T16:37:42.7246256+01:00",_x000D_
          "TotalRefreshCount": 11,_x000D_
          "CustomInfo": {}_x000D_
        }_x000D_
      },_x000D_
      "2291": {_x000D_
        "$type": "Inside.Core.Formula.Definition.DefinitionAC, Inside.Core.Formula",_x000D_
        "ID": 2291,_x000D_
        "Results": [_x000D_
          [_x000D_
            0.0_x000D_
          ]_x000D_
        ],_x000D_
        "Statistics": {_x000D_
          "CreationDate": "2023-09-22T10:09:01.6644682+02:00",_x000D_
          "LastRefreshDate": "2021-05-04T10:57:10.7079628+02:00",_x000D_
          "TotalRefreshCount": 1,_x000D_
          "CustomInfo": {}_x000D_
        }_x000D_
      },_x000D_
      "2292": {_x000D_
        "$type": "Inside.Core.Formula.Definition.DefinitionAC, Inside.Core.Formula",_x000D_
        "ID": 2292,_x000D_
        "Results": [_x000D_
          [_x000D_
            0.0_x000D_
          ]_x000D_
        ],_x000D_
        "Statistics": {_x000D_
          "CreationDate": "2023-09-22T10:09:01.6644682+02:00",_x000D_
          "LastRefreshDate": "2021-05-04T10:57:18.5049787+02:00",_x000D_
          "TotalRefreshCount": 1,_x000D_
          "CustomInfo": {}_x000D_
        }_x000D_
      },_x000D_
      "2293": {_x000D_
        "$type": "Inside.Core.Formula.Definition.DefinitionAC, Inside.Core.Formula",_x000D_
        "ID": 2293,_x000D_
        "Results": [_x000D_
          [_x000D_
            0.0_x000D_
          ]_x000D_
        ],_x000D_
        "Statistics": {_x000D_
          "CreationDate": "2023-09-22T10:09:01.6644682+02:00",_x000D_
          "LastRefreshDate": "2021-05-04T10:57:28.3592553+02:00",_x000D_
          "TotalRefreshCount": 1,_x000D_
          "CustomInfo": {}_x000D_
        }_x000D_
      },_x000D_
      "2294": {_x000D_
        "$type": "Inside.Core.Formula.Definition.DefinitionAC, Inside.Core.Formula",_x000D_
        "ID": 2294,_x000D_
        "Results": [_x000D_
          [_x000D_
            0.0_x000D_
          ]_x000D_
        ],_x000D_
        "Statistics": {_x000D_
          "CreationDate": "2023-09-22T10:09:01.6644682+02:00",_x000D_
          "LastRefreshDate": "2021-11-12T16:10:40.6190374+01:00",_x000D_
          "TotalRefreshCount": 8,_x000D_
          "CustomInfo": {}_x000D_
        }_x000D_
      },_x000D_
      "2295": {_x000D_
        "$type": "Inside.Core.Formula.Definition.DefinitionAC, Inside.Core.Formula",_x000D_
        "ID": 2295,_x000D_
        "Results": [_x000D_
          [_x000D_
            0.0_x000D_
          ]_x000D_
        ],_x000D_
        "Statistics": {_x000D_
          "CreationDate": "2023-09-22T10:09:01.6644682+02:00",_x000D_
          "LastRefreshDate": "2021-11-12T16:10:40.3309492+01:00",_x000D_
          "TotalRefreshCount": 8,_x000D_
          "CustomInfo": {}_x000D_
        }_x000D_
      },_x000D_
      "2296": {_x000D_
        "$type": "Inside.Core.Formula.Definition.DefinitionAC, Inside.Core.Formula",_x000D_
        "ID": 2296,_x000D_
        "Results": [_x000D_
          [_x000D_
            0.0_x000D_
          ]_x000D_
        ],_x000D_
        "Statistics": {_x000D_
          "CreationDate": "2023-09-22T10:09:01.6644682+02:00",_x000D_
          "LastRefreshDate": "2021-11-12T16:10:40.1202396+01:00",_x000D_
          "TotalRefreshCount": 10,_x000D_
          "CustomInfo": {}_x000D_
        }_x000D_
      },_x000D_
      "2297": {_x000D_
        "$type": "Inside.Core.Formula.Definition.DefinitionAC, Inside.Core.Formula",_x000D_
        "ID": 2297,_x000D_
        "Results": [_x000D_
          [_x000D_
            6640.2799999999961_x000D_
          ]_x000D_
        ],_x000D_
        "Statistics": {_x000D_
          "CreationDate": "2023-09-22T10:09:01.6644682+02:00",_x000D_
          "LastRefreshDate": "2021-11-12T16:10:36.0422245+01:00",_x000D_
          "TotalRefreshCount": 3,_x000D_
          "CustomInfo": {}_x000D_
        }_x000D_
      },_x000D_
      "2298": {_x000D_
        "$type": "Inside.Core.Formula.Definition.DefinitionAC, Inside.Core.Formula",_x000D_
        "ID": 2298,_x000D_
        "Results": [_x000D_
          [_x000D_
            6868.7999999999965_x000D_
          ]_x000D_
        ],_x000D_
        "Statistics": {_x000D_
          "CreationDate": "2023-09-22T10:09:01.6644682+02:00",_x000D_
          "LastRefreshDate": "2021-11-12T16:10:36.0462136+01:00",_x000D_
          "TotalRefreshCount": 2,_x000D_
          "CustomInfo": {}_x000D_
        }_x000D_
      },_x000D_
      "2299": {_x000D_
        "$type": "Inside.Core.Formula.Definition.DefinitionAC, Inside.Core.Formula",_x000D_
        "ID": 2299,_x000D_
        "Results": [_x000D_
          [_x000D_
            7321.8600000000015_x000D_
          ]_x000D_
        ],_x000D_
        "Statistics": {_x000D_
          "CreationDate": "2023-09-22T10:09:01.6644682+02:00",_x000D_
          "LastRefreshDate": "2021-11-12T16:10:36.0492059+01:00",_x000D_
          "TotalRefreshCount": 2,_x000D_
          "CustomInfo": {}_x000D_
        }_x000D_
      },_x000D_
      "2300": {_x000D_
        "$type": "Inside.Core.Formula.Definition.DefinitionAC, Inside.Core.Formula",_x000D_
        "ID": 2300,_x000D_
        "Results": [_x000D_
          [_x000D_
            0.0_x000D_
          ]_x000D_
        ],_x000D_
        "Statistics": {_x000D_
          "CreationDate": "2023-09-22T10:09:01.6644682+02:00",_x000D_
          "LastRefreshDate": "2022-06-03T09:34:38.0437633+02:00",_x000D_
          "TotalRefreshCount": 2,_x000D_
          "CustomInfo": {}_x000D_
        }_x000D_
      },_x000D_
      "2301": {_x000D_
        "$type": "Inside.Core.Formula.Definition.DefinitionAC, Inside.Core.Formula",_x000D_
        "ID": 2301,_x000D_
        "Results": [_x000D_
          [_x000D_
            0.0_x000D_
          ]_x000D_
        ],_x000D_
        "Statistics": {_x000D_
          "CreationDate": "2023-09-22T10:09:01.6644682+02:00",_x000D_
          "LastRefreshDate": "2022-06-03T09:34:38.0407729+02:00",_x000D_
          "TotalRefreshCount": 2,_x000D_
          "CustomInfo": {}_x000D_
        }_x000D_
      },_x000D_
      "2302": {_x000D_
        "$type": "Inside.Core.Formula.Definition.DefinitionAC, Inside.Core.Formula",_x000D_
        "ID": 2302,_x000D_
        "Results": [_x000D_
          [_x000D_
            0.0_x000D_
          ]_x000D_
        ],_x000D_
        "Statistics": {_x000D_
          "CreationDate": "2023-09-22T10:09:01.6644682+02:00",_x000D_
          "LastRefreshDate": "2022-06-03T09:34:38.017487+02:00",_x000D_
          "TotalRefreshCount": 2,_x000D_
          "CustomInfo": {}_x000D_
        }_x000D_
      },_x000D_
      "2303": {_x000D_
        "$type": "Inside.Core.Formula.Definition.DefinitionAC, Inside.Core.Formula",_x000D_
        "ID": 2303,_x000D_
        "Results": [_x000D_
          [_x000D_
            0.0_x000D_
          ]_x000D_
        ],_x000D_
        "Statistics": {_x000D_
          "CreationDate": "2023-09-22T10:09:01.6644682+02:00",_x000D_
          "LastRefreshDate": "2022-06-03T09:34:37.979856+02:00",_x000D_
          "TotalRefreshCount": 2,_x000D_
          "CustomInfo": {}_x000D_
        }_x000D_
      },_x000D_
      "2304": {_x000D_
        "$type": "Inside.Core.Formula.Definition.DefinitionAC, Inside.Core.Formula",_x000D_
        "ID": 2304,_x000D_
        "Results": [_x000D_
          [_x000D_
            0.0_x000D_
          ]_x000D_
        ],_x000D_
        "Statistics": {_x000D_
          "CreationDate": "2023-09-22T10:09:01.6644682+02:00",_x000D_
          "LastRefreshDate": "2022-06-03T09:34:37.9758207+02:00",_x000D_
          "TotalRefreshCount": 2,_x000D_
          "CustomInfo": {}_x000D_
        }_x000D_
      },_x000D_
      "2305": {_x000D_
        "$type": "Inside.Core.Formula.Definition.DefinitionAC, Inside.Core.Formula",_x000D_
        "ID": 2305,_x000D_
        "Results": [_x000D_
          [_x000D_
            0.0_x000D_
          ]_x000D_
        ],_x000D_
        "Statistics": {_x000D_
          "CreationDate": "2023-09-22T10:09:01.6644682+02:00",_x000D_
          "LastRefreshDate": "2022-06-03T09:34:37.9718311+02:00",_x000D_
          "TotalRefreshCount": 2,_x000D_
          "CustomInfo": {}_x000D_
        }_x000D_
      }_x000D_
    },_x000D_
    "LastID": 2305_x000D_
  }_x000D_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</si>
</sst>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rgb="FFFF0000"/>
      <name val="Arial"/>
      <family val="2"/>
    </font>
    <font>
      <b/>
      <sz val="10"/>
      <color theme="1"/>
      <name val="Arial"/>
      <family val="2"/>
    </font>
    <font>
      <sz val="12"/>
      <color theme="1"/>
      <name val="Arial MT Extra Bold Italic"/>
    </font>
    <font>
      <b/>
      <sz val="10"/>
      <color theme="9" tint="-0.249977111117893"/>
      <name val="Arial"/>
      <family val="2"/>
    </font>
    <font>
      <b/>
      <sz val="11"/>
      <color theme="1"/>
      <name val="Calibri"/>
      <family val="2"/>
      <scheme val="minor"/>
    </font>
    <font>
      <sz val="11"/>
      <color theme="1"/>
      <name val="Calibri"/>
      <family val="2"/>
      <scheme val="minor"/>
    </font>
    <font>
      <sz val="10"/>
      <color theme="1"/>
      <name val="Arial"/>
      <family val="2"/>
    </font>
    <font>
      <b/>
      <sz val="11"/>
      <color rgb="FFFF0000"/>
      <name val="Calibri"/>
      <family val="2"/>
      <scheme val="minor"/>
    </font>
    <font>
      <b/>
      <sz val="11"/>
      <color theme="9" tint="-0.249977111117893"/>
      <name val="Calibri"/>
      <family val="2"/>
      <scheme val="minor"/>
    </font>
    <font>
      <i/>
      <sz val="11"/>
      <color theme="1"/>
      <name val="Calibri"/>
      <family val="2"/>
      <scheme val="minor"/>
    </font>
    <font>
      <sz val="14"/>
      <color theme="1"/>
      <name val="Calibri"/>
      <family val="2"/>
      <scheme val="minor"/>
    </font>
    <font>
      <sz val="18"/>
      <color theme="1"/>
      <name val="Calibri"/>
      <family val="2"/>
      <scheme val="minor"/>
    </font>
    <font>
      <sz val="11"/>
      <color theme="0"/>
      <name val="Calibri"/>
      <family val="2"/>
      <scheme val="minor"/>
    </font>
    <font>
      <sz val="26"/>
      <color theme="5"/>
      <name val="Calibri"/>
      <family val="2"/>
      <scheme val="minor"/>
    </font>
    <font>
      <sz val="28"/>
      <color theme="1"/>
      <name val="Calibri Light"/>
      <family val="2"/>
      <scheme val="major"/>
    </font>
    <font>
      <sz val="26"/>
      <color theme="1"/>
      <name val="Calibri Light"/>
      <family val="2"/>
      <scheme val="major"/>
    </font>
    <font>
      <sz val="36"/>
      <color theme="1"/>
      <name val="Calibri Light"/>
      <family val="2"/>
      <scheme val="major"/>
    </font>
    <font>
      <sz val="12"/>
      <color theme="0"/>
      <name val="Calibri"/>
      <family val="2"/>
      <scheme val="minor"/>
    </font>
    <font>
      <sz val="12"/>
      <color theme="1"/>
      <name val="Calibri"/>
      <family val="2"/>
      <scheme val="minor"/>
    </font>
    <font>
      <i/>
      <sz val="11"/>
      <color theme="1"/>
      <name val="Calibri Light"/>
      <family val="2"/>
      <scheme val="major"/>
    </font>
    <font>
      <b/>
      <sz val="9"/>
      <color indexed="81"/>
      <name val="Tahoma"/>
      <family val="2"/>
    </font>
    <font>
      <sz val="11"/>
      <name val="Calibri"/>
      <family val="2"/>
      <scheme val="minor"/>
    </font>
    <font>
      <sz val="24"/>
      <color theme="1"/>
      <name val="Calibri Light"/>
      <family val="2"/>
      <scheme val="major"/>
    </font>
    <font>
      <sz val="24"/>
      <color theme="1"/>
      <name val="Calibri"/>
      <family val="2"/>
      <scheme val="minor"/>
    </font>
    <font>
      <b/>
      <sz val="12"/>
      <color theme="1"/>
      <name val="Calibri"/>
      <family val="2"/>
      <scheme val="minor"/>
    </font>
    <font>
      <sz val="11"/>
      <color theme="5"/>
      <name val="Calibri"/>
      <family val="2"/>
      <scheme val="minor"/>
    </font>
    <font>
      <b/>
      <sz val="12"/>
      <color theme="5"/>
      <name val="Calibri"/>
      <family val="2"/>
      <scheme val="minor"/>
    </font>
    <font>
      <b/>
      <sz val="11"/>
      <color theme="5"/>
      <name val="Calibri"/>
      <family val="2"/>
      <scheme val="minor"/>
    </font>
    <font>
      <b/>
      <sz val="14"/>
      <color theme="1"/>
      <name val="Calibri"/>
      <family val="2"/>
      <scheme val="minor"/>
    </font>
    <font>
      <sz val="20"/>
      <color theme="0" tint="-0.499984740745262"/>
      <name val="Calibri"/>
      <family val="2"/>
      <scheme val="minor"/>
    </font>
    <font>
      <sz val="12"/>
      <color theme="5"/>
      <name val="Calibri"/>
      <family val="2"/>
      <scheme val="minor"/>
    </font>
    <font>
      <sz val="10"/>
      <color theme="1"/>
      <name val="Calibri"/>
      <family val="2"/>
      <scheme val="minor"/>
    </font>
    <font>
      <sz val="9"/>
      <color theme="1"/>
      <name val="Calibri"/>
      <family val="2"/>
      <scheme val="minor"/>
    </font>
    <font>
      <sz val="9"/>
      <color theme="1"/>
      <name val="Arial"/>
      <family val="2"/>
    </font>
    <font>
      <b/>
      <sz val="12"/>
      <color theme="2" tint="-0.499984740745262"/>
      <name val="Calibri"/>
      <family val="2"/>
      <scheme val="minor"/>
    </font>
    <font>
      <sz val="12"/>
      <color theme="2" tint="-0.499984740745262"/>
      <name val="Calibri"/>
      <family val="2"/>
      <scheme val="minor"/>
    </font>
    <font>
      <sz val="11"/>
      <color rgb="FFFF0000"/>
      <name val="Calibri"/>
      <family val="2"/>
      <scheme val="minor"/>
    </font>
    <font>
      <sz val="8"/>
      <name val="Arial"/>
      <family val="2"/>
    </font>
    <font>
      <sz val="9"/>
      <color indexed="81"/>
      <name val="Tahoma"/>
      <family val="2"/>
    </font>
    <font>
      <sz val="9"/>
      <color theme="5"/>
      <name val="Calibri"/>
      <family val="2"/>
      <scheme val="minor"/>
    </font>
    <font>
      <b/>
      <sz val="9"/>
      <color theme="5"/>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0" tint="-4.9989318521683403E-2"/>
        <bgColor indexed="64"/>
      </patternFill>
    </fill>
    <fill>
      <patternFill patternType="solid">
        <fgColor theme="7"/>
        <bgColor indexed="64"/>
      </patternFill>
    </fill>
    <fill>
      <patternFill patternType="solid">
        <fgColor theme="8"/>
        <bgColor indexed="64"/>
      </patternFill>
    </fill>
  </fills>
  <borders count="78">
    <border>
      <left/>
      <right/>
      <top/>
      <bottom/>
      <diagonal/>
    </border>
    <border>
      <left/>
      <right/>
      <top style="thin">
        <color theme="5"/>
      </top>
      <bottom/>
      <diagonal/>
    </border>
    <border>
      <left style="thin">
        <color theme="5"/>
      </left>
      <right/>
      <top/>
      <bottom/>
      <diagonal/>
    </border>
    <border>
      <left/>
      <right/>
      <top/>
      <bottom style="thin">
        <color theme="5"/>
      </bottom>
      <diagonal/>
    </border>
    <border>
      <left style="dashed">
        <color theme="5"/>
      </left>
      <right style="dashed">
        <color theme="5"/>
      </right>
      <top style="dashed">
        <color theme="5"/>
      </top>
      <bottom style="dashed">
        <color theme="5"/>
      </bottom>
      <diagonal/>
    </border>
    <border>
      <left/>
      <right/>
      <top style="dashed">
        <color theme="5"/>
      </top>
      <bottom style="dashed">
        <color theme="5"/>
      </bottom>
      <diagonal/>
    </border>
    <border>
      <left/>
      <right style="dashed">
        <color theme="5"/>
      </right>
      <top style="dashed">
        <color theme="5"/>
      </top>
      <bottom style="dashed">
        <color theme="5"/>
      </bottom>
      <diagonal/>
    </border>
    <border>
      <left/>
      <right style="thin">
        <color indexed="64"/>
      </right>
      <top style="dashed">
        <color theme="5"/>
      </top>
      <bottom style="dashed">
        <color theme="5"/>
      </bottom>
      <diagonal/>
    </border>
    <border>
      <left/>
      <right/>
      <top/>
      <bottom style="dashed">
        <color theme="5"/>
      </bottom>
      <diagonal/>
    </border>
    <border>
      <left style="dashed">
        <color theme="0"/>
      </left>
      <right/>
      <top style="dashed">
        <color theme="5"/>
      </top>
      <bottom style="dashed">
        <color theme="5"/>
      </bottom>
      <diagonal/>
    </border>
    <border>
      <left/>
      <right style="dashed">
        <color theme="0"/>
      </right>
      <top style="dashed">
        <color theme="5"/>
      </top>
      <bottom style="dashed">
        <color theme="5"/>
      </bottom>
      <diagonal/>
    </border>
    <border>
      <left/>
      <right style="dashed">
        <color theme="5"/>
      </right>
      <top/>
      <bottom/>
      <diagonal/>
    </border>
    <border>
      <left/>
      <right style="dotted">
        <color theme="5"/>
      </right>
      <top style="dashed">
        <color theme="5"/>
      </top>
      <bottom style="dashed">
        <color theme="5"/>
      </bottom>
      <diagonal/>
    </border>
    <border>
      <left/>
      <right style="dotted">
        <color theme="5"/>
      </right>
      <top style="dashed">
        <color theme="5"/>
      </top>
      <bottom/>
      <diagonal/>
    </border>
    <border>
      <left/>
      <right/>
      <top style="dashed">
        <color theme="5"/>
      </top>
      <bottom/>
      <diagonal/>
    </border>
    <border>
      <left/>
      <right/>
      <top/>
      <bottom style="dotted">
        <color theme="5"/>
      </bottom>
      <diagonal/>
    </border>
    <border>
      <left/>
      <right style="dotted">
        <color theme="5"/>
      </right>
      <top/>
      <bottom style="dotted">
        <color theme="5"/>
      </bottom>
      <diagonal/>
    </border>
    <border>
      <left/>
      <right style="dotted">
        <color theme="5"/>
      </right>
      <top/>
      <bottom/>
      <diagonal/>
    </border>
    <border>
      <left style="dotted">
        <color theme="5"/>
      </left>
      <right/>
      <top style="dashed">
        <color theme="5"/>
      </top>
      <bottom/>
      <diagonal/>
    </border>
    <border>
      <left style="dotted">
        <color theme="5"/>
      </left>
      <right/>
      <top/>
      <bottom/>
      <diagonal/>
    </border>
    <border>
      <left style="dotted">
        <color theme="5"/>
      </left>
      <right/>
      <top/>
      <bottom style="dotted">
        <color theme="5"/>
      </bottom>
      <diagonal/>
    </border>
    <border>
      <left style="dotted">
        <color theme="5"/>
      </left>
      <right/>
      <top style="dotted">
        <color theme="5"/>
      </top>
      <bottom style="dotted">
        <color theme="5"/>
      </bottom>
      <diagonal/>
    </border>
    <border>
      <left/>
      <right style="dotted">
        <color theme="5"/>
      </right>
      <top style="dotted">
        <color theme="5"/>
      </top>
      <bottom style="dotted">
        <color theme="5"/>
      </bottom>
      <diagonal/>
    </border>
    <border>
      <left/>
      <right/>
      <top style="dotted">
        <color theme="5"/>
      </top>
      <bottom style="dotted">
        <color theme="5"/>
      </bottom>
      <diagonal/>
    </border>
    <border>
      <left style="dotted">
        <color theme="0"/>
      </left>
      <right/>
      <top/>
      <bottom/>
      <diagonal/>
    </border>
    <border>
      <left/>
      <right style="dotted">
        <color theme="5"/>
      </right>
      <top style="dashed">
        <color theme="0"/>
      </top>
      <bottom style="dotted">
        <color theme="5"/>
      </bottom>
      <diagonal/>
    </border>
    <border>
      <left/>
      <right style="dashed">
        <color theme="5"/>
      </right>
      <top/>
      <bottom style="dotted">
        <color theme="5"/>
      </bottom>
      <diagonal/>
    </border>
    <border>
      <left/>
      <right style="dashed">
        <color theme="5"/>
      </right>
      <top style="dotted">
        <color theme="5"/>
      </top>
      <bottom style="dashed">
        <color theme="0"/>
      </bottom>
      <diagonal/>
    </border>
    <border>
      <left/>
      <right style="dashed">
        <color theme="5"/>
      </right>
      <top style="dashed">
        <color theme="0"/>
      </top>
      <bottom/>
      <diagonal/>
    </border>
    <border>
      <left/>
      <right style="dashed">
        <color theme="5"/>
      </right>
      <top style="dashed">
        <color theme="0"/>
      </top>
      <bottom style="dotted">
        <color theme="0"/>
      </bottom>
      <diagonal/>
    </border>
    <border>
      <left/>
      <right style="dashed">
        <color theme="5"/>
      </right>
      <top style="dotted">
        <color theme="0"/>
      </top>
      <bottom style="dashed">
        <color theme="0"/>
      </bottom>
      <diagonal/>
    </border>
    <border>
      <left/>
      <right style="dashed">
        <color theme="5"/>
      </right>
      <top style="dashed">
        <color theme="0"/>
      </top>
      <bottom style="dashed">
        <color theme="0"/>
      </bottom>
      <diagonal/>
    </border>
    <border>
      <left/>
      <right style="dashed">
        <color theme="5"/>
      </right>
      <top/>
      <bottom style="dashed">
        <color theme="0"/>
      </bottom>
      <diagonal/>
    </border>
    <border>
      <left style="thin">
        <color theme="5"/>
      </left>
      <right style="thin">
        <color indexed="64"/>
      </right>
      <top style="dashed">
        <color theme="0"/>
      </top>
      <bottom style="dashed">
        <color theme="0"/>
      </bottom>
      <diagonal/>
    </border>
    <border>
      <left/>
      <right/>
      <top style="dashed">
        <color theme="0"/>
      </top>
      <bottom/>
      <diagonal/>
    </border>
    <border>
      <left/>
      <right style="dashed">
        <color theme="5"/>
      </right>
      <top style="dashed">
        <color theme="5"/>
      </top>
      <bottom/>
      <diagonal/>
    </border>
    <border>
      <left style="thin">
        <color theme="5"/>
      </left>
      <right style="dashed">
        <color theme="5"/>
      </right>
      <top style="dashed">
        <color theme="0"/>
      </top>
      <bottom style="dashed">
        <color theme="0"/>
      </bottom>
      <diagonal/>
    </border>
    <border>
      <left style="thin">
        <color theme="5"/>
      </left>
      <right style="dashed">
        <color theme="5"/>
      </right>
      <top/>
      <bottom/>
      <diagonal/>
    </border>
    <border>
      <left style="thin">
        <color theme="5"/>
      </left>
      <right style="dashed">
        <color theme="5"/>
      </right>
      <top style="dashed">
        <color theme="0"/>
      </top>
      <bottom/>
      <diagonal/>
    </border>
    <border>
      <left style="dashed">
        <color theme="5"/>
      </left>
      <right/>
      <top/>
      <bottom/>
      <diagonal/>
    </border>
    <border>
      <left style="thin">
        <color indexed="64"/>
      </left>
      <right/>
      <top style="dashed">
        <color theme="5"/>
      </top>
      <bottom style="dashed">
        <color theme="5"/>
      </bottom>
      <diagonal/>
    </border>
    <border>
      <left style="dashed">
        <color theme="5"/>
      </left>
      <right/>
      <top style="dashed">
        <color theme="5"/>
      </top>
      <bottom style="dashed">
        <color theme="5"/>
      </bottom>
      <diagonal/>
    </border>
    <border>
      <left style="dashed">
        <color theme="5"/>
      </left>
      <right/>
      <top/>
      <bottom style="dashed">
        <color theme="5"/>
      </bottom>
      <diagonal/>
    </border>
    <border>
      <left style="dashed">
        <color theme="5"/>
      </left>
      <right/>
      <top/>
      <bottom style="dotted">
        <color theme="5"/>
      </bottom>
      <diagonal/>
    </border>
    <border>
      <left style="thin">
        <color theme="5"/>
      </left>
      <right/>
      <top style="dashed">
        <color theme="0"/>
      </top>
      <bottom style="dashed">
        <color theme="0"/>
      </bottom>
      <diagonal/>
    </border>
    <border>
      <left style="dashed">
        <color theme="5"/>
      </left>
      <right/>
      <top style="dashed">
        <color theme="5"/>
      </top>
      <bottom/>
      <diagonal/>
    </border>
    <border>
      <left style="dashed">
        <color theme="5"/>
      </left>
      <right style="dashed">
        <color theme="5"/>
      </right>
      <top style="dashed">
        <color theme="0"/>
      </top>
      <bottom style="dotted">
        <color theme="5"/>
      </bottom>
      <diagonal/>
    </border>
    <border>
      <left style="dashed">
        <color theme="5"/>
      </left>
      <right style="dotted">
        <color theme="5"/>
      </right>
      <top style="dashed">
        <color theme="0"/>
      </top>
      <bottom style="dotted">
        <color theme="5"/>
      </bottom>
      <diagonal/>
    </border>
    <border>
      <left/>
      <right style="dashed">
        <color theme="5"/>
      </right>
      <top/>
      <bottom style="dashed">
        <color theme="5"/>
      </bottom>
      <diagonal/>
    </border>
    <border>
      <left/>
      <right/>
      <top/>
      <bottom style="dashed">
        <color theme="0"/>
      </bottom>
      <diagonal/>
    </border>
    <border>
      <left style="dotted">
        <color theme="5"/>
      </left>
      <right/>
      <top/>
      <bottom style="dashed">
        <color theme="5"/>
      </bottom>
      <diagonal/>
    </border>
    <border>
      <left style="dashed">
        <color theme="5"/>
      </left>
      <right/>
      <top style="dotted">
        <color theme="5"/>
      </top>
      <bottom/>
      <diagonal/>
    </border>
    <border>
      <left/>
      <right/>
      <top style="dotted">
        <color theme="5"/>
      </top>
      <bottom/>
      <diagonal/>
    </border>
    <border>
      <left/>
      <right style="dotted">
        <color theme="5"/>
      </right>
      <top style="dotted">
        <color theme="5"/>
      </top>
      <bottom/>
      <diagonal/>
    </border>
    <border>
      <left style="dotted">
        <color theme="5"/>
      </left>
      <right/>
      <top style="dotted">
        <color theme="5"/>
      </top>
      <bottom/>
      <diagonal/>
    </border>
    <border>
      <left/>
      <right style="dotted">
        <color theme="5"/>
      </right>
      <top style="dashed">
        <color theme="0"/>
      </top>
      <bottom/>
      <diagonal/>
    </border>
    <border>
      <left style="dashed">
        <color theme="5"/>
      </left>
      <right style="dashed">
        <color theme="5"/>
      </right>
      <top style="dashed">
        <color theme="5"/>
      </top>
      <bottom style="dotted">
        <color theme="5"/>
      </bottom>
      <diagonal/>
    </border>
    <border>
      <left/>
      <right style="dotted">
        <color theme="5"/>
      </right>
      <top style="dashed">
        <color theme="5"/>
      </top>
      <bottom style="dotted">
        <color theme="5"/>
      </bottom>
      <diagonal/>
    </border>
    <border>
      <left/>
      <right style="dashed">
        <color theme="5"/>
      </right>
      <top style="dashed">
        <color theme="5"/>
      </top>
      <bottom style="dotted">
        <color theme="5"/>
      </bottom>
      <diagonal/>
    </border>
    <border>
      <left style="dotted">
        <color theme="5"/>
      </left>
      <right style="dotted">
        <color theme="5"/>
      </right>
      <top style="thin">
        <color indexed="64"/>
      </top>
      <bottom style="dotted">
        <color theme="5"/>
      </bottom>
      <diagonal/>
    </border>
    <border>
      <left/>
      <right/>
      <top style="dashed">
        <color theme="5"/>
      </top>
      <bottom style="dotted">
        <color theme="5"/>
      </bottom>
      <diagonal/>
    </border>
    <border>
      <left/>
      <right style="dotted">
        <color theme="5"/>
      </right>
      <top/>
      <bottom style="dashed">
        <color theme="5"/>
      </bottom>
      <diagonal/>
    </border>
    <border>
      <left/>
      <right style="dotted">
        <color theme="5"/>
      </right>
      <top/>
      <bottom style="dashed">
        <color theme="0"/>
      </bottom>
      <diagonal/>
    </border>
    <border>
      <left style="dotted">
        <color theme="5"/>
      </left>
      <right style="dotted">
        <color theme="5"/>
      </right>
      <top style="dotted">
        <color theme="5"/>
      </top>
      <bottom style="dotted">
        <color theme="5"/>
      </bottom>
      <diagonal/>
    </border>
    <border>
      <left/>
      <right style="dashed">
        <color theme="5"/>
      </right>
      <top style="dashed">
        <color theme="0"/>
      </top>
      <bottom style="thin">
        <color theme="0"/>
      </bottom>
      <diagonal/>
    </border>
    <border>
      <left/>
      <right style="dotted">
        <color theme="5"/>
      </right>
      <top style="dotted">
        <color theme="5"/>
      </top>
      <bottom style="thin">
        <color indexed="64"/>
      </bottom>
      <diagonal/>
    </border>
    <border>
      <left/>
      <right style="dotted">
        <color theme="5"/>
      </right>
      <top style="thin">
        <color indexed="64"/>
      </top>
      <bottom style="thin">
        <color indexed="64"/>
      </bottom>
      <diagonal/>
    </border>
    <border>
      <left/>
      <right style="dotted">
        <color theme="5"/>
      </right>
      <top style="thin">
        <color indexed="64"/>
      </top>
      <bottom style="dotted">
        <color theme="5"/>
      </bottom>
      <diagonal/>
    </border>
    <border>
      <left style="dotted">
        <color theme="5"/>
      </left>
      <right/>
      <top style="dashed">
        <color theme="5"/>
      </top>
      <bottom style="dotted">
        <color theme="5"/>
      </bottom>
      <diagonal/>
    </border>
    <border>
      <left style="dotted">
        <color theme="5"/>
      </left>
      <right style="dashed">
        <color theme="5"/>
      </right>
      <top style="dashed">
        <color theme="5"/>
      </top>
      <bottom style="dotted">
        <color theme="5"/>
      </bottom>
      <diagonal/>
    </border>
    <border>
      <left style="dotted">
        <color theme="5"/>
      </left>
      <right style="dotted">
        <color theme="5"/>
      </right>
      <top style="dotted">
        <color theme="5"/>
      </top>
      <bottom style="thin">
        <color indexed="64"/>
      </bottom>
      <diagonal/>
    </border>
    <border>
      <left style="dotted">
        <color theme="5"/>
      </left>
      <right style="dotted">
        <color theme="5"/>
      </right>
      <top style="thin">
        <color indexed="64"/>
      </top>
      <bottom style="thin">
        <color indexed="64"/>
      </bottom>
      <diagonal/>
    </border>
    <border>
      <left/>
      <right style="dotted">
        <color theme="5"/>
      </right>
      <top style="dashed">
        <color theme="0"/>
      </top>
      <bottom style="dashed">
        <color theme="0"/>
      </bottom>
      <diagonal/>
    </border>
    <border>
      <left style="dotted">
        <color theme="5"/>
      </left>
      <right/>
      <top style="dashed">
        <color theme="5"/>
      </top>
      <bottom style="dashed">
        <color theme="5"/>
      </bottom>
      <diagonal/>
    </border>
    <border>
      <left style="thin">
        <color theme="0"/>
      </left>
      <right style="thin">
        <color theme="5"/>
      </right>
      <top style="thin">
        <color theme="5"/>
      </top>
      <bottom style="thin">
        <color theme="5"/>
      </bottom>
      <diagonal/>
    </border>
    <border>
      <left style="hair">
        <color theme="5"/>
      </left>
      <right style="dotted">
        <color theme="5"/>
      </right>
      <top style="dashed">
        <color theme="0"/>
      </top>
      <bottom style="dotted">
        <color theme="5"/>
      </bottom>
      <diagonal/>
    </border>
    <border>
      <left/>
      <right style="thin">
        <color theme="5"/>
      </right>
      <top style="thin">
        <color theme="5"/>
      </top>
      <bottom style="thin">
        <color theme="5"/>
      </bottom>
      <diagonal/>
    </border>
    <border>
      <left/>
      <right style="thin">
        <color theme="5"/>
      </right>
      <top/>
      <bottom style="thin">
        <color theme="5"/>
      </bottom>
      <diagonal/>
    </border>
  </borders>
  <cellStyleXfs count="2">
    <xf numFmtId="0" fontId="0" fillId="0" borderId="0"/>
    <xf numFmtId="0" fontId="15" fillId="0" borderId="0"/>
  </cellStyleXfs>
  <cellXfs count="349">
    <xf numFmtId="0" fontId="0" fillId="0" borderId="0" xfId="0"/>
    <xf numFmtId="0" fontId="0" fillId="0" borderId="0" xfId="0" applyAlignment="1">
      <alignment horizontal="left" vertical="center"/>
    </xf>
    <xf numFmtId="0" fontId="0" fillId="0" borderId="0" xfId="0"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16" fillId="0" borderId="0" xfId="0" applyFont="1"/>
    <xf numFmtId="0" fontId="0" fillId="0" borderId="0" xfId="0" applyAlignment="1">
      <alignment wrapText="1"/>
    </xf>
    <xf numFmtId="0" fontId="22" fillId="0" borderId="0" xfId="0" applyFont="1"/>
    <xf numFmtId="0" fontId="23" fillId="0" borderId="0" xfId="0" applyFont="1"/>
    <xf numFmtId="14" fontId="23" fillId="0" borderId="0" xfId="0" applyNumberFormat="1" applyFont="1"/>
    <xf numFmtId="0" fontId="25" fillId="0" borderId="0" xfId="0" applyFont="1" applyAlignment="1">
      <alignment horizontal="left" vertical="center"/>
    </xf>
    <xf numFmtId="0" fontId="26" fillId="0" borderId="0" xfId="0" applyFont="1" applyAlignment="1">
      <alignment horizontal="left" vertical="center"/>
    </xf>
    <xf numFmtId="0" fontId="21" fillId="0" borderId="0" xfId="0" applyFont="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15" fillId="0" borderId="0" xfId="1"/>
    <xf numFmtId="0" fontId="15" fillId="0" borderId="2" xfId="1" applyBorder="1"/>
    <xf numFmtId="49" fontId="23" fillId="0" borderId="0" xfId="0" applyNumberFormat="1" applyFont="1"/>
    <xf numFmtId="49" fontId="21" fillId="0" borderId="0" xfId="0" applyNumberFormat="1" applyFont="1" applyAlignment="1">
      <alignment horizontal="left" vertical="center"/>
    </xf>
    <xf numFmtId="0" fontId="14" fillId="0" borderId="0" xfId="1" applyFont="1"/>
    <xf numFmtId="0" fontId="14" fillId="0" borderId="0" xfId="1" applyFont="1" applyAlignment="1">
      <alignment horizontal="center" vertical="center"/>
    </xf>
    <xf numFmtId="0" fontId="14" fillId="0" borderId="0" xfId="0" applyFont="1"/>
    <xf numFmtId="0" fontId="14" fillId="0" borderId="0" xfId="0" applyFont="1" applyAlignment="1">
      <alignment horizontal="center" vertical="center"/>
    </xf>
    <xf numFmtId="49" fontId="14" fillId="0" borderId="0" xfId="0" applyNumberFormat="1" applyFont="1"/>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xf>
    <xf numFmtId="0" fontId="21" fillId="0" borderId="0" xfId="0" applyFont="1" applyAlignment="1">
      <alignment horizontal="center" vertical="center"/>
    </xf>
    <xf numFmtId="49" fontId="14" fillId="0" borderId="0" xfId="0" applyNumberFormat="1" applyFont="1" applyAlignment="1">
      <alignment horizontal="left"/>
    </xf>
    <xf numFmtId="0" fontId="14" fillId="0" borderId="0" xfId="0" applyFont="1" applyAlignment="1">
      <alignment horizontal="left"/>
    </xf>
    <xf numFmtId="0" fontId="14" fillId="0" borderId="0" xfId="0" applyFont="1" applyAlignment="1">
      <alignment horizontal="left" vertical="center" wrapText="1"/>
    </xf>
    <xf numFmtId="0" fontId="13" fillId="0" borderId="0" xfId="0" applyFont="1"/>
    <xf numFmtId="0" fontId="12" fillId="0" borderId="0" xfId="0" applyFont="1"/>
    <xf numFmtId="49" fontId="11" fillId="0" borderId="0" xfId="0" applyNumberFormat="1" applyFont="1"/>
    <xf numFmtId="14" fontId="0" fillId="0" borderId="0" xfId="0" applyNumberFormat="1"/>
    <xf numFmtId="49" fontId="9" fillId="0" borderId="0" xfId="0" applyNumberFormat="1" applyFont="1"/>
    <xf numFmtId="0" fontId="0" fillId="0" borderId="0" xfId="0" quotePrefix="1"/>
    <xf numFmtId="0" fontId="8" fillId="0" borderId="0" xfId="0" applyFont="1"/>
    <xf numFmtId="0" fontId="38" fillId="0" borderId="0" xfId="0" applyFont="1"/>
    <xf numFmtId="0" fontId="33" fillId="0" borderId="2" xfId="1" applyFont="1" applyBorder="1" applyAlignment="1">
      <alignment vertical="center"/>
    </xf>
    <xf numFmtId="0" fontId="33" fillId="0" borderId="0" xfId="1" applyFont="1" applyAlignment="1">
      <alignment vertical="center"/>
    </xf>
    <xf numFmtId="0" fontId="31" fillId="0" borderId="0" xfId="1" applyFont="1" applyAlignment="1">
      <alignment vertical="center"/>
    </xf>
    <xf numFmtId="0" fontId="36" fillId="0" borderId="3" xfId="1" applyFont="1" applyBorder="1" applyAlignment="1">
      <alignment horizontal="right" vertical="center"/>
    </xf>
    <xf numFmtId="0" fontId="30" fillId="0" borderId="1" xfId="1" applyFont="1" applyBorder="1" applyAlignment="1">
      <alignment vertical="center"/>
    </xf>
    <xf numFmtId="0" fontId="30" fillId="0" borderId="0" xfId="1" applyFont="1" applyAlignment="1">
      <alignment vertical="center"/>
    </xf>
    <xf numFmtId="0" fontId="39" fillId="0" borderId="0" xfId="1" applyFont="1" applyAlignment="1">
      <alignment vertical="center"/>
    </xf>
    <xf numFmtId="0" fontId="39" fillId="0" borderId="0" xfId="1" applyFont="1"/>
    <xf numFmtId="0" fontId="40" fillId="0" borderId="0" xfId="1" applyFont="1"/>
    <xf numFmtId="0" fontId="35" fillId="0" borderId="0" xfId="0" applyFont="1"/>
    <xf numFmtId="0" fontId="35" fillId="0" borderId="0" xfId="0" applyFont="1" applyAlignment="1">
      <alignment horizontal="left" vertical="center" wrapText="1"/>
    </xf>
    <xf numFmtId="0" fontId="34" fillId="3" borderId="0" xfId="1" applyFont="1" applyFill="1" applyAlignment="1">
      <alignment horizontal="center" vertical="center"/>
    </xf>
    <xf numFmtId="0" fontId="0" fillId="0" borderId="8" xfId="0" applyBorder="1"/>
    <xf numFmtId="0" fontId="14" fillId="0" borderId="11" xfId="0" applyFont="1" applyBorder="1"/>
    <xf numFmtId="3" fontId="14" fillId="4" borderId="13" xfId="0" applyNumberFormat="1" applyFont="1" applyFill="1" applyBorder="1" applyAlignment="1">
      <alignment horizontal="center"/>
    </xf>
    <xf numFmtId="3" fontId="14" fillId="4" borderId="14" xfId="0" applyNumberFormat="1" applyFont="1" applyFill="1" applyBorder="1" applyAlignment="1">
      <alignment horizontal="center"/>
    </xf>
    <xf numFmtId="3" fontId="14" fillId="4" borderId="15" xfId="0" applyNumberFormat="1" applyFont="1" applyFill="1" applyBorder="1" applyAlignment="1">
      <alignment horizontal="center"/>
    </xf>
    <xf numFmtId="3" fontId="14" fillId="4" borderId="16" xfId="0" applyNumberFormat="1" applyFont="1" applyFill="1" applyBorder="1" applyAlignment="1">
      <alignment horizontal="center"/>
    </xf>
    <xf numFmtId="3" fontId="14" fillId="4" borderId="0" xfId="0" applyNumberFormat="1" applyFont="1" applyFill="1" applyAlignment="1">
      <alignment horizontal="center"/>
    </xf>
    <xf numFmtId="3" fontId="14" fillId="4" borderId="17" xfId="0" applyNumberFormat="1" applyFont="1" applyFill="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13" xfId="0" applyFont="1" applyBorder="1" applyAlignment="1">
      <alignment horizontal="center"/>
    </xf>
    <xf numFmtId="0" fontId="14" fillId="0" borderId="17" xfId="0" applyFont="1" applyBorder="1" applyAlignment="1">
      <alignment horizontal="center"/>
    </xf>
    <xf numFmtId="0" fontId="14" fillId="0" borderId="16" xfId="0" applyFont="1" applyBorder="1" applyAlignment="1">
      <alignment horizontal="center"/>
    </xf>
    <xf numFmtId="0" fontId="24" fillId="0" borderId="14" xfId="0" applyFont="1" applyBorder="1" applyAlignment="1">
      <alignment horizontal="center" vertical="center"/>
    </xf>
    <xf numFmtId="0" fontId="14" fillId="0" borderId="15" xfId="0" applyFont="1" applyBorder="1" applyAlignment="1">
      <alignment horizontal="center"/>
    </xf>
    <xf numFmtId="0" fontId="14" fillId="0" borderId="24" xfId="0" applyFont="1" applyBorder="1" applyAlignment="1">
      <alignment horizontal="center" vertical="center"/>
    </xf>
    <xf numFmtId="0" fontId="14" fillId="0" borderId="26" xfId="0" applyFont="1" applyBorder="1"/>
    <xf numFmtId="0" fontId="34" fillId="3" borderId="27" xfId="1" applyFont="1" applyFill="1" applyBorder="1" applyAlignment="1">
      <alignment horizontal="center" vertical="center"/>
    </xf>
    <xf numFmtId="0" fontId="34" fillId="3" borderId="28" xfId="1" applyFont="1" applyFill="1" applyBorder="1" applyAlignment="1">
      <alignment horizontal="center" vertical="center"/>
    </xf>
    <xf numFmtId="0" fontId="34" fillId="3" borderId="29" xfId="1" applyFont="1" applyFill="1" applyBorder="1" applyAlignment="1">
      <alignment horizontal="center" vertical="center"/>
    </xf>
    <xf numFmtId="0" fontId="34" fillId="3" borderId="30" xfId="1" applyFont="1" applyFill="1" applyBorder="1" applyAlignment="1">
      <alignment horizontal="center" vertical="center"/>
    </xf>
    <xf numFmtId="49" fontId="14" fillId="0" borderId="11" xfId="0" applyNumberFormat="1" applyFont="1" applyBorder="1"/>
    <xf numFmtId="0" fontId="42" fillId="2" borderId="6" xfId="1" applyFont="1" applyFill="1" applyBorder="1" applyAlignment="1">
      <alignment horizontal="center" vertical="center"/>
    </xf>
    <xf numFmtId="0" fontId="42" fillId="2" borderId="4" xfId="1" applyFont="1" applyFill="1" applyBorder="1" applyAlignment="1">
      <alignment horizontal="center" vertical="center"/>
    </xf>
    <xf numFmtId="0" fontId="42" fillId="2" borderId="12" xfId="1" applyFont="1" applyFill="1" applyBorder="1" applyAlignment="1">
      <alignment horizontal="center" vertical="center"/>
    </xf>
    <xf numFmtId="0" fontId="7" fillId="0" borderId="0" xfId="1" applyFont="1"/>
    <xf numFmtId="0" fontId="43" fillId="2" borderId="25" xfId="1" applyFont="1" applyFill="1" applyBorder="1" applyAlignment="1">
      <alignment horizontal="center" vertical="center"/>
    </xf>
    <xf numFmtId="3" fontId="44" fillId="4" borderId="21" xfId="0" applyNumberFormat="1" applyFont="1" applyFill="1" applyBorder="1" applyAlignment="1">
      <alignment horizontal="center"/>
    </xf>
    <xf numFmtId="3" fontId="44" fillId="4" borderId="23" xfId="0" applyNumberFormat="1" applyFont="1" applyFill="1" applyBorder="1" applyAlignment="1">
      <alignment horizontal="center"/>
    </xf>
    <xf numFmtId="3" fontId="44" fillId="4" borderId="22" xfId="0" applyNumberFormat="1" applyFont="1" applyFill="1" applyBorder="1" applyAlignment="1">
      <alignment horizontal="center"/>
    </xf>
    <xf numFmtId="3" fontId="44" fillId="0" borderId="23" xfId="0" applyNumberFormat="1" applyFont="1" applyBorder="1" applyAlignment="1">
      <alignment horizontal="center"/>
    </xf>
    <xf numFmtId="3" fontId="44" fillId="0" borderId="22" xfId="0" applyNumberFormat="1" applyFont="1" applyBorder="1" applyAlignment="1">
      <alignment horizontal="center"/>
    </xf>
    <xf numFmtId="0" fontId="34" fillId="3" borderId="31" xfId="1" applyFont="1" applyFill="1" applyBorder="1" applyAlignment="1">
      <alignment horizontal="center" vertical="center"/>
    </xf>
    <xf numFmtId="0" fontId="14" fillId="0" borderId="32" xfId="0" applyFont="1" applyBorder="1"/>
    <xf numFmtId="0" fontId="34" fillId="3" borderId="33" xfId="1" applyFont="1" applyFill="1" applyBorder="1" applyAlignment="1">
      <alignment vertical="center"/>
    </xf>
    <xf numFmtId="0" fontId="0" fillId="0" borderId="34" xfId="0" applyBorder="1"/>
    <xf numFmtId="0" fontId="42" fillId="2" borderId="35" xfId="1" applyFont="1" applyFill="1" applyBorder="1" applyAlignment="1">
      <alignment horizontal="center" vertical="center"/>
    </xf>
    <xf numFmtId="0" fontId="34" fillId="3" borderId="36" xfId="1" applyFont="1" applyFill="1" applyBorder="1" applyAlignment="1">
      <alignment vertical="center"/>
    </xf>
    <xf numFmtId="0" fontId="34" fillId="3" borderId="37" xfId="1" applyFont="1" applyFill="1" applyBorder="1" applyAlignment="1">
      <alignment vertical="center"/>
    </xf>
    <xf numFmtId="0" fontId="34" fillId="3" borderId="38" xfId="1" applyFont="1" applyFill="1" applyBorder="1" applyAlignment="1">
      <alignment vertical="center"/>
    </xf>
    <xf numFmtId="0" fontId="0" fillId="0" borderId="39" xfId="0" applyBorder="1"/>
    <xf numFmtId="3" fontId="14" fillId="4" borderId="43" xfId="0" applyNumberFormat="1" applyFont="1" applyFill="1" applyBorder="1" applyAlignment="1">
      <alignment horizontal="center"/>
    </xf>
    <xf numFmtId="0" fontId="34" fillId="3" borderId="44" xfId="1" applyFont="1" applyFill="1" applyBorder="1" applyAlignment="1">
      <alignment vertical="center"/>
    </xf>
    <xf numFmtId="0" fontId="43" fillId="2" borderId="46" xfId="1" applyFont="1" applyFill="1" applyBorder="1" applyAlignment="1">
      <alignment horizontal="center" vertical="center"/>
    </xf>
    <xf numFmtId="0" fontId="43" fillId="2" borderId="47" xfId="1" applyFont="1" applyFill="1" applyBorder="1" applyAlignment="1">
      <alignment horizontal="center" vertical="center"/>
    </xf>
    <xf numFmtId="0" fontId="21" fillId="0" borderId="0" xfId="0" applyFont="1" applyAlignment="1">
      <alignment vertical="center"/>
    </xf>
    <xf numFmtId="3" fontId="14" fillId="4" borderId="11" xfId="0" applyNumberFormat="1" applyFont="1" applyFill="1" applyBorder="1" applyAlignment="1">
      <alignment horizontal="center"/>
    </xf>
    <xf numFmtId="3" fontId="11" fillId="4" borderId="42" xfId="0" applyNumberFormat="1" applyFont="1" applyFill="1" applyBorder="1" applyAlignment="1">
      <alignment horizontal="center"/>
    </xf>
    <xf numFmtId="3" fontId="11" fillId="4" borderId="8" xfId="0" applyNumberFormat="1" applyFont="1" applyFill="1" applyBorder="1" applyAlignment="1">
      <alignment horizontal="center"/>
    </xf>
    <xf numFmtId="3" fontId="11" fillId="4" borderId="48" xfId="0" applyNumberFormat="1" applyFont="1" applyFill="1" applyBorder="1" applyAlignment="1">
      <alignment horizontal="center"/>
    </xf>
    <xf numFmtId="0" fontId="42" fillId="2" borderId="0" xfId="1" applyFont="1" applyFill="1" applyAlignment="1">
      <alignment horizontal="center" vertical="center"/>
    </xf>
    <xf numFmtId="0" fontId="44" fillId="0" borderId="41" xfId="0" applyFont="1" applyBorder="1" applyAlignment="1">
      <alignment horizontal="center" vertical="center"/>
    </xf>
    <xf numFmtId="0" fontId="44" fillId="0" borderId="40"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14" fillId="0" borderId="39" xfId="0" applyFont="1" applyBorder="1"/>
    <xf numFmtId="0" fontId="34" fillId="3" borderId="11" xfId="1" applyFont="1" applyFill="1" applyBorder="1" applyAlignment="1">
      <alignment horizontal="center" vertical="center"/>
    </xf>
    <xf numFmtId="0" fontId="35" fillId="0" borderId="0" xfId="0" applyFont="1" applyAlignment="1">
      <alignment horizontal="left" vertical="top" wrapText="1"/>
    </xf>
    <xf numFmtId="3" fontId="38" fillId="4" borderId="48" xfId="0" applyNumberFormat="1" applyFont="1" applyFill="1" applyBorder="1" applyAlignment="1">
      <alignment horizontal="center"/>
    </xf>
    <xf numFmtId="0" fontId="34" fillId="3" borderId="32" xfId="1" applyFont="1" applyFill="1" applyBorder="1" applyAlignment="1">
      <alignment horizontal="center" vertical="center"/>
    </xf>
    <xf numFmtId="0" fontId="34" fillId="3" borderId="49" xfId="1" applyFont="1" applyFill="1" applyBorder="1" applyAlignment="1">
      <alignment horizontal="center" vertical="center"/>
    </xf>
    <xf numFmtId="3" fontId="14" fillId="4" borderId="45" xfId="0" applyNumberFormat="1" applyFont="1" applyFill="1" applyBorder="1" applyAlignment="1">
      <alignment horizontal="center"/>
    </xf>
    <xf numFmtId="0" fontId="24" fillId="0" borderId="0" xfId="0" applyFont="1" applyAlignment="1">
      <alignment horizontal="center" vertical="center"/>
    </xf>
    <xf numFmtId="0" fontId="14" fillId="0" borderId="15" xfId="0" applyFont="1" applyBorder="1" applyAlignment="1">
      <alignment horizontal="center" vertical="center"/>
    </xf>
    <xf numFmtId="3" fontId="14" fillId="4" borderId="51" xfId="0" applyNumberFormat="1" applyFont="1" applyFill="1" applyBorder="1" applyAlignment="1">
      <alignment horizontal="center"/>
    </xf>
    <xf numFmtId="3" fontId="14" fillId="4" borderId="52" xfId="0" applyNumberFormat="1" applyFont="1" applyFill="1" applyBorder="1" applyAlignment="1">
      <alignment horizontal="center"/>
    </xf>
    <xf numFmtId="3" fontId="14" fillId="4" borderId="53" xfId="0" applyNumberFormat="1" applyFont="1" applyFill="1" applyBorder="1" applyAlignment="1">
      <alignment horizontal="center"/>
    </xf>
    <xf numFmtId="0" fontId="14" fillId="0" borderId="54" xfId="0" applyFont="1" applyBorder="1" applyAlignment="1">
      <alignment horizontal="center"/>
    </xf>
    <xf numFmtId="0" fontId="24" fillId="0" borderId="52" xfId="0" applyFont="1" applyBorder="1" applyAlignment="1">
      <alignment horizontal="center" vertical="center"/>
    </xf>
    <xf numFmtId="0" fontId="14" fillId="0" borderId="53" xfId="0" applyFont="1" applyBorder="1" applyAlignment="1">
      <alignment horizontal="center"/>
    </xf>
    <xf numFmtId="0" fontId="21" fillId="0" borderId="15" xfId="0" applyFont="1" applyBorder="1" applyAlignment="1">
      <alignment vertical="center"/>
    </xf>
    <xf numFmtId="0" fontId="14" fillId="0" borderId="17" xfId="0" applyFont="1" applyBorder="1"/>
    <xf numFmtId="0" fontId="14" fillId="0" borderId="52" xfId="0" applyFont="1" applyBorder="1"/>
    <xf numFmtId="0" fontId="34" fillId="3" borderId="17" xfId="1" applyFont="1" applyFill="1" applyBorder="1" applyAlignment="1">
      <alignment horizontal="center" vertical="center"/>
    </xf>
    <xf numFmtId="0" fontId="34" fillId="3" borderId="55" xfId="1" applyFont="1" applyFill="1" applyBorder="1" applyAlignment="1">
      <alignment horizontal="center" vertical="center"/>
    </xf>
    <xf numFmtId="0" fontId="34" fillId="3" borderId="25" xfId="1" applyFont="1" applyFill="1" applyBorder="1" applyAlignment="1">
      <alignment horizontal="center" vertical="center"/>
    </xf>
    <xf numFmtId="0" fontId="42" fillId="2" borderId="56" xfId="1" applyFont="1" applyFill="1" applyBorder="1" applyAlignment="1">
      <alignment horizontal="center" vertical="center"/>
    </xf>
    <xf numFmtId="0" fontId="42" fillId="2" borderId="57" xfId="1" applyFont="1" applyFill="1" applyBorder="1" applyAlignment="1">
      <alignment horizontal="center" vertical="center"/>
    </xf>
    <xf numFmtId="0" fontId="42" fillId="2" borderId="58" xfId="1" applyFont="1" applyFill="1" applyBorder="1" applyAlignment="1">
      <alignment horizontal="center" vertical="center"/>
    </xf>
    <xf numFmtId="0" fontId="34" fillId="3" borderId="34" xfId="1" applyFont="1" applyFill="1" applyBorder="1" applyAlignment="1">
      <alignment horizontal="center" vertical="center"/>
    </xf>
    <xf numFmtId="0" fontId="12" fillId="0" borderId="60" xfId="0" applyFont="1" applyBorder="1"/>
    <xf numFmtId="0" fontId="12" fillId="0" borderId="60" xfId="0" applyFont="1" applyBorder="1" applyAlignment="1">
      <alignment horizontal="center"/>
    </xf>
    <xf numFmtId="3" fontId="11" fillId="4" borderId="61" xfId="0" applyNumberFormat="1" applyFont="1" applyFill="1" applyBorder="1" applyAlignment="1">
      <alignment horizontal="center"/>
    </xf>
    <xf numFmtId="0" fontId="34" fillId="3" borderId="62" xfId="1" applyFont="1" applyFill="1" applyBorder="1" applyAlignment="1">
      <alignment horizontal="center" vertical="center"/>
    </xf>
    <xf numFmtId="0" fontId="21" fillId="0" borderId="60" xfId="0" applyFont="1" applyBorder="1" applyAlignment="1">
      <alignment vertical="center"/>
    </xf>
    <xf numFmtId="0" fontId="21" fillId="0" borderId="23" xfId="0" applyFont="1" applyBorder="1" applyAlignment="1">
      <alignment vertical="center"/>
    </xf>
    <xf numFmtId="0" fontId="34" fillId="3" borderId="64" xfId="1" applyFont="1" applyFill="1" applyBorder="1" applyAlignment="1">
      <alignment horizontal="center" vertical="center"/>
    </xf>
    <xf numFmtId="3" fontId="14" fillId="0" borderId="0" xfId="0" applyNumberFormat="1" applyFont="1" applyAlignment="1">
      <alignment horizontal="center"/>
    </xf>
    <xf numFmtId="3" fontId="14" fillId="0" borderId="11" xfId="0" applyNumberFormat="1" applyFont="1" applyBorder="1" applyAlignment="1">
      <alignment horizontal="center"/>
    </xf>
    <xf numFmtId="3" fontId="11" fillId="0" borderId="42" xfId="0" applyNumberFormat="1" applyFont="1" applyBorder="1" applyAlignment="1">
      <alignment horizontal="center"/>
    </xf>
    <xf numFmtId="3" fontId="44" fillId="0" borderId="48" xfId="0" applyNumberFormat="1" applyFont="1" applyBorder="1" applyAlignment="1">
      <alignment horizontal="center"/>
    </xf>
    <xf numFmtId="3" fontId="11" fillId="0" borderId="8" xfId="0" applyNumberFormat="1" applyFont="1" applyBorder="1" applyAlignment="1">
      <alignment horizontal="center"/>
    </xf>
    <xf numFmtId="3" fontId="11" fillId="0" borderId="48" xfId="0" applyNumberFormat="1" applyFont="1" applyBorder="1" applyAlignment="1">
      <alignment horizontal="center"/>
    </xf>
    <xf numFmtId="0" fontId="14" fillId="0" borderId="19" xfId="0" applyFont="1" applyBorder="1"/>
    <xf numFmtId="0" fontId="42" fillId="2" borderId="13" xfId="1" applyFont="1" applyFill="1" applyBorder="1" applyAlignment="1">
      <alignment horizontal="center" vertical="center"/>
    </xf>
    <xf numFmtId="0" fontId="14" fillId="0" borderId="63" xfId="0" applyFont="1" applyBorder="1" applyAlignment="1">
      <alignment horizontal="center"/>
    </xf>
    <xf numFmtId="0" fontId="14" fillId="0" borderId="23" xfId="0" applyFont="1" applyBorder="1" applyAlignment="1">
      <alignment horizontal="center"/>
    </xf>
    <xf numFmtId="0" fontId="14" fillId="0" borderId="52" xfId="0" applyFont="1" applyBorder="1" applyAlignment="1">
      <alignment horizontal="center"/>
    </xf>
    <xf numFmtId="0" fontId="41" fillId="0" borderId="0" xfId="0" applyFont="1" applyAlignment="1">
      <alignment horizontal="left" vertical="center"/>
    </xf>
    <xf numFmtId="0" fontId="45" fillId="0" borderId="0" xfId="0" applyFont="1" applyAlignment="1">
      <alignment horizontal="left" vertical="center"/>
    </xf>
    <xf numFmtId="0" fontId="44" fillId="0" borderId="5" xfId="0" applyFont="1" applyBorder="1" applyAlignment="1">
      <alignment horizontal="center" vertical="center"/>
    </xf>
    <xf numFmtId="0" fontId="14" fillId="0" borderId="62" xfId="0" applyFont="1" applyBorder="1"/>
    <xf numFmtId="0" fontId="42" fillId="2" borderId="69" xfId="1" applyFont="1" applyFill="1" applyBorder="1" applyAlignment="1">
      <alignment horizontal="center" vertical="center"/>
    </xf>
    <xf numFmtId="0" fontId="14" fillId="0" borderId="15" xfId="0" applyFont="1" applyBorder="1"/>
    <xf numFmtId="0" fontId="14" fillId="0" borderId="22" xfId="0" applyFont="1" applyBorder="1"/>
    <xf numFmtId="0" fontId="14" fillId="0" borderId="21" xfId="0" applyFont="1" applyBorder="1"/>
    <xf numFmtId="0" fontId="44" fillId="0" borderId="45" xfId="0" applyFont="1" applyBorder="1" applyAlignment="1">
      <alignment horizontal="center" vertical="center"/>
    </xf>
    <xf numFmtId="0" fontId="44" fillId="0" borderId="35" xfId="0" applyFont="1" applyBorder="1" applyAlignment="1">
      <alignment horizontal="center" vertical="center"/>
    </xf>
    <xf numFmtId="0" fontId="0" fillId="0" borderId="15" xfId="0" applyBorder="1"/>
    <xf numFmtId="0" fontId="0" fillId="0" borderId="17" xfId="0" applyBorder="1"/>
    <xf numFmtId="0" fontId="14" fillId="0" borderId="20" xfId="0" applyFont="1" applyBorder="1"/>
    <xf numFmtId="0" fontId="14" fillId="0" borderId="16" xfId="0" applyFont="1" applyBorder="1"/>
    <xf numFmtId="0" fontId="14" fillId="0" borderId="54" xfId="0" applyFont="1" applyBorder="1"/>
    <xf numFmtId="0" fontId="14" fillId="0" borderId="53" xfId="0" applyFont="1" applyBorder="1"/>
    <xf numFmtId="0" fontId="44" fillId="0" borderId="12" xfId="0" applyFont="1" applyBorder="1" applyAlignment="1">
      <alignment horizontal="center" vertical="center"/>
    </xf>
    <xf numFmtId="0" fontId="34" fillId="3" borderId="72" xfId="1" applyFont="1" applyFill="1" applyBorder="1" applyAlignment="1">
      <alignment horizontal="center" vertical="center"/>
    </xf>
    <xf numFmtId="3" fontId="14" fillId="4" borderId="52" xfId="0" applyNumberFormat="1" applyFont="1" applyFill="1" applyBorder="1" applyAlignment="1">
      <alignment horizontal="center" vertical="center"/>
    </xf>
    <xf numFmtId="0" fontId="14" fillId="0" borderId="54"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3" fontId="14" fillId="4" borderId="0" xfId="0" applyNumberFormat="1" applyFont="1" applyFill="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3" fontId="14" fillId="4" borderId="15" xfId="0" applyNumberFormat="1" applyFont="1" applyFill="1" applyBorder="1" applyAlignment="1">
      <alignment horizontal="center" vertical="center"/>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44" fillId="0" borderId="23" xfId="0" applyFont="1" applyBorder="1" applyAlignment="1">
      <alignment horizontal="center" vertical="center"/>
    </xf>
    <xf numFmtId="0" fontId="44" fillId="0" borderId="57" xfId="0" applyFont="1" applyBorder="1" applyAlignment="1">
      <alignment horizontal="center" vertical="center"/>
    </xf>
    <xf numFmtId="0" fontId="44" fillId="0" borderId="73" xfId="0" applyFont="1" applyBorder="1" applyAlignment="1">
      <alignment horizontal="center" vertical="center"/>
    </xf>
    <xf numFmtId="0" fontId="36" fillId="2" borderId="3" xfId="1" applyFont="1" applyFill="1" applyBorder="1" applyAlignment="1">
      <alignment vertical="center"/>
    </xf>
    <xf numFmtId="0" fontId="34" fillId="3" borderId="0" xfId="1" applyFont="1" applyFill="1" applyAlignment="1">
      <alignment vertical="center"/>
    </xf>
    <xf numFmtId="0" fontId="29" fillId="3" borderId="0" xfId="1" applyFont="1" applyFill="1"/>
    <xf numFmtId="3" fontId="14" fillId="4" borderId="21" xfId="0" applyNumberFormat="1" applyFont="1" applyFill="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xf>
    <xf numFmtId="0" fontId="35" fillId="0" borderId="0" xfId="1" applyFont="1"/>
    <xf numFmtId="0" fontId="6" fillId="0" borderId="0" xfId="1" applyFont="1"/>
    <xf numFmtId="0" fontId="35" fillId="0" borderId="0" xfId="1" applyFont="1" applyAlignment="1">
      <alignment horizontal="left" vertical="center"/>
    </xf>
    <xf numFmtId="0" fontId="47" fillId="0" borderId="0" xfId="1" applyFont="1" applyAlignment="1">
      <alignment horizontal="left" vertical="center"/>
    </xf>
    <xf numFmtId="3" fontId="14" fillId="5" borderId="0" xfId="0" applyNumberFormat="1" applyFont="1" applyFill="1" applyAlignment="1">
      <alignment horizontal="center"/>
    </xf>
    <xf numFmtId="3" fontId="14" fillId="5" borderId="17" xfId="0" applyNumberFormat="1" applyFont="1" applyFill="1" applyBorder="1" applyAlignment="1">
      <alignment horizontal="center"/>
    </xf>
    <xf numFmtId="3" fontId="14" fillId="5" borderId="15" xfId="0" applyNumberFormat="1" applyFont="1" applyFill="1" applyBorder="1" applyAlignment="1">
      <alignment horizontal="center"/>
    </xf>
    <xf numFmtId="3" fontId="14" fillId="5" borderId="16" xfId="0" applyNumberFormat="1" applyFont="1" applyFill="1" applyBorder="1" applyAlignment="1">
      <alignment horizontal="center"/>
    </xf>
    <xf numFmtId="49" fontId="5" fillId="0" borderId="0" xfId="0" applyNumberFormat="1" applyFont="1"/>
    <xf numFmtId="0" fontId="10" fillId="0" borderId="0" xfId="0" applyFont="1"/>
    <xf numFmtId="3" fontId="14" fillId="5" borderId="68" xfId="0" applyNumberFormat="1" applyFont="1" applyFill="1" applyBorder="1" applyAlignment="1">
      <alignment horizontal="center"/>
    </xf>
    <xf numFmtId="3" fontId="14" fillId="5" borderId="60" xfId="0" applyNumberFormat="1" applyFont="1" applyFill="1" applyBorder="1" applyAlignment="1">
      <alignment horizontal="center"/>
    </xf>
    <xf numFmtId="0" fontId="48" fillId="0" borderId="0" xfId="0" applyFont="1"/>
    <xf numFmtId="0" fontId="5" fillId="4" borderId="0" xfId="0" applyFont="1" applyFill="1"/>
    <xf numFmtId="0" fontId="49" fillId="4" borderId="0" xfId="0" applyFont="1" applyFill="1"/>
    <xf numFmtId="0" fontId="50" fillId="4" borderId="0" xfId="0" applyFont="1" applyFill="1"/>
    <xf numFmtId="3" fontId="14" fillId="5" borderId="45" xfId="0" applyNumberFormat="1" applyFont="1" applyFill="1" applyBorder="1" applyAlignment="1">
      <alignment horizontal="center"/>
    </xf>
    <xf numFmtId="3" fontId="14" fillId="5" borderId="14" xfId="0" applyNumberFormat="1" applyFont="1" applyFill="1" applyBorder="1" applyAlignment="1">
      <alignment horizontal="center"/>
    </xf>
    <xf numFmtId="3" fontId="14" fillId="5" borderId="13" xfId="0" applyNumberFormat="1" applyFont="1" applyFill="1" applyBorder="1" applyAlignment="1">
      <alignment horizontal="center"/>
    </xf>
    <xf numFmtId="3" fontId="14" fillId="5" borderId="11" xfId="0" applyNumberFormat="1" applyFont="1" applyFill="1" applyBorder="1" applyAlignment="1">
      <alignment horizontal="center"/>
    </xf>
    <xf numFmtId="3" fontId="11" fillId="5" borderId="42" xfId="0" applyNumberFormat="1" applyFont="1" applyFill="1" applyBorder="1" applyAlignment="1">
      <alignment horizontal="center"/>
    </xf>
    <xf numFmtId="3" fontId="44" fillId="5" borderId="48" xfId="0" applyNumberFormat="1" applyFont="1" applyFill="1" applyBorder="1" applyAlignment="1">
      <alignment horizontal="center"/>
    </xf>
    <xf numFmtId="3" fontId="11" fillId="5" borderId="8" xfId="0" applyNumberFormat="1" applyFont="1" applyFill="1" applyBorder="1" applyAlignment="1">
      <alignment horizontal="center"/>
    </xf>
    <xf numFmtId="3" fontId="11" fillId="5" borderId="48" xfId="0" applyNumberFormat="1" applyFont="1" applyFill="1" applyBorder="1" applyAlignment="1">
      <alignment horizontal="center"/>
    </xf>
    <xf numFmtId="0" fontId="0" fillId="4" borderId="45" xfId="0" applyFill="1" applyBorder="1"/>
    <xf numFmtId="0" fontId="0" fillId="4" borderId="14" xfId="0" applyFill="1" applyBorder="1"/>
    <xf numFmtId="0" fontId="0" fillId="4" borderId="35" xfId="0" applyFill="1" applyBorder="1"/>
    <xf numFmtId="0" fontId="0" fillId="4" borderId="39" xfId="0" applyFill="1" applyBorder="1"/>
    <xf numFmtId="0" fontId="0" fillId="4" borderId="0" xfId="0" applyFill="1"/>
    <xf numFmtId="0" fontId="0" fillId="4" borderId="11" xfId="0" applyFill="1" applyBorder="1"/>
    <xf numFmtId="0" fontId="17" fillId="4" borderId="40"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41" xfId="0" applyFont="1" applyFill="1" applyBorder="1" applyAlignment="1">
      <alignment horizontal="center" vertical="center"/>
    </xf>
    <xf numFmtId="0" fontId="0" fillId="4" borderId="7" xfId="0" applyFill="1" applyBorder="1"/>
    <xf numFmtId="0" fontId="0" fillId="4" borderId="42" xfId="0" applyFill="1" applyBorder="1"/>
    <xf numFmtId="0" fontId="0" fillId="4" borderId="5" xfId="0" applyFill="1" applyBorder="1"/>
    <xf numFmtId="0" fontId="0" fillId="4" borderId="6" xfId="0" applyFill="1" applyBorder="1"/>
    <xf numFmtId="0" fontId="0" fillId="4" borderId="8" xfId="0" applyFill="1" applyBorder="1"/>
    <xf numFmtId="3" fontId="38" fillId="5" borderId="21" xfId="0" applyNumberFormat="1" applyFont="1" applyFill="1" applyBorder="1" applyAlignment="1">
      <alignment horizontal="center"/>
    </xf>
    <xf numFmtId="3" fontId="38" fillId="5" borderId="15" xfId="0" applyNumberFormat="1" applyFont="1" applyFill="1" applyBorder="1" applyAlignment="1">
      <alignment horizontal="center"/>
    </xf>
    <xf numFmtId="3" fontId="38" fillId="5" borderId="23" xfId="0" applyNumberFormat="1" applyFont="1" applyFill="1" applyBorder="1" applyAlignment="1">
      <alignment horizontal="center"/>
    </xf>
    <xf numFmtId="0" fontId="14" fillId="4" borderId="0" xfId="0" applyFont="1" applyFill="1"/>
    <xf numFmtId="0" fontId="23" fillId="4" borderId="0" xfId="0" applyFont="1" applyFill="1"/>
    <xf numFmtId="3" fontId="14" fillId="5" borderId="51" xfId="0" applyNumberFormat="1" applyFont="1" applyFill="1" applyBorder="1"/>
    <xf numFmtId="3" fontId="14" fillId="5" borderId="52" xfId="0" applyNumberFormat="1" applyFont="1" applyFill="1" applyBorder="1"/>
    <xf numFmtId="3" fontId="14" fillId="5" borderId="20" xfId="0" applyNumberFormat="1" applyFont="1" applyFill="1" applyBorder="1"/>
    <xf numFmtId="3" fontId="14" fillId="5" borderId="15" xfId="0" applyNumberFormat="1" applyFont="1" applyFill="1" applyBorder="1"/>
    <xf numFmtId="0" fontId="51" fillId="0" borderId="0" xfId="0" applyFont="1"/>
    <xf numFmtId="0" fontId="51" fillId="0" borderId="0" xfId="0" applyFont="1" applyAlignment="1">
      <alignment horizontal="left" vertical="top" wrapText="1"/>
    </xf>
    <xf numFmtId="0" fontId="43" fillId="2" borderId="75" xfId="1" applyFont="1" applyFill="1" applyBorder="1" applyAlignment="1">
      <alignment horizontal="center" vertical="center"/>
    </xf>
    <xf numFmtId="49" fontId="5" fillId="0" borderId="0" xfId="0" applyNumberFormat="1" applyFont="1" applyAlignment="1">
      <alignment horizontal="left"/>
    </xf>
    <xf numFmtId="49" fontId="0" fillId="0" borderId="0" xfId="0" quotePrefix="1" applyNumberFormat="1"/>
    <xf numFmtId="49" fontId="35" fillId="2" borderId="74" xfId="1" applyNumberFormat="1" applyFont="1" applyFill="1" applyBorder="1" applyAlignment="1">
      <alignment horizontal="left" vertical="center"/>
    </xf>
    <xf numFmtId="49" fontId="4" fillId="0" borderId="0" xfId="0" applyNumberFormat="1" applyFont="1"/>
    <xf numFmtId="0" fontId="5" fillId="0" borderId="0" xfId="0" applyFont="1"/>
    <xf numFmtId="0" fontId="5" fillId="0" borderId="0" xfId="0" applyFont="1" applyAlignment="1">
      <alignment horizontal="left" vertical="center"/>
    </xf>
    <xf numFmtId="0" fontId="35" fillId="2" borderId="76" xfId="1" applyFont="1" applyFill="1" applyBorder="1" applyAlignment="1">
      <alignment horizontal="center" vertical="center"/>
    </xf>
    <xf numFmtId="49" fontId="35" fillId="2" borderId="76" xfId="1" applyNumberFormat="1" applyFont="1" applyFill="1" applyBorder="1" applyAlignment="1">
      <alignment horizontal="center" vertical="center"/>
    </xf>
    <xf numFmtId="49" fontId="35" fillId="2" borderId="77" xfId="1" applyNumberFormat="1" applyFont="1" applyFill="1" applyBorder="1" applyAlignment="1">
      <alignment horizontal="center" vertical="center"/>
    </xf>
    <xf numFmtId="0" fontId="47" fillId="3" borderId="0" xfId="1" applyFont="1" applyFill="1" applyAlignment="1">
      <alignment vertical="center"/>
    </xf>
    <xf numFmtId="0" fontId="29" fillId="3" borderId="0" xfId="1" applyFont="1" applyFill="1" applyAlignment="1">
      <alignment wrapText="1"/>
    </xf>
    <xf numFmtId="0" fontId="0" fillId="6" borderId="0" xfId="0" applyFill="1"/>
    <xf numFmtId="0" fontId="23" fillId="6" borderId="0" xfId="0" applyFont="1" applyFill="1"/>
    <xf numFmtId="49" fontId="42" fillId="2" borderId="57" xfId="1" applyNumberFormat="1" applyFont="1" applyFill="1" applyBorder="1" applyAlignment="1">
      <alignment horizontal="center" vertical="center"/>
    </xf>
    <xf numFmtId="49" fontId="23" fillId="4" borderId="0" xfId="0" applyNumberFormat="1" applyFont="1" applyFill="1"/>
    <xf numFmtId="14" fontId="23" fillId="4" borderId="0" xfId="0" applyNumberFormat="1" applyFont="1" applyFill="1"/>
    <xf numFmtId="0" fontId="3" fillId="0" borderId="0" xfId="1" applyFont="1"/>
    <xf numFmtId="0" fontId="53" fillId="0" borderId="1" xfId="1" applyFont="1" applyBorder="1"/>
    <xf numFmtId="0" fontId="53" fillId="0" borderId="0" xfId="1" applyFont="1"/>
    <xf numFmtId="0" fontId="35" fillId="2" borderId="74" xfId="1" applyFont="1" applyFill="1" applyBorder="1" applyAlignment="1">
      <alignment horizontal="left" vertical="center"/>
    </xf>
    <xf numFmtId="49" fontId="3" fillId="0" borderId="0" xfId="0" applyNumberFormat="1" applyFont="1"/>
    <xf numFmtId="0" fontId="3" fillId="0" borderId="0" xfId="0" applyFont="1"/>
    <xf numFmtId="49" fontId="2" fillId="0" borderId="0" xfId="0" applyNumberFormat="1" applyFont="1"/>
    <xf numFmtId="49" fontId="2" fillId="5" borderId="0" xfId="0" applyNumberFormat="1" applyFont="1" applyFill="1"/>
    <xf numFmtId="3" fontId="2" fillId="4" borderId="0" xfId="0" applyNumberFormat="1" applyFont="1" applyFill="1" applyAlignment="1">
      <alignment horizontal="center"/>
    </xf>
    <xf numFmtId="4" fontId="38" fillId="4" borderId="15" xfId="0" applyNumberFormat="1" applyFont="1" applyFill="1" applyBorder="1" applyAlignment="1">
      <alignment horizontal="center"/>
    </xf>
    <xf numFmtId="4" fontId="38" fillId="4" borderId="16" xfId="0" applyNumberFormat="1" applyFont="1" applyFill="1" applyBorder="1" applyAlignment="1">
      <alignment horizontal="center"/>
    </xf>
    <xf numFmtId="3" fontId="38" fillId="4" borderId="0" xfId="0" applyNumberFormat="1" applyFont="1" applyFill="1" applyAlignment="1">
      <alignment horizontal="center"/>
    </xf>
    <xf numFmtId="3" fontId="38" fillId="4" borderId="11" xfId="0" applyNumberFormat="1" applyFont="1" applyFill="1" applyBorder="1" applyAlignment="1">
      <alignment horizontal="center"/>
    </xf>
    <xf numFmtId="3" fontId="38" fillId="4" borderId="42" xfId="0" applyNumberFormat="1" applyFont="1" applyFill="1" applyBorder="1" applyAlignment="1">
      <alignment horizontal="center"/>
    </xf>
    <xf numFmtId="3" fontId="38" fillId="4" borderId="8" xfId="0" applyNumberFormat="1" applyFont="1" applyFill="1" applyBorder="1" applyAlignment="1">
      <alignment horizontal="center"/>
    </xf>
    <xf numFmtId="49" fontId="0" fillId="0" borderId="0" xfId="0" applyNumberFormat="1"/>
    <xf numFmtId="0" fontId="1" fillId="0" borderId="0" xfId="0" applyFont="1"/>
    <xf numFmtId="2" fontId="14" fillId="0" borderId="0" xfId="0" applyNumberFormat="1" applyFont="1"/>
    <xf numFmtId="0" fontId="56" fillId="0" borderId="0" xfId="1" applyFont="1" applyAlignment="1">
      <alignment vertical="center"/>
    </xf>
    <xf numFmtId="0" fontId="31" fillId="0" borderId="0" xfId="1" applyFont="1" applyAlignment="1">
      <alignment horizontal="center" vertical="center"/>
    </xf>
    <xf numFmtId="0" fontId="42" fillId="0" borderId="0" xfId="1" applyFont="1" applyAlignment="1">
      <alignment horizontal="center" vertical="center"/>
    </xf>
    <xf numFmtId="0" fontId="46" fillId="2" borderId="0" xfId="0" applyFont="1" applyFill="1" applyAlignment="1">
      <alignment horizontal="center" vertical="center"/>
    </xf>
    <xf numFmtId="0" fontId="34" fillId="3" borderId="9" xfId="1" applyFont="1" applyFill="1" applyBorder="1" applyAlignment="1">
      <alignment horizontal="center" vertical="center"/>
    </xf>
    <xf numFmtId="0" fontId="34" fillId="3" borderId="5" xfId="1" applyFont="1" applyFill="1" applyBorder="1" applyAlignment="1">
      <alignment horizontal="center" vertical="center"/>
    </xf>
    <xf numFmtId="0" fontId="34" fillId="3" borderId="10" xfId="1" applyFont="1" applyFill="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39" xfId="0" applyFont="1" applyBorder="1" applyAlignment="1">
      <alignment horizontal="center" vertical="center"/>
    </xf>
    <xf numFmtId="0" fontId="21" fillId="0" borderId="0" xfId="0" applyFont="1" applyAlignment="1">
      <alignment horizontal="center" vertical="center"/>
    </xf>
    <xf numFmtId="0" fontId="21" fillId="0" borderId="17" xfId="0" applyFont="1" applyBorder="1" applyAlignment="1">
      <alignment horizontal="center" vertical="center"/>
    </xf>
    <xf numFmtId="0" fontId="21" fillId="0" borderId="43"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54"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44" fillId="0" borderId="11" xfId="0" applyFont="1" applyBorder="1" applyAlignment="1">
      <alignment horizontal="center" vertical="center"/>
    </xf>
    <xf numFmtId="0" fontId="14" fillId="0" borderId="0" xfId="0" applyFont="1" applyAlignment="1">
      <alignment horizontal="center" vertical="center"/>
    </xf>
    <xf numFmtId="0" fontId="42" fillId="2" borderId="41" xfId="1" applyFont="1" applyFill="1" applyBorder="1" applyAlignment="1">
      <alignment horizontal="center" vertical="center"/>
    </xf>
    <xf numFmtId="0" fontId="42" fillId="2" borderId="6" xfId="1" applyFont="1" applyFill="1" applyBorder="1" applyAlignment="1">
      <alignment horizontal="center" vertical="center"/>
    </xf>
    <xf numFmtId="0" fontId="34" fillId="3" borderId="41" xfId="1" applyFont="1" applyFill="1" applyBorder="1" applyAlignment="1">
      <alignment horizontal="center" vertical="center"/>
    </xf>
    <xf numFmtId="0" fontId="34" fillId="3" borderId="6" xfId="1" applyFont="1" applyFill="1" applyBorder="1" applyAlignment="1">
      <alignment horizontal="center" vertical="center"/>
    </xf>
    <xf numFmtId="0" fontId="42" fillId="2" borderId="5" xfId="1" applyFont="1" applyFill="1" applyBorder="1" applyAlignment="1">
      <alignment horizontal="center" vertical="center"/>
    </xf>
    <xf numFmtId="0" fontId="42" fillId="2" borderId="0" xfId="1" applyFont="1" applyFill="1" applyAlignment="1">
      <alignment horizontal="center" vertical="center"/>
    </xf>
    <xf numFmtId="0" fontId="42" fillId="2" borderId="39" xfId="1" applyFont="1" applyFill="1" applyBorder="1" applyAlignment="1">
      <alignment horizontal="center" vertical="center"/>
    </xf>
    <xf numFmtId="0" fontId="42" fillId="2" borderId="11" xfId="1" applyFont="1" applyFill="1" applyBorder="1" applyAlignment="1">
      <alignment horizontal="center" vertical="center"/>
    </xf>
    <xf numFmtId="0" fontId="44" fillId="0" borderId="0" xfId="0" applyFont="1" applyAlignment="1">
      <alignment horizontal="center" vertical="center"/>
    </xf>
    <xf numFmtId="0" fontId="44" fillId="0" borderId="49" xfId="0" applyFont="1" applyBorder="1" applyAlignment="1">
      <alignment horizontal="center" vertical="center"/>
    </xf>
    <xf numFmtId="0" fontId="21" fillId="0" borderId="45" xfId="0" applyFont="1" applyBorder="1" applyAlignment="1">
      <alignment horizontal="center" vertical="center"/>
    </xf>
    <xf numFmtId="0" fontId="21" fillId="0" borderId="14" xfId="0" applyFont="1" applyBorder="1" applyAlignment="1">
      <alignment horizontal="center" vertical="center"/>
    </xf>
    <xf numFmtId="0" fontId="21" fillId="0" borderId="35" xfId="0" applyFont="1" applyBorder="1" applyAlignment="1">
      <alignment horizontal="center" vertical="center"/>
    </xf>
    <xf numFmtId="0" fontId="21" fillId="0" borderId="11" xfId="0" applyFont="1" applyBorder="1" applyAlignment="1">
      <alignment horizontal="center" vertical="center"/>
    </xf>
    <xf numFmtId="0" fontId="21" fillId="0" borderId="42" xfId="0" applyFont="1" applyBorder="1" applyAlignment="1">
      <alignment horizontal="center" vertical="center"/>
    </xf>
    <xf numFmtId="0" fontId="21" fillId="0" borderId="8" xfId="0" applyFont="1" applyBorder="1" applyAlignment="1">
      <alignment horizontal="center" vertical="center"/>
    </xf>
    <xf numFmtId="0" fontId="21" fillId="0" borderId="48" xfId="0" applyFont="1" applyBorder="1" applyAlignment="1">
      <alignment horizontal="center" vertical="center"/>
    </xf>
    <xf numFmtId="0" fontId="44" fillId="0" borderId="17" xfId="0" applyFont="1" applyBorder="1" applyAlignment="1">
      <alignment horizontal="center" vertical="center"/>
    </xf>
    <xf numFmtId="0" fontId="44" fillId="0" borderId="62" xfId="0" applyFont="1" applyBorder="1" applyAlignment="1">
      <alignment horizontal="center" vertical="center"/>
    </xf>
    <xf numFmtId="0" fontId="21" fillId="0" borderId="1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0" xfId="0" applyFont="1" applyAlignment="1">
      <alignment horizontal="center" vertical="center" wrapText="1"/>
    </xf>
    <xf numFmtId="0" fontId="21" fillId="0" borderId="11"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8" xfId="0" applyFont="1" applyBorder="1" applyAlignment="1">
      <alignment horizontal="center" vertical="center" wrapText="1"/>
    </xf>
    <xf numFmtId="0" fontId="44" fillId="0" borderId="26" xfId="0" applyFont="1" applyBorder="1" applyAlignment="1">
      <alignment horizontal="center" vertical="center"/>
    </xf>
    <xf numFmtId="0" fontId="21" fillId="0" borderId="1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2" borderId="70" xfId="0" applyFont="1" applyFill="1" applyBorder="1" applyAlignment="1">
      <alignment horizontal="center" vertical="center"/>
    </xf>
    <xf numFmtId="0" fontId="21" fillId="2" borderId="71" xfId="0" applyFont="1" applyFill="1" applyBorder="1" applyAlignment="1">
      <alignment horizontal="center" vertical="center"/>
    </xf>
    <xf numFmtId="0" fontId="21" fillId="2" borderId="59" xfId="0" applyFont="1" applyFill="1" applyBorder="1" applyAlignment="1">
      <alignment horizontal="center" vertical="center"/>
    </xf>
    <xf numFmtId="49" fontId="42" fillId="2" borderId="0" xfId="1" applyNumberFormat="1" applyFont="1" applyFill="1" applyAlignment="1">
      <alignment horizontal="center" vertical="center"/>
    </xf>
    <xf numFmtId="49" fontId="42" fillId="2" borderId="41" xfId="1" applyNumberFormat="1" applyFont="1" applyFill="1" applyBorder="1" applyAlignment="1">
      <alignment horizontal="center" vertical="center"/>
    </xf>
    <xf numFmtId="49" fontId="42" fillId="2" borderId="5" xfId="1" applyNumberFormat="1" applyFont="1" applyFill="1" applyBorder="1" applyAlignment="1">
      <alignment horizontal="center" vertical="center"/>
    </xf>
    <xf numFmtId="0" fontId="21" fillId="2" borderId="65" xfId="0" applyFont="1" applyFill="1" applyBorder="1" applyAlignment="1">
      <alignment horizontal="center" vertical="center"/>
    </xf>
    <xf numFmtId="0" fontId="21" fillId="2" borderId="66" xfId="0" applyFont="1" applyFill="1" applyBorder="1" applyAlignment="1">
      <alignment horizontal="center" vertical="center"/>
    </xf>
    <xf numFmtId="0" fontId="21" fillId="2" borderId="67" xfId="0" applyFont="1" applyFill="1" applyBorder="1" applyAlignment="1">
      <alignment horizontal="center" vertical="center"/>
    </xf>
    <xf numFmtId="0" fontId="21" fillId="0" borderId="39"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51" fillId="0" borderId="0" xfId="0" applyFont="1" applyAlignment="1">
      <alignment horizontal="left" vertical="center" wrapText="1"/>
    </xf>
    <xf numFmtId="0" fontId="35" fillId="0" borderId="0" xfId="0" applyFont="1" applyAlignment="1">
      <alignment horizontal="left" vertical="center" wrapText="1"/>
    </xf>
    <xf numFmtId="0" fontId="35" fillId="0" borderId="0" xfId="0" quotePrefix="1" applyFont="1" applyAlignment="1">
      <alignment horizontal="left" vertical="center" wrapText="1"/>
    </xf>
    <xf numFmtId="0" fontId="34" fillId="3" borderId="2" xfId="1" applyFont="1" applyFill="1" applyBorder="1" applyAlignment="1">
      <alignment horizontal="center" vertical="center"/>
    </xf>
    <xf numFmtId="0" fontId="34" fillId="3" borderId="0" xfId="1" applyFont="1" applyFill="1" applyAlignment="1">
      <alignment horizontal="center" vertical="center"/>
    </xf>
    <xf numFmtId="0" fontId="35" fillId="0" borderId="0" xfId="0" applyFont="1" applyAlignment="1">
      <alignment horizontal="left" vertical="top" wrapText="1"/>
    </xf>
  </cellXfs>
  <cellStyles count="2">
    <cellStyle name="Normal" xfId="0" builtinId="0"/>
    <cellStyle name="Normal 2" xfId="1" xr:uid="{00000000-0005-0000-0000-000001000000}"/>
  </cellStyles>
  <dxfs count="3">
    <dxf>
      <alignment horizontal="general" vertical="bottom"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'Bilan Social'!$F$18</c:f>
              <c:strCache>
                <c:ptCount val="1"/>
                <c:pt idx="0">
                  <c:v>2018</c:v>
                </c:pt>
              </c:strCache>
            </c:strRef>
          </c:tx>
          <c:spPr>
            <a:solidFill>
              <a:schemeClr val="accent1"/>
            </a:solidFill>
            <a:ln>
              <a:noFill/>
            </a:ln>
            <a:effectLst/>
          </c:spPr>
          <c:invertIfNegative val="0"/>
          <c:cat>
            <c:strRef>
              <c:f>'Bilan Social'!$E$19:$E$23</c:f>
              <c:strCache>
                <c:ptCount val="5"/>
                <c:pt idx="0">
                  <c:v>Contrats à durée déterminée (CDD)</c:v>
                </c:pt>
                <c:pt idx="1">
                  <c:v>Contrats à durée indéterminée (CDI)</c:v>
                </c:pt>
                <c:pt idx="2">
                  <c:v>Intérim</c:v>
                </c:pt>
                <c:pt idx="3">
                  <c:v>Autres</c:v>
                </c:pt>
                <c:pt idx="4">
                  <c:v>Total </c:v>
                </c:pt>
              </c:strCache>
            </c:strRef>
          </c:cat>
          <c:val>
            <c:numRef>
              <c:f>'Bilan Social'!$F$19:$F$23</c:f>
              <c:numCache>
                <c:formatCode>#,##0</c:formatCode>
                <c:ptCount val="5"/>
                <c:pt idx="0">
                  <c:v>0</c:v>
                </c:pt>
                <c:pt idx="1">
                  <c:v>36</c:v>
                </c:pt>
                <c:pt idx="2">
                  <c:v>0</c:v>
                </c:pt>
                <c:pt idx="3">
                  <c:v>0</c:v>
                </c:pt>
                <c:pt idx="4">
                  <c:v>36</c:v>
                </c:pt>
              </c:numCache>
            </c:numRef>
          </c:val>
          <c:extLst>
            <c:ext xmlns:c16="http://schemas.microsoft.com/office/drawing/2014/chart" uri="{C3380CC4-5D6E-409C-BE32-E72D297353CC}">
              <c16:uniqueId val="{00000000-5A71-437A-9310-33D186920ED9}"/>
            </c:ext>
          </c:extLst>
        </c:ser>
        <c:ser>
          <c:idx val="1"/>
          <c:order val="1"/>
          <c:tx>
            <c:strRef>
              <c:f>'Bilan Social'!$G$18</c:f>
              <c:strCache>
                <c:ptCount val="1"/>
                <c:pt idx="0">
                  <c:v>2019</c:v>
                </c:pt>
              </c:strCache>
            </c:strRef>
          </c:tx>
          <c:spPr>
            <a:solidFill>
              <a:schemeClr val="accent2"/>
            </a:solidFill>
            <a:ln>
              <a:noFill/>
            </a:ln>
            <a:effectLst/>
          </c:spPr>
          <c:invertIfNegative val="0"/>
          <c:cat>
            <c:strRef>
              <c:f>'Bilan Social'!$E$19:$E$23</c:f>
              <c:strCache>
                <c:ptCount val="5"/>
                <c:pt idx="0">
                  <c:v>Contrats à durée déterminée (CDD)</c:v>
                </c:pt>
                <c:pt idx="1">
                  <c:v>Contrats à durée indéterminée (CDI)</c:v>
                </c:pt>
                <c:pt idx="2">
                  <c:v>Intérim</c:v>
                </c:pt>
                <c:pt idx="3">
                  <c:v>Autres</c:v>
                </c:pt>
                <c:pt idx="4">
                  <c:v>Total </c:v>
                </c:pt>
              </c:strCache>
            </c:strRef>
          </c:cat>
          <c:val>
            <c:numRef>
              <c:f>'Bilan Social'!$G$19:$G$23</c:f>
              <c:numCache>
                <c:formatCode>#,##0</c:formatCode>
                <c:ptCount val="5"/>
                <c:pt idx="0">
                  <c:v>1</c:v>
                </c:pt>
                <c:pt idx="1">
                  <c:v>36</c:v>
                </c:pt>
                <c:pt idx="2">
                  <c:v>0</c:v>
                </c:pt>
                <c:pt idx="3">
                  <c:v>1</c:v>
                </c:pt>
                <c:pt idx="4">
                  <c:v>38</c:v>
                </c:pt>
              </c:numCache>
            </c:numRef>
          </c:val>
          <c:extLst>
            <c:ext xmlns:c16="http://schemas.microsoft.com/office/drawing/2014/chart" uri="{C3380CC4-5D6E-409C-BE32-E72D297353CC}">
              <c16:uniqueId val="{00000001-5A71-437A-9310-33D186920ED9}"/>
            </c:ext>
          </c:extLst>
        </c:ser>
        <c:ser>
          <c:idx val="2"/>
          <c:order val="2"/>
          <c:tx>
            <c:strRef>
              <c:f>'Bilan Social'!$H$18</c:f>
              <c:strCache>
                <c:ptCount val="1"/>
                <c:pt idx="0">
                  <c:v>2020</c:v>
                </c:pt>
              </c:strCache>
            </c:strRef>
          </c:tx>
          <c:spPr>
            <a:solidFill>
              <a:schemeClr val="accent3"/>
            </a:solidFill>
            <a:ln>
              <a:noFill/>
            </a:ln>
            <a:effectLst/>
          </c:spPr>
          <c:invertIfNegative val="0"/>
          <c:cat>
            <c:strRef>
              <c:f>'Bilan Social'!$E$19:$E$23</c:f>
              <c:strCache>
                <c:ptCount val="5"/>
                <c:pt idx="0">
                  <c:v>Contrats à durée déterminée (CDD)</c:v>
                </c:pt>
                <c:pt idx="1">
                  <c:v>Contrats à durée indéterminée (CDI)</c:v>
                </c:pt>
                <c:pt idx="2">
                  <c:v>Intérim</c:v>
                </c:pt>
                <c:pt idx="3">
                  <c:v>Autres</c:v>
                </c:pt>
                <c:pt idx="4">
                  <c:v>Total </c:v>
                </c:pt>
              </c:strCache>
            </c:strRef>
          </c:cat>
          <c:val>
            <c:numRef>
              <c:f>'Bilan Social'!$H$19:$H$23</c:f>
              <c:numCache>
                <c:formatCode>#,##0</c:formatCode>
                <c:ptCount val="5"/>
                <c:pt idx="0">
                  <c:v>1</c:v>
                </c:pt>
                <c:pt idx="1">
                  <c:v>37</c:v>
                </c:pt>
                <c:pt idx="2">
                  <c:v>0</c:v>
                </c:pt>
                <c:pt idx="3">
                  <c:v>1</c:v>
                </c:pt>
                <c:pt idx="4">
                  <c:v>39</c:v>
                </c:pt>
              </c:numCache>
            </c:numRef>
          </c:val>
          <c:extLst>
            <c:ext xmlns:c16="http://schemas.microsoft.com/office/drawing/2014/chart" uri="{C3380CC4-5D6E-409C-BE32-E72D297353CC}">
              <c16:uniqueId val="{00000002-5A71-437A-9310-33D186920ED9}"/>
            </c:ext>
          </c:extLst>
        </c:ser>
        <c:dLbls>
          <c:showLegendKey val="0"/>
          <c:showVal val="0"/>
          <c:showCatName val="0"/>
          <c:showSerName val="0"/>
          <c:showPercent val="0"/>
          <c:showBubbleSize val="0"/>
        </c:dLbls>
        <c:gapWidth val="219"/>
        <c:overlap val="-27"/>
        <c:axId val="541962400"/>
        <c:axId val="541963056"/>
      </c:barChart>
      <c:catAx>
        <c:axId val="5419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1963056"/>
        <c:crosses val="autoZero"/>
        <c:auto val="1"/>
        <c:lblAlgn val="ctr"/>
        <c:lblOffset val="100"/>
        <c:noMultiLvlLbl val="0"/>
      </c:catAx>
      <c:valAx>
        <c:axId val="541963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196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Heures de Formation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'Bilan Social'!$F$153</c:f>
              <c:strCache>
                <c:ptCount val="1"/>
                <c:pt idx="0">
                  <c:v>2018</c:v>
                </c:pt>
              </c:strCache>
            </c:strRef>
          </c:tx>
          <c:spPr>
            <a:solidFill>
              <a:schemeClr val="accent1"/>
            </a:solidFill>
            <a:ln>
              <a:noFill/>
            </a:ln>
            <a:effectLst/>
          </c:spPr>
          <c:invertIfNegative val="0"/>
          <c:cat>
            <c:strRef>
              <c:f>('Bilan Social'!$E$159,'Bilan Social'!$E$163,'Bilan Social'!$E$167,'Bilan Social'!$E$171)</c:f>
              <c:strCache>
                <c:ptCount val="4"/>
                <c:pt idx="0">
                  <c:v>Ouvriers</c:v>
                </c:pt>
                <c:pt idx="1">
                  <c:v>Employés</c:v>
                </c:pt>
                <c:pt idx="2">
                  <c:v>T.A.M.</c:v>
                </c:pt>
                <c:pt idx="3">
                  <c:v>Cadres</c:v>
                </c:pt>
              </c:strCache>
            </c:strRef>
          </c:cat>
          <c:val>
            <c:numRef>
              <c:f>('Bilan Social'!$F$161,'Bilan Social'!$F$165,'Bilan Social'!$F$169,'Bilan Social'!$F$173)</c:f>
              <c:numCache>
                <c:formatCode>#,##0</c:formatCode>
                <c:ptCount val="4"/>
                <c:pt idx="0">
                  <c:v>7</c:v>
                </c:pt>
                <c:pt idx="1">
                  <c:v>0</c:v>
                </c:pt>
                <c:pt idx="2">
                  <c:v>0</c:v>
                </c:pt>
                <c:pt idx="3">
                  <c:v>0</c:v>
                </c:pt>
              </c:numCache>
            </c:numRef>
          </c:val>
          <c:extLst>
            <c:ext xmlns:c16="http://schemas.microsoft.com/office/drawing/2014/chart" uri="{C3380CC4-5D6E-409C-BE32-E72D297353CC}">
              <c16:uniqueId val="{00000000-2E71-457F-BDAE-EB9ABE628D2F}"/>
            </c:ext>
          </c:extLst>
        </c:ser>
        <c:ser>
          <c:idx val="1"/>
          <c:order val="1"/>
          <c:tx>
            <c:strRef>
              <c:f>'Bilan Social'!$G$153</c:f>
              <c:strCache>
                <c:ptCount val="1"/>
                <c:pt idx="0">
                  <c:v>2019</c:v>
                </c:pt>
              </c:strCache>
            </c:strRef>
          </c:tx>
          <c:spPr>
            <a:solidFill>
              <a:schemeClr val="accent2"/>
            </a:solidFill>
            <a:ln>
              <a:noFill/>
            </a:ln>
            <a:effectLst/>
          </c:spPr>
          <c:invertIfNegative val="0"/>
          <c:cat>
            <c:strRef>
              <c:f>('Bilan Social'!$E$159,'Bilan Social'!$E$163,'Bilan Social'!$E$167,'Bilan Social'!$E$171)</c:f>
              <c:strCache>
                <c:ptCount val="4"/>
                <c:pt idx="0">
                  <c:v>Ouvriers</c:v>
                </c:pt>
                <c:pt idx="1">
                  <c:v>Employés</c:v>
                </c:pt>
                <c:pt idx="2">
                  <c:v>T.A.M.</c:v>
                </c:pt>
                <c:pt idx="3">
                  <c:v>Cadres</c:v>
                </c:pt>
              </c:strCache>
            </c:strRef>
          </c:cat>
          <c:val>
            <c:numRef>
              <c:f>('Bilan Social'!$G$161,'Bilan Social'!$G$165,'Bilan Social'!$G$169,'Bilan Social'!$G$173)</c:f>
              <c:numCache>
                <c:formatCode>#,##0</c:formatCode>
                <c:ptCount val="4"/>
                <c:pt idx="0">
                  <c:v>0</c:v>
                </c:pt>
                <c:pt idx="1">
                  <c:v>0</c:v>
                </c:pt>
                <c:pt idx="2">
                  <c:v>0</c:v>
                </c:pt>
                <c:pt idx="3">
                  <c:v>0</c:v>
                </c:pt>
              </c:numCache>
            </c:numRef>
          </c:val>
          <c:extLst>
            <c:ext xmlns:c16="http://schemas.microsoft.com/office/drawing/2014/chart" uri="{C3380CC4-5D6E-409C-BE32-E72D297353CC}">
              <c16:uniqueId val="{00000001-2E71-457F-BDAE-EB9ABE628D2F}"/>
            </c:ext>
          </c:extLst>
        </c:ser>
        <c:ser>
          <c:idx val="2"/>
          <c:order val="2"/>
          <c:tx>
            <c:strRef>
              <c:f>'Bilan Social'!$H$153</c:f>
              <c:strCache>
                <c:ptCount val="1"/>
                <c:pt idx="0">
                  <c:v>2020</c:v>
                </c:pt>
              </c:strCache>
            </c:strRef>
          </c:tx>
          <c:spPr>
            <a:solidFill>
              <a:schemeClr val="accent3"/>
            </a:solidFill>
            <a:ln>
              <a:noFill/>
            </a:ln>
            <a:effectLst/>
          </c:spPr>
          <c:invertIfNegative val="0"/>
          <c:cat>
            <c:strRef>
              <c:f>('Bilan Social'!$E$159,'Bilan Social'!$E$163,'Bilan Social'!$E$167,'Bilan Social'!$E$171)</c:f>
              <c:strCache>
                <c:ptCount val="4"/>
                <c:pt idx="0">
                  <c:v>Ouvriers</c:v>
                </c:pt>
                <c:pt idx="1">
                  <c:v>Employés</c:v>
                </c:pt>
                <c:pt idx="2">
                  <c:v>T.A.M.</c:v>
                </c:pt>
                <c:pt idx="3">
                  <c:v>Cadres</c:v>
                </c:pt>
              </c:strCache>
            </c:strRef>
          </c:cat>
          <c:val>
            <c:numRef>
              <c:f>('Bilan Social'!$H$161,'Bilan Social'!$H$165,'Bilan Social'!$H$169,'Bilan Social'!$H$173)</c:f>
              <c:numCache>
                <c:formatCode>#,##0</c:formatCode>
                <c:ptCount val="4"/>
                <c:pt idx="0">
                  <c:v>0</c:v>
                </c:pt>
                <c:pt idx="1">
                  <c:v>0</c:v>
                </c:pt>
                <c:pt idx="2">
                  <c:v>0</c:v>
                </c:pt>
                <c:pt idx="3">
                  <c:v>0</c:v>
                </c:pt>
              </c:numCache>
            </c:numRef>
          </c:val>
          <c:extLst>
            <c:ext xmlns:c16="http://schemas.microsoft.com/office/drawing/2014/chart" uri="{C3380CC4-5D6E-409C-BE32-E72D297353CC}">
              <c16:uniqueId val="{00000002-2E71-457F-BDAE-EB9ABE628D2F}"/>
            </c:ext>
          </c:extLst>
        </c:ser>
        <c:dLbls>
          <c:showLegendKey val="0"/>
          <c:showVal val="0"/>
          <c:showCatName val="0"/>
          <c:showSerName val="0"/>
          <c:showPercent val="0"/>
          <c:showBubbleSize val="0"/>
        </c:dLbls>
        <c:gapWidth val="219"/>
        <c:axId val="763236424"/>
        <c:axId val="763235768"/>
      </c:barChart>
      <c:catAx>
        <c:axId val="763236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63235768"/>
        <c:crosses val="autoZero"/>
        <c:auto val="1"/>
        <c:lblAlgn val="ctr"/>
        <c:lblOffset val="100"/>
        <c:noMultiLvlLbl val="0"/>
      </c:catAx>
      <c:valAx>
        <c:axId val="763235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63236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Nb</a:t>
            </a:r>
            <a:r>
              <a:rPr lang="fr-FR" baseline="0"/>
              <a:t> de personnes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'Bilan Social'!$F$153</c:f>
              <c:strCache>
                <c:ptCount val="1"/>
                <c:pt idx="0">
                  <c:v>2018</c:v>
                </c:pt>
              </c:strCache>
            </c:strRef>
          </c:tx>
          <c:spPr>
            <a:solidFill>
              <a:schemeClr val="accent1"/>
            </a:solidFill>
            <a:ln>
              <a:noFill/>
            </a:ln>
            <a:effectLst/>
          </c:spPr>
          <c:invertIfNegative val="0"/>
          <c:cat>
            <c:strRef>
              <c:f>('Bilan Social'!$E$159,'Bilan Social'!$E$163,'Bilan Social'!$E$167,'Bilan Social'!$E$171)</c:f>
              <c:strCache>
                <c:ptCount val="4"/>
                <c:pt idx="0">
                  <c:v>Ouvriers</c:v>
                </c:pt>
                <c:pt idx="1">
                  <c:v>Employés</c:v>
                </c:pt>
                <c:pt idx="2">
                  <c:v>T.A.M.</c:v>
                </c:pt>
                <c:pt idx="3">
                  <c:v>Cadres</c:v>
                </c:pt>
              </c:strCache>
            </c:strRef>
          </c:cat>
          <c:val>
            <c:numRef>
              <c:f>('Bilan Social'!$F$160,'Bilan Social'!$F$164,'Bilan Social'!$F$168,'Bilan Social'!$F$172)</c:f>
              <c:numCache>
                <c:formatCode>#,##0</c:formatCode>
                <c:ptCount val="4"/>
                <c:pt idx="0">
                  <c:v>1</c:v>
                </c:pt>
                <c:pt idx="1">
                  <c:v>0</c:v>
                </c:pt>
                <c:pt idx="2">
                  <c:v>0</c:v>
                </c:pt>
                <c:pt idx="3">
                  <c:v>0</c:v>
                </c:pt>
              </c:numCache>
            </c:numRef>
          </c:val>
          <c:extLst>
            <c:ext xmlns:c16="http://schemas.microsoft.com/office/drawing/2014/chart" uri="{C3380CC4-5D6E-409C-BE32-E72D297353CC}">
              <c16:uniqueId val="{00000000-5DF3-4E11-851C-C553D0258157}"/>
            </c:ext>
          </c:extLst>
        </c:ser>
        <c:ser>
          <c:idx val="1"/>
          <c:order val="1"/>
          <c:tx>
            <c:strRef>
              <c:f>'Bilan Social'!$G$153</c:f>
              <c:strCache>
                <c:ptCount val="1"/>
                <c:pt idx="0">
                  <c:v>2019</c:v>
                </c:pt>
              </c:strCache>
            </c:strRef>
          </c:tx>
          <c:spPr>
            <a:solidFill>
              <a:schemeClr val="accent2"/>
            </a:solidFill>
            <a:ln>
              <a:noFill/>
            </a:ln>
            <a:effectLst/>
          </c:spPr>
          <c:invertIfNegative val="0"/>
          <c:cat>
            <c:strRef>
              <c:f>('Bilan Social'!$E$159,'Bilan Social'!$E$163,'Bilan Social'!$E$167,'Bilan Social'!$E$171)</c:f>
              <c:strCache>
                <c:ptCount val="4"/>
                <c:pt idx="0">
                  <c:v>Ouvriers</c:v>
                </c:pt>
                <c:pt idx="1">
                  <c:v>Employés</c:v>
                </c:pt>
                <c:pt idx="2">
                  <c:v>T.A.M.</c:v>
                </c:pt>
                <c:pt idx="3">
                  <c:v>Cadres</c:v>
                </c:pt>
              </c:strCache>
            </c:strRef>
          </c:cat>
          <c:val>
            <c:numRef>
              <c:f>('Bilan Social'!$G$160,'Bilan Social'!$G$164,'Bilan Social'!$G$168,'Bilan Social'!$G$172)</c:f>
              <c:numCache>
                <c:formatCode>#,##0</c:formatCode>
                <c:ptCount val="4"/>
                <c:pt idx="0">
                  <c:v>0</c:v>
                </c:pt>
                <c:pt idx="1">
                  <c:v>0</c:v>
                </c:pt>
                <c:pt idx="2">
                  <c:v>0</c:v>
                </c:pt>
                <c:pt idx="3">
                  <c:v>0</c:v>
                </c:pt>
              </c:numCache>
            </c:numRef>
          </c:val>
          <c:extLst>
            <c:ext xmlns:c16="http://schemas.microsoft.com/office/drawing/2014/chart" uri="{C3380CC4-5D6E-409C-BE32-E72D297353CC}">
              <c16:uniqueId val="{00000001-5DF3-4E11-851C-C553D0258157}"/>
            </c:ext>
          </c:extLst>
        </c:ser>
        <c:ser>
          <c:idx val="2"/>
          <c:order val="2"/>
          <c:tx>
            <c:strRef>
              <c:f>'Bilan Social'!$H$153</c:f>
              <c:strCache>
                <c:ptCount val="1"/>
                <c:pt idx="0">
                  <c:v>2020</c:v>
                </c:pt>
              </c:strCache>
            </c:strRef>
          </c:tx>
          <c:spPr>
            <a:solidFill>
              <a:schemeClr val="accent3"/>
            </a:solidFill>
            <a:ln>
              <a:noFill/>
            </a:ln>
            <a:effectLst/>
          </c:spPr>
          <c:invertIfNegative val="0"/>
          <c:cat>
            <c:strRef>
              <c:f>('Bilan Social'!$E$159,'Bilan Social'!$E$163,'Bilan Social'!$E$167,'Bilan Social'!$E$171)</c:f>
              <c:strCache>
                <c:ptCount val="4"/>
                <c:pt idx="0">
                  <c:v>Ouvriers</c:v>
                </c:pt>
                <c:pt idx="1">
                  <c:v>Employés</c:v>
                </c:pt>
                <c:pt idx="2">
                  <c:v>T.A.M.</c:v>
                </c:pt>
                <c:pt idx="3">
                  <c:v>Cadres</c:v>
                </c:pt>
              </c:strCache>
            </c:strRef>
          </c:cat>
          <c:val>
            <c:numRef>
              <c:f>('Bilan Social'!$H$160,'Bilan Social'!$H$164,'Bilan Social'!$H$168,'Bilan Social'!$H$172)</c:f>
              <c:numCache>
                <c:formatCode>#,##0</c:formatCode>
                <c:ptCount val="4"/>
                <c:pt idx="0">
                  <c:v>0</c:v>
                </c:pt>
                <c:pt idx="1">
                  <c:v>0</c:v>
                </c:pt>
                <c:pt idx="2">
                  <c:v>0</c:v>
                </c:pt>
                <c:pt idx="3">
                  <c:v>0</c:v>
                </c:pt>
              </c:numCache>
            </c:numRef>
          </c:val>
          <c:extLst>
            <c:ext xmlns:c16="http://schemas.microsoft.com/office/drawing/2014/chart" uri="{C3380CC4-5D6E-409C-BE32-E72D297353CC}">
              <c16:uniqueId val="{00000002-5DF3-4E11-851C-C553D0258157}"/>
            </c:ext>
          </c:extLst>
        </c:ser>
        <c:dLbls>
          <c:showLegendKey val="0"/>
          <c:showVal val="0"/>
          <c:showCatName val="0"/>
          <c:showSerName val="0"/>
          <c:showPercent val="0"/>
          <c:showBubbleSize val="0"/>
        </c:dLbls>
        <c:gapWidth val="219"/>
        <c:axId val="763236424"/>
        <c:axId val="763235768"/>
      </c:barChart>
      <c:catAx>
        <c:axId val="763236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63235768"/>
        <c:crosses val="autoZero"/>
        <c:auto val="1"/>
        <c:lblAlgn val="ctr"/>
        <c:lblOffset val="100"/>
        <c:noMultiLvlLbl val="0"/>
      </c:catAx>
      <c:valAx>
        <c:axId val="763235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63236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'Bilan Social'!$E$225</c:f>
              <c:strCache>
                <c:ptCount val="1"/>
                <c:pt idx="0">
                  <c:v>Nombre d'accidents avec arrêt</c:v>
                </c:pt>
              </c:strCache>
            </c:strRef>
          </c:tx>
          <c:spPr>
            <a:solidFill>
              <a:schemeClr val="accent1"/>
            </a:solidFill>
            <a:ln>
              <a:noFill/>
            </a:ln>
            <a:effectLst/>
          </c:spPr>
          <c:invertIfNegative val="0"/>
          <c:cat>
            <c:numRef>
              <c:f>'Bilan Social'!$F$224:$H$224</c:f>
              <c:numCache>
                <c:formatCode>General</c:formatCode>
                <c:ptCount val="3"/>
                <c:pt idx="0">
                  <c:v>2018</c:v>
                </c:pt>
                <c:pt idx="1">
                  <c:v>2019</c:v>
                </c:pt>
                <c:pt idx="2">
                  <c:v>2020</c:v>
                </c:pt>
              </c:numCache>
            </c:numRef>
          </c:cat>
          <c:val>
            <c:numRef>
              <c:f>'Bilan Social'!$F$225:$H$225</c:f>
              <c:numCache>
                <c:formatCode>#,##0</c:formatCode>
                <c:ptCount val="3"/>
              </c:numCache>
            </c:numRef>
          </c:val>
          <c:extLst>
            <c:ext xmlns:c16="http://schemas.microsoft.com/office/drawing/2014/chart" uri="{C3380CC4-5D6E-409C-BE32-E72D297353CC}">
              <c16:uniqueId val="{00000000-56C4-4986-B4A5-897A2C1333A6}"/>
            </c:ext>
          </c:extLst>
        </c:ser>
        <c:ser>
          <c:idx val="1"/>
          <c:order val="1"/>
          <c:tx>
            <c:strRef>
              <c:f>'Bilan Social'!$E$226</c:f>
              <c:strCache>
                <c:ptCount val="1"/>
                <c:pt idx="0">
                  <c:v>Nombre de maladies professionnelles</c:v>
                </c:pt>
              </c:strCache>
            </c:strRef>
          </c:tx>
          <c:spPr>
            <a:solidFill>
              <a:schemeClr val="accent2"/>
            </a:solidFill>
            <a:ln>
              <a:noFill/>
            </a:ln>
            <a:effectLst/>
          </c:spPr>
          <c:invertIfNegative val="0"/>
          <c:cat>
            <c:numRef>
              <c:f>'Bilan Social'!$F$224:$H$224</c:f>
              <c:numCache>
                <c:formatCode>General</c:formatCode>
                <c:ptCount val="3"/>
                <c:pt idx="0">
                  <c:v>2018</c:v>
                </c:pt>
                <c:pt idx="1">
                  <c:v>2019</c:v>
                </c:pt>
                <c:pt idx="2">
                  <c:v>2020</c:v>
                </c:pt>
              </c:numCache>
            </c:numRef>
          </c:cat>
          <c:val>
            <c:numRef>
              <c:f>'Bilan Social'!$F$226:$H$226</c:f>
              <c:numCache>
                <c:formatCode>#,##0</c:formatCode>
                <c:ptCount val="3"/>
              </c:numCache>
            </c:numRef>
          </c:val>
          <c:extLst>
            <c:ext xmlns:c16="http://schemas.microsoft.com/office/drawing/2014/chart" uri="{C3380CC4-5D6E-409C-BE32-E72D297353CC}">
              <c16:uniqueId val="{00000001-56C4-4986-B4A5-897A2C1333A6}"/>
            </c:ext>
          </c:extLst>
        </c:ser>
        <c:ser>
          <c:idx val="2"/>
          <c:order val="2"/>
          <c:tx>
            <c:strRef>
              <c:f>'Bilan Social'!$E$227</c:f>
              <c:strCache>
                <c:ptCount val="1"/>
                <c:pt idx="0">
                  <c:v>Taux de gravité</c:v>
                </c:pt>
              </c:strCache>
            </c:strRef>
          </c:tx>
          <c:spPr>
            <a:solidFill>
              <a:schemeClr val="accent3"/>
            </a:solidFill>
            <a:ln>
              <a:noFill/>
            </a:ln>
            <a:effectLst/>
          </c:spPr>
          <c:invertIfNegative val="0"/>
          <c:cat>
            <c:numRef>
              <c:f>'Bilan Social'!$F$224:$H$224</c:f>
              <c:numCache>
                <c:formatCode>General</c:formatCode>
                <c:ptCount val="3"/>
                <c:pt idx="0">
                  <c:v>2018</c:v>
                </c:pt>
                <c:pt idx="1">
                  <c:v>2019</c:v>
                </c:pt>
                <c:pt idx="2">
                  <c:v>2020</c:v>
                </c:pt>
              </c:numCache>
            </c:numRef>
          </c:cat>
          <c:val>
            <c:numRef>
              <c:f>'Bilan Social'!$F$227:$H$227</c:f>
              <c:numCache>
                <c:formatCode>#,##0</c:formatCode>
                <c:ptCount val="3"/>
              </c:numCache>
            </c:numRef>
          </c:val>
          <c:extLst>
            <c:ext xmlns:c16="http://schemas.microsoft.com/office/drawing/2014/chart" uri="{C3380CC4-5D6E-409C-BE32-E72D297353CC}">
              <c16:uniqueId val="{00000002-56C4-4986-B4A5-897A2C1333A6}"/>
            </c:ext>
          </c:extLst>
        </c:ser>
        <c:ser>
          <c:idx val="3"/>
          <c:order val="3"/>
          <c:tx>
            <c:strRef>
              <c:f>'Bilan Social'!$E$228</c:f>
              <c:strCache>
                <c:ptCount val="1"/>
                <c:pt idx="0">
                  <c:v>Taux de fréquence</c:v>
                </c:pt>
              </c:strCache>
            </c:strRef>
          </c:tx>
          <c:spPr>
            <a:solidFill>
              <a:schemeClr val="accent4"/>
            </a:solidFill>
            <a:ln>
              <a:noFill/>
            </a:ln>
            <a:effectLst/>
          </c:spPr>
          <c:invertIfNegative val="0"/>
          <c:cat>
            <c:numRef>
              <c:f>'Bilan Social'!$F$224:$H$224</c:f>
              <c:numCache>
                <c:formatCode>General</c:formatCode>
                <c:ptCount val="3"/>
                <c:pt idx="0">
                  <c:v>2018</c:v>
                </c:pt>
                <c:pt idx="1">
                  <c:v>2019</c:v>
                </c:pt>
                <c:pt idx="2">
                  <c:v>2020</c:v>
                </c:pt>
              </c:numCache>
            </c:numRef>
          </c:cat>
          <c:val>
            <c:numRef>
              <c:f>'Bilan Social'!$F$228:$H$228</c:f>
              <c:numCache>
                <c:formatCode>#,##0</c:formatCode>
                <c:ptCount val="3"/>
              </c:numCache>
            </c:numRef>
          </c:val>
          <c:extLst>
            <c:ext xmlns:c16="http://schemas.microsoft.com/office/drawing/2014/chart" uri="{C3380CC4-5D6E-409C-BE32-E72D297353CC}">
              <c16:uniqueId val="{00000003-56C4-4986-B4A5-897A2C1333A6}"/>
            </c:ext>
          </c:extLst>
        </c:ser>
        <c:dLbls>
          <c:showLegendKey val="0"/>
          <c:showVal val="0"/>
          <c:showCatName val="0"/>
          <c:showSerName val="0"/>
          <c:showPercent val="0"/>
          <c:showBubbleSize val="0"/>
        </c:dLbls>
        <c:gapWidth val="219"/>
        <c:overlap val="-27"/>
        <c:axId val="827922336"/>
        <c:axId val="827922992"/>
      </c:barChart>
      <c:catAx>
        <c:axId val="82792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7922992"/>
        <c:crosses val="autoZero"/>
        <c:auto val="1"/>
        <c:lblAlgn val="ctr"/>
        <c:lblOffset val="100"/>
        <c:noMultiLvlLbl val="0"/>
      </c:catAx>
      <c:valAx>
        <c:axId val="827922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79223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'Bilan Social'!$F$234</c:f>
              <c:strCache>
                <c:ptCount val="1"/>
                <c:pt idx="0">
                  <c:v>2018</c:v>
                </c:pt>
              </c:strCache>
            </c:strRef>
          </c:tx>
          <c:spPr>
            <a:solidFill>
              <a:schemeClr val="accent1"/>
            </a:solidFill>
            <a:ln>
              <a:noFill/>
            </a:ln>
            <a:effectLst/>
          </c:spPr>
          <c:invertIfNegative val="0"/>
          <c:cat>
            <c:strRef>
              <c:f>'Bilan Social'!$E$235:$E$237</c:f>
              <c:strCache>
                <c:ptCount val="3"/>
                <c:pt idx="0">
                  <c:v>Nb de jours d'absence pour maladie</c:v>
                </c:pt>
                <c:pt idx="1">
                  <c:v>Nb de jours d'absence pour AT ou maladies professionnelles </c:v>
                </c:pt>
                <c:pt idx="2">
                  <c:v>Nombre de jours d'absence non rémunérées</c:v>
                </c:pt>
              </c:strCache>
            </c:strRef>
          </c:cat>
          <c:val>
            <c:numRef>
              <c:f>'Bilan Social'!$F$235:$F$237</c:f>
              <c:numCache>
                <c:formatCode>#,##0</c:formatCode>
                <c:ptCount val="3"/>
                <c:pt idx="0">
                  <c:v>0</c:v>
                </c:pt>
                <c:pt idx="1">
                  <c:v>21</c:v>
                </c:pt>
                <c:pt idx="2">
                  <c:v>0</c:v>
                </c:pt>
              </c:numCache>
            </c:numRef>
          </c:val>
          <c:extLst>
            <c:ext xmlns:c16="http://schemas.microsoft.com/office/drawing/2014/chart" uri="{C3380CC4-5D6E-409C-BE32-E72D297353CC}">
              <c16:uniqueId val="{00000000-9879-4469-A41C-30160EE2D47E}"/>
            </c:ext>
          </c:extLst>
        </c:ser>
        <c:ser>
          <c:idx val="1"/>
          <c:order val="1"/>
          <c:tx>
            <c:strRef>
              <c:f>'Bilan Social'!$G$234</c:f>
              <c:strCache>
                <c:ptCount val="1"/>
                <c:pt idx="0">
                  <c:v>2019</c:v>
                </c:pt>
              </c:strCache>
            </c:strRef>
          </c:tx>
          <c:spPr>
            <a:solidFill>
              <a:schemeClr val="accent2"/>
            </a:solidFill>
            <a:ln>
              <a:noFill/>
            </a:ln>
            <a:effectLst/>
          </c:spPr>
          <c:invertIfNegative val="0"/>
          <c:cat>
            <c:strRef>
              <c:f>'Bilan Social'!$E$235:$E$237</c:f>
              <c:strCache>
                <c:ptCount val="3"/>
                <c:pt idx="0">
                  <c:v>Nb de jours d'absence pour maladie</c:v>
                </c:pt>
                <c:pt idx="1">
                  <c:v>Nb de jours d'absence pour AT ou maladies professionnelles </c:v>
                </c:pt>
                <c:pt idx="2">
                  <c:v>Nombre de jours d'absence non rémunérées</c:v>
                </c:pt>
              </c:strCache>
            </c:strRef>
          </c:cat>
          <c:val>
            <c:numRef>
              <c:f>'Bilan Social'!$G$235:$G$237</c:f>
              <c:numCache>
                <c:formatCode>#,##0</c:formatCode>
                <c:ptCount val="3"/>
                <c:pt idx="0">
                  <c:v>0</c:v>
                </c:pt>
                <c:pt idx="1">
                  <c:v>21</c:v>
                </c:pt>
                <c:pt idx="2">
                  <c:v>0</c:v>
                </c:pt>
              </c:numCache>
            </c:numRef>
          </c:val>
          <c:extLst>
            <c:ext xmlns:c16="http://schemas.microsoft.com/office/drawing/2014/chart" uri="{C3380CC4-5D6E-409C-BE32-E72D297353CC}">
              <c16:uniqueId val="{00000001-9879-4469-A41C-30160EE2D47E}"/>
            </c:ext>
          </c:extLst>
        </c:ser>
        <c:ser>
          <c:idx val="2"/>
          <c:order val="2"/>
          <c:tx>
            <c:strRef>
              <c:f>'Bilan Social'!$H$234</c:f>
              <c:strCache>
                <c:ptCount val="1"/>
                <c:pt idx="0">
                  <c:v>2020</c:v>
                </c:pt>
              </c:strCache>
            </c:strRef>
          </c:tx>
          <c:spPr>
            <a:solidFill>
              <a:schemeClr val="accent3"/>
            </a:solidFill>
            <a:ln>
              <a:noFill/>
            </a:ln>
            <a:effectLst/>
          </c:spPr>
          <c:invertIfNegative val="0"/>
          <c:cat>
            <c:strRef>
              <c:f>'Bilan Social'!$E$235:$E$237</c:f>
              <c:strCache>
                <c:ptCount val="3"/>
                <c:pt idx="0">
                  <c:v>Nb de jours d'absence pour maladie</c:v>
                </c:pt>
                <c:pt idx="1">
                  <c:v>Nb de jours d'absence pour AT ou maladies professionnelles </c:v>
                </c:pt>
                <c:pt idx="2">
                  <c:v>Nombre de jours d'absence non rémunérées</c:v>
                </c:pt>
              </c:strCache>
            </c:strRef>
          </c:cat>
          <c:val>
            <c:numRef>
              <c:f>'Bilan Social'!$H$235:$H$237</c:f>
              <c:numCache>
                <c:formatCode>#,##0</c:formatCode>
                <c:ptCount val="3"/>
                <c:pt idx="0">
                  <c:v>0</c:v>
                </c:pt>
                <c:pt idx="1">
                  <c:v>0</c:v>
                </c:pt>
                <c:pt idx="2">
                  <c:v>0</c:v>
                </c:pt>
              </c:numCache>
            </c:numRef>
          </c:val>
          <c:extLst>
            <c:ext xmlns:c16="http://schemas.microsoft.com/office/drawing/2014/chart" uri="{C3380CC4-5D6E-409C-BE32-E72D297353CC}">
              <c16:uniqueId val="{00000002-9879-4469-A41C-30160EE2D47E}"/>
            </c:ext>
          </c:extLst>
        </c:ser>
        <c:dLbls>
          <c:showLegendKey val="0"/>
          <c:showVal val="0"/>
          <c:showCatName val="0"/>
          <c:showSerName val="0"/>
          <c:showPercent val="0"/>
          <c:showBubbleSize val="0"/>
        </c:dLbls>
        <c:gapWidth val="219"/>
        <c:overlap val="-27"/>
        <c:axId val="822940568"/>
        <c:axId val="822942536"/>
      </c:barChart>
      <c:catAx>
        <c:axId val="822940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2942536"/>
        <c:crosses val="autoZero"/>
        <c:auto val="1"/>
        <c:lblAlgn val="ctr"/>
        <c:lblOffset val="100"/>
        <c:noMultiLvlLbl val="0"/>
      </c:catAx>
      <c:valAx>
        <c:axId val="822942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29405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'Bilan Social'!$E$140</c:f>
              <c:strCache>
                <c:ptCount val="1"/>
                <c:pt idx="0">
                  <c:v>Montant de la contribution légale à la formation professionnelle</c:v>
                </c:pt>
              </c:strCache>
            </c:strRef>
          </c:tx>
          <c:spPr>
            <a:solidFill>
              <a:schemeClr val="accent1"/>
            </a:solidFill>
            <a:ln>
              <a:noFill/>
            </a:ln>
            <a:effectLst/>
          </c:spPr>
          <c:invertIfNegative val="0"/>
          <c:cat>
            <c:numRef>
              <c:f>'Bilan Social'!$F$139:$H$139</c:f>
              <c:numCache>
                <c:formatCode>General</c:formatCode>
                <c:ptCount val="3"/>
                <c:pt idx="0">
                  <c:v>2018</c:v>
                </c:pt>
                <c:pt idx="1">
                  <c:v>2019</c:v>
                </c:pt>
                <c:pt idx="2">
                  <c:v>2020</c:v>
                </c:pt>
              </c:numCache>
            </c:numRef>
          </c:cat>
          <c:val>
            <c:numRef>
              <c:f>'Bilan Social'!$F$140:$H$140</c:f>
              <c:numCache>
                <c:formatCode>#,##0</c:formatCode>
                <c:ptCount val="3"/>
              </c:numCache>
            </c:numRef>
          </c:val>
          <c:extLst>
            <c:ext xmlns:c16="http://schemas.microsoft.com/office/drawing/2014/chart" uri="{C3380CC4-5D6E-409C-BE32-E72D297353CC}">
              <c16:uniqueId val="{00000000-D256-4F44-B16F-2AB56A74F4C1}"/>
            </c:ext>
          </c:extLst>
        </c:ser>
        <c:ser>
          <c:idx val="1"/>
          <c:order val="1"/>
          <c:tx>
            <c:strRef>
              <c:f>'Bilan Social'!$E$141</c:f>
              <c:strCache>
                <c:ptCount val="1"/>
                <c:pt idx="0">
                  <c:v>Total des sommes engagées au titre de l'éxécution du plan de formation</c:v>
                </c:pt>
              </c:strCache>
            </c:strRef>
          </c:tx>
          <c:spPr>
            <a:solidFill>
              <a:schemeClr val="accent2"/>
            </a:solidFill>
            <a:ln>
              <a:noFill/>
            </a:ln>
            <a:effectLst/>
          </c:spPr>
          <c:invertIfNegative val="0"/>
          <c:cat>
            <c:numRef>
              <c:f>'Bilan Social'!$F$139:$H$139</c:f>
              <c:numCache>
                <c:formatCode>General</c:formatCode>
                <c:ptCount val="3"/>
                <c:pt idx="0">
                  <c:v>2018</c:v>
                </c:pt>
                <c:pt idx="1">
                  <c:v>2019</c:v>
                </c:pt>
                <c:pt idx="2">
                  <c:v>2020</c:v>
                </c:pt>
              </c:numCache>
            </c:numRef>
          </c:cat>
          <c:val>
            <c:numRef>
              <c:f>'Bilan Social'!$F$141:$H$141</c:f>
              <c:numCache>
                <c:formatCode>#,##0</c:formatCode>
                <c:ptCount val="3"/>
              </c:numCache>
            </c:numRef>
          </c:val>
          <c:extLst>
            <c:ext xmlns:c16="http://schemas.microsoft.com/office/drawing/2014/chart" uri="{C3380CC4-5D6E-409C-BE32-E72D297353CC}">
              <c16:uniqueId val="{00000001-D256-4F44-B16F-2AB56A74F4C1}"/>
            </c:ext>
          </c:extLst>
        </c:ser>
        <c:ser>
          <c:idx val="2"/>
          <c:order val="2"/>
          <c:tx>
            <c:strRef>
              <c:f>'Bilan Social'!$E$142</c:f>
              <c:strCache>
                <c:ptCount val="1"/>
                <c:pt idx="0">
                  <c:v>Taxe d'apprentissage + contribution additionnelle</c:v>
                </c:pt>
              </c:strCache>
            </c:strRef>
          </c:tx>
          <c:spPr>
            <a:solidFill>
              <a:schemeClr val="accent3"/>
            </a:solidFill>
            <a:ln>
              <a:noFill/>
            </a:ln>
            <a:effectLst/>
          </c:spPr>
          <c:invertIfNegative val="0"/>
          <c:cat>
            <c:numRef>
              <c:f>'Bilan Social'!$F$139:$H$139</c:f>
              <c:numCache>
                <c:formatCode>General</c:formatCode>
                <c:ptCount val="3"/>
                <c:pt idx="0">
                  <c:v>2018</c:v>
                </c:pt>
                <c:pt idx="1">
                  <c:v>2019</c:v>
                </c:pt>
                <c:pt idx="2">
                  <c:v>2020</c:v>
                </c:pt>
              </c:numCache>
            </c:numRef>
          </c:cat>
          <c:val>
            <c:numRef>
              <c:f>'Bilan Social'!$F$142:$H$142</c:f>
              <c:numCache>
                <c:formatCode>#,##0</c:formatCode>
                <c:ptCount val="3"/>
              </c:numCache>
            </c:numRef>
          </c:val>
          <c:extLst>
            <c:ext xmlns:c16="http://schemas.microsoft.com/office/drawing/2014/chart" uri="{C3380CC4-5D6E-409C-BE32-E72D297353CC}">
              <c16:uniqueId val="{00000002-D256-4F44-B16F-2AB56A74F4C1}"/>
            </c:ext>
          </c:extLst>
        </c:ser>
        <c:ser>
          <c:idx val="3"/>
          <c:order val="3"/>
          <c:tx>
            <c:strRef>
              <c:f>'Bilan Social'!$E$143</c:f>
              <c:strCache>
                <c:ptCount val="1"/>
                <c:pt idx="0">
                  <c:v>Contribution supplémentaire à la taxe d'apprentissage (250 salariés et plus)</c:v>
                </c:pt>
              </c:strCache>
            </c:strRef>
          </c:tx>
          <c:spPr>
            <a:solidFill>
              <a:schemeClr val="accent4"/>
            </a:solidFill>
            <a:ln>
              <a:noFill/>
            </a:ln>
            <a:effectLst/>
          </c:spPr>
          <c:invertIfNegative val="0"/>
          <c:cat>
            <c:numRef>
              <c:f>'Bilan Social'!$F$139:$H$139</c:f>
              <c:numCache>
                <c:formatCode>General</c:formatCode>
                <c:ptCount val="3"/>
                <c:pt idx="0">
                  <c:v>2018</c:v>
                </c:pt>
                <c:pt idx="1">
                  <c:v>2019</c:v>
                </c:pt>
                <c:pt idx="2">
                  <c:v>2020</c:v>
                </c:pt>
              </c:numCache>
            </c:numRef>
          </c:cat>
          <c:val>
            <c:numRef>
              <c:f>'Bilan Social'!$F$143:$H$143</c:f>
              <c:numCache>
                <c:formatCode>#,##0</c:formatCode>
                <c:ptCount val="3"/>
              </c:numCache>
            </c:numRef>
          </c:val>
          <c:extLst>
            <c:ext xmlns:c16="http://schemas.microsoft.com/office/drawing/2014/chart" uri="{C3380CC4-5D6E-409C-BE32-E72D297353CC}">
              <c16:uniqueId val="{00000003-D256-4F44-B16F-2AB56A74F4C1}"/>
            </c:ext>
          </c:extLst>
        </c:ser>
        <c:dLbls>
          <c:showLegendKey val="0"/>
          <c:showVal val="0"/>
          <c:showCatName val="0"/>
          <c:showSerName val="0"/>
          <c:showPercent val="0"/>
          <c:showBubbleSize val="0"/>
        </c:dLbls>
        <c:gapWidth val="219"/>
        <c:overlap val="-27"/>
        <c:axId val="754979824"/>
        <c:axId val="754972936"/>
      </c:barChart>
      <c:catAx>
        <c:axId val="75497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972936"/>
        <c:crosses val="autoZero"/>
        <c:auto val="1"/>
        <c:lblAlgn val="ctr"/>
        <c:lblOffset val="100"/>
        <c:noMultiLvlLbl val="0"/>
      </c:catAx>
      <c:valAx>
        <c:axId val="754972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979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Rémunérations!$D$21</c:f>
              <c:strCache>
                <c:ptCount val="1"/>
                <c:pt idx="0">
                  <c:v>Salaires et charges</c:v>
                </c:pt>
              </c:strCache>
            </c:strRef>
          </c:tx>
          <c:spPr>
            <a:solidFill>
              <a:schemeClr val="accent1"/>
            </a:solidFill>
            <a:ln w="19050">
              <a:solidFill>
                <a:schemeClr val="lt1"/>
              </a:solidFill>
            </a:ln>
            <a:effectLst/>
          </c:spPr>
          <c:invertIfNegative val="0"/>
          <c:cat>
            <c:numRef>
              <c:f>Rémunérations!$E$20:$G$20</c:f>
              <c:numCache>
                <c:formatCode>@</c:formatCode>
                <c:ptCount val="3"/>
                <c:pt idx="0">
                  <c:v>2018</c:v>
                </c:pt>
                <c:pt idx="1">
                  <c:v>2019</c:v>
                </c:pt>
                <c:pt idx="2" formatCode="General">
                  <c:v>2020</c:v>
                </c:pt>
              </c:numCache>
            </c:numRef>
          </c:cat>
          <c:val>
            <c:numRef>
              <c:f>Rémunérations!$E$21:$G$21</c:f>
              <c:numCache>
                <c:formatCode>#,##0</c:formatCode>
                <c:ptCount val="3"/>
                <c:pt idx="0">
                  <c:v>1573922.4900000002</c:v>
                </c:pt>
                <c:pt idx="1">
                  <c:v>1580549.9100000004</c:v>
                </c:pt>
                <c:pt idx="2">
                  <c:v>1753499.17</c:v>
                </c:pt>
              </c:numCache>
            </c:numRef>
          </c:val>
          <c:extLst>
            <c:ext xmlns:c16="http://schemas.microsoft.com/office/drawing/2014/chart" uri="{C3380CC4-5D6E-409C-BE32-E72D297353CC}">
              <c16:uniqueId val="{00000000-2631-4F3D-BE3F-624714F12DC7}"/>
            </c:ext>
          </c:extLst>
        </c:ser>
        <c:dLbls>
          <c:showLegendKey val="0"/>
          <c:showVal val="0"/>
          <c:showCatName val="0"/>
          <c:showSerName val="0"/>
          <c:showPercent val="0"/>
          <c:showBubbleSize val="0"/>
        </c:dLbls>
        <c:gapWidth val="150"/>
        <c:axId val="813783184"/>
        <c:axId val="813781216"/>
      </c:barChart>
      <c:catAx>
        <c:axId val="813783184"/>
        <c:scaling>
          <c:orientation val="minMax"/>
        </c:scaling>
        <c:delete val="0"/>
        <c:axPos val="b"/>
        <c:numFmt formatCode="@"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3781216"/>
        <c:crosses val="autoZero"/>
        <c:auto val="1"/>
        <c:lblAlgn val="ctr"/>
        <c:lblOffset val="100"/>
        <c:noMultiLvlLbl val="0"/>
      </c:catAx>
      <c:valAx>
        <c:axId val="813781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37831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Rémunérations!$D$80</c:f>
              <c:strCache>
                <c:ptCount val="1"/>
                <c:pt idx="0">
                  <c:v>Montant des avantages en nature</c:v>
                </c:pt>
              </c:strCache>
            </c:strRef>
          </c:tx>
          <c:spPr>
            <a:solidFill>
              <a:schemeClr val="accent1"/>
            </a:solidFill>
            <a:ln>
              <a:noFill/>
            </a:ln>
            <a:effectLst/>
          </c:spPr>
          <c:invertIfNegative val="0"/>
          <c:cat>
            <c:numRef>
              <c:f>Rémunérations!$E$79:$G$79</c:f>
              <c:numCache>
                <c:formatCode>General</c:formatCode>
                <c:ptCount val="3"/>
                <c:pt idx="0">
                  <c:v>2018</c:v>
                </c:pt>
                <c:pt idx="1">
                  <c:v>2019</c:v>
                </c:pt>
                <c:pt idx="2">
                  <c:v>2020</c:v>
                </c:pt>
              </c:numCache>
            </c:numRef>
          </c:cat>
          <c:val>
            <c:numRef>
              <c:f>Rémunérations!$E$80:$G$80</c:f>
              <c:numCache>
                <c:formatCode>#,##0</c:formatCode>
                <c:ptCount val="3"/>
                <c:pt idx="0">
                  <c:v>0</c:v>
                </c:pt>
                <c:pt idx="1">
                  <c:v>0</c:v>
                </c:pt>
                <c:pt idx="2">
                  <c:v>0</c:v>
                </c:pt>
              </c:numCache>
            </c:numRef>
          </c:val>
          <c:extLst>
            <c:ext xmlns:c16="http://schemas.microsoft.com/office/drawing/2014/chart" uri="{C3380CC4-5D6E-409C-BE32-E72D297353CC}">
              <c16:uniqueId val="{00000000-2600-4500-B573-CFACE69AEEB5}"/>
            </c:ext>
          </c:extLst>
        </c:ser>
        <c:dLbls>
          <c:showLegendKey val="0"/>
          <c:showVal val="0"/>
          <c:showCatName val="0"/>
          <c:showSerName val="0"/>
          <c:showPercent val="0"/>
          <c:showBubbleSize val="0"/>
        </c:dLbls>
        <c:gapWidth val="219"/>
        <c:axId val="536918688"/>
        <c:axId val="536924592"/>
      </c:barChart>
      <c:lineChart>
        <c:grouping val="standard"/>
        <c:varyColors val="0"/>
        <c:ser>
          <c:idx val="1"/>
          <c:order val="1"/>
          <c:tx>
            <c:strRef>
              <c:f>Rémunérations!$D$81</c:f>
              <c:strCache>
                <c:ptCount val="1"/>
                <c:pt idx="0">
                  <c:v>Nombre de bénéficiaires</c:v>
                </c:pt>
              </c:strCache>
            </c:strRef>
          </c:tx>
          <c:spPr>
            <a:ln w="28575" cap="rnd">
              <a:solidFill>
                <a:schemeClr val="accent2"/>
              </a:solidFill>
              <a:round/>
            </a:ln>
            <a:effectLst/>
          </c:spPr>
          <c:marker>
            <c:symbol val="none"/>
          </c:marker>
          <c:cat>
            <c:numRef>
              <c:f>Rémunérations!$E$79:$G$79</c:f>
              <c:numCache>
                <c:formatCode>General</c:formatCode>
                <c:ptCount val="3"/>
                <c:pt idx="0">
                  <c:v>2018</c:v>
                </c:pt>
                <c:pt idx="1">
                  <c:v>2019</c:v>
                </c:pt>
                <c:pt idx="2">
                  <c:v>2020</c:v>
                </c:pt>
              </c:numCache>
            </c:numRef>
          </c:cat>
          <c:val>
            <c:numRef>
              <c:f>Rémunérations!$E$81:$G$81</c:f>
              <c:numCache>
                <c:formatCode>#,##0</c:formatCode>
                <c:ptCount val="3"/>
                <c:pt idx="0">
                  <c:v>0</c:v>
                </c:pt>
                <c:pt idx="1">
                  <c:v>0</c:v>
                </c:pt>
                <c:pt idx="2">
                  <c:v>0</c:v>
                </c:pt>
              </c:numCache>
            </c:numRef>
          </c:val>
          <c:smooth val="0"/>
          <c:extLst>
            <c:ext xmlns:c16="http://schemas.microsoft.com/office/drawing/2014/chart" uri="{C3380CC4-5D6E-409C-BE32-E72D297353CC}">
              <c16:uniqueId val="{00000001-2600-4500-B573-CFACE69AEEB5}"/>
            </c:ext>
          </c:extLst>
        </c:ser>
        <c:dLbls>
          <c:showLegendKey val="0"/>
          <c:showVal val="0"/>
          <c:showCatName val="0"/>
          <c:showSerName val="0"/>
          <c:showPercent val="0"/>
          <c:showBubbleSize val="0"/>
        </c:dLbls>
        <c:marker val="1"/>
        <c:smooth val="0"/>
        <c:axId val="541973880"/>
        <c:axId val="541975848"/>
      </c:lineChart>
      <c:catAx>
        <c:axId val="53691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6924592"/>
        <c:crosses val="autoZero"/>
        <c:auto val="1"/>
        <c:lblAlgn val="ctr"/>
        <c:lblOffset val="100"/>
        <c:noMultiLvlLbl val="0"/>
      </c:catAx>
      <c:valAx>
        <c:axId val="536924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6918688"/>
        <c:crosses val="autoZero"/>
        <c:crossBetween val="between"/>
      </c:valAx>
      <c:valAx>
        <c:axId val="54197584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1973880"/>
        <c:crosses val="max"/>
        <c:crossBetween val="between"/>
      </c:valAx>
      <c:catAx>
        <c:axId val="541973880"/>
        <c:scaling>
          <c:orientation val="minMax"/>
        </c:scaling>
        <c:delete val="1"/>
        <c:axPos val="b"/>
        <c:numFmt formatCode="General" sourceLinked="1"/>
        <c:majorTickMark val="out"/>
        <c:minorTickMark val="none"/>
        <c:tickLblPos val="nextTo"/>
        <c:crossAx val="541975848"/>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Rémunérations!$D$87</c:f>
              <c:strCache>
                <c:ptCount val="1"/>
                <c:pt idx="0">
                  <c:v>Montant global des compléments de salaires versés à l'occasion des absences</c:v>
                </c:pt>
              </c:strCache>
            </c:strRef>
          </c:tx>
          <c:spPr>
            <a:solidFill>
              <a:schemeClr val="accent1"/>
            </a:solidFill>
            <a:ln>
              <a:noFill/>
            </a:ln>
            <a:effectLst/>
          </c:spPr>
          <c:invertIfNegative val="0"/>
          <c:cat>
            <c:numRef>
              <c:f>Rémunérations!$E$86:$G$86</c:f>
              <c:numCache>
                <c:formatCode>General</c:formatCode>
                <c:ptCount val="3"/>
                <c:pt idx="0">
                  <c:v>2018</c:v>
                </c:pt>
                <c:pt idx="1">
                  <c:v>2019</c:v>
                </c:pt>
                <c:pt idx="2">
                  <c:v>2020</c:v>
                </c:pt>
              </c:numCache>
            </c:numRef>
          </c:cat>
          <c:val>
            <c:numRef>
              <c:f>Rémunérations!$E$87:$G$87</c:f>
              <c:numCache>
                <c:formatCode>#,##0</c:formatCode>
                <c:ptCount val="3"/>
                <c:pt idx="0">
                  <c:v>0</c:v>
                </c:pt>
                <c:pt idx="1">
                  <c:v>0</c:v>
                </c:pt>
                <c:pt idx="2">
                  <c:v>0</c:v>
                </c:pt>
              </c:numCache>
            </c:numRef>
          </c:val>
          <c:extLst>
            <c:ext xmlns:c16="http://schemas.microsoft.com/office/drawing/2014/chart" uri="{C3380CC4-5D6E-409C-BE32-E72D297353CC}">
              <c16:uniqueId val="{00000000-101C-4EBD-9B8B-88E706F46E63}"/>
            </c:ext>
          </c:extLst>
        </c:ser>
        <c:ser>
          <c:idx val="2"/>
          <c:order val="2"/>
          <c:tx>
            <c:strRef>
              <c:f>Rémunérations!$D$89</c:f>
              <c:strCache>
                <c:ptCount val="1"/>
                <c:pt idx="0">
                  <c:v>Montant global de la part patronale de complémentaire santé</c:v>
                </c:pt>
              </c:strCache>
            </c:strRef>
          </c:tx>
          <c:spPr>
            <a:solidFill>
              <a:schemeClr val="accent3"/>
            </a:solidFill>
            <a:ln>
              <a:noFill/>
            </a:ln>
            <a:effectLst/>
          </c:spPr>
          <c:invertIfNegative val="0"/>
          <c:cat>
            <c:numRef>
              <c:f>Rémunérations!$E$86:$G$86</c:f>
              <c:numCache>
                <c:formatCode>General</c:formatCode>
                <c:ptCount val="3"/>
                <c:pt idx="0">
                  <c:v>2018</c:v>
                </c:pt>
                <c:pt idx="1">
                  <c:v>2019</c:v>
                </c:pt>
                <c:pt idx="2">
                  <c:v>2020</c:v>
                </c:pt>
              </c:numCache>
            </c:numRef>
          </c:cat>
          <c:val>
            <c:numRef>
              <c:f>Rémunérations!$E$89:$G$89</c:f>
              <c:numCache>
                <c:formatCode>#,##0</c:formatCode>
                <c:ptCount val="3"/>
                <c:pt idx="0">
                  <c:v>6640.2799999999961</c:v>
                </c:pt>
                <c:pt idx="1">
                  <c:v>6868.7999999999965</c:v>
                </c:pt>
                <c:pt idx="2">
                  <c:v>7321.8600000000015</c:v>
                </c:pt>
              </c:numCache>
            </c:numRef>
          </c:val>
          <c:extLst>
            <c:ext xmlns:c16="http://schemas.microsoft.com/office/drawing/2014/chart" uri="{C3380CC4-5D6E-409C-BE32-E72D297353CC}">
              <c16:uniqueId val="{00000002-101C-4EBD-9B8B-88E706F46E63}"/>
            </c:ext>
          </c:extLst>
        </c:ser>
        <c:dLbls>
          <c:showLegendKey val="0"/>
          <c:showVal val="0"/>
          <c:showCatName val="0"/>
          <c:showSerName val="0"/>
          <c:showPercent val="0"/>
          <c:showBubbleSize val="0"/>
        </c:dLbls>
        <c:gapWidth val="219"/>
        <c:axId val="541966008"/>
        <c:axId val="541966664"/>
      </c:barChart>
      <c:lineChart>
        <c:grouping val="standard"/>
        <c:varyColors val="0"/>
        <c:ser>
          <c:idx val="1"/>
          <c:order val="1"/>
          <c:tx>
            <c:strRef>
              <c:f>Rémunérations!$D$88</c:f>
              <c:strCache>
                <c:ptCount val="1"/>
                <c:pt idx="0">
                  <c:v>Nombre de bénéficiaires</c:v>
                </c:pt>
              </c:strCache>
            </c:strRef>
          </c:tx>
          <c:spPr>
            <a:ln w="28575" cap="rnd">
              <a:solidFill>
                <a:schemeClr val="accent2"/>
              </a:solidFill>
              <a:round/>
            </a:ln>
            <a:effectLst/>
          </c:spPr>
          <c:marker>
            <c:symbol val="none"/>
          </c:marker>
          <c:cat>
            <c:numRef>
              <c:f>Rémunérations!$E$86:$G$86</c:f>
              <c:numCache>
                <c:formatCode>General</c:formatCode>
                <c:ptCount val="3"/>
                <c:pt idx="0">
                  <c:v>2018</c:v>
                </c:pt>
                <c:pt idx="1">
                  <c:v>2019</c:v>
                </c:pt>
                <c:pt idx="2">
                  <c:v>2020</c:v>
                </c:pt>
              </c:numCache>
            </c:numRef>
          </c:cat>
          <c:val>
            <c:numRef>
              <c:f>Rémunérations!$E$88:$G$88</c:f>
              <c:numCache>
                <c:formatCode>#,##0</c:formatCode>
                <c:ptCount val="3"/>
                <c:pt idx="0">
                  <c:v>0</c:v>
                </c:pt>
                <c:pt idx="1">
                  <c:v>0</c:v>
                </c:pt>
                <c:pt idx="2">
                  <c:v>0</c:v>
                </c:pt>
              </c:numCache>
            </c:numRef>
          </c:val>
          <c:smooth val="0"/>
          <c:extLst>
            <c:ext xmlns:c16="http://schemas.microsoft.com/office/drawing/2014/chart" uri="{C3380CC4-5D6E-409C-BE32-E72D297353CC}">
              <c16:uniqueId val="{00000001-101C-4EBD-9B8B-88E706F46E63}"/>
            </c:ext>
          </c:extLst>
        </c:ser>
        <c:ser>
          <c:idx val="3"/>
          <c:order val="3"/>
          <c:tx>
            <c:strRef>
              <c:f>Rémunérations!$D$90</c:f>
              <c:strCache>
                <c:ptCount val="1"/>
                <c:pt idx="0">
                  <c:v>Nombre de bénéficiaires</c:v>
                </c:pt>
              </c:strCache>
            </c:strRef>
          </c:tx>
          <c:spPr>
            <a:ln w="28575" cap="rnd">
              <a:solidFill>
                <a:schemeClr val="accent4"/>
              </a:solidFill>
              <a:round/>
            </a:ln>
            <a:effectLst/>
          </c:spPr>
          <c:marker>
            <c:symbol val="none"/>
          </c:marker>
          <c:cat>
            <c:numRef>
              <c:f>Rémunérations!$E$86:$G$86</c:f>
              <c:numCache>
                <c:formatCode>General</c:formatCode>
                <c:ptCount val="3"/>
                <c:pt idx="0">
                  <c:v>2018</c:v>
                </c:pt>
                <c:pt idx="1">
                  <c:v>2019</c:v>
                </c:pt>
                <c:pt idx="2">
                  <c:v>2020</c:v>
                </c:pt>
              </c:numCache>
            </c:numRef>
          </c:cat>
          <c:val>
            <c:numRef>
              <c:f>Rémunérations!$E$90:$G$90</c:f>
              <c:numCache>
                <c:formatCode>#,##0</c:formatCode>
                <c:ptCount val="3"/>
                <c:pt idx="0">
                  <c:v>178</c:v>
                </c:pt>
                <c:pt idx="1">
                  <c:v>180</c:v>
                </c:pt>
                <c:pt idx="2">
                  <c:v>189</c:v>
                </c:pt>
              </c:numCache>
            </c:numRef>
          </c:val>
          <c:smooth val="0"/>
          <c:extLst>
            <c:ext xmlns:c16="http://schemas.microsoft.com/office/drawing/2014/chart" uri="{C3380CC4-5D6E-409C-BE32-E72D297353CC}">
              <c16:uniqueId val="{00000003-101C-4EBD-9B8B-88E706F46E63}"/>
            </c:ext>
          </c:extLst>
        </c:ser>
        <c:dLbls>
          <c:showLegendKey val="0"/>
          <c:showVal val="0"/>
          <c:showCatName val="0"/>
          <c:showSerName val="0"/>
          <c:showPercent val="0"/>
          <c:showBubbleSize val="0"/>
        </c:dLbls>
        <c:marker val="1"/>
        <c:smooth val="0"/>
        <c:axId val="10005984"/>
        <c:axId val="10005328"/>
      </c:lineChart>
      <c:catAx>
        <c:axId val="541966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1966664"/>
        <c:crosses val="autoZero"/>
        <c:auto val="1"/>
        <c:lblAlgn val="ctr"/>
        <c:lblOffset val="100"/>
        <c:noMultiLvlLbl val="0"/>
      </c:catAx>
      <c:valAx>
        <c:axId val="541966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1966008"/>
        <c:crosses val="autoZero"/>
        <c:crossBetween val="between"/>
      </c:valAx>
      <c:valAx>
        <c:axId val="1000532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005984"/>
        <c:crosses val="max"/>
        <c:crossBetween val="between"/>
      </c:valAx>
      <c:catAx>
        <c:axId val="10005984"/>
        <c:scaling>
          <c:orientation val="minMax"/>
        </c:scaling>
        <c:delete val="1"/>
        <c:axPos val="b"/>
        <c:numFmt formatCode="General" sourceLinked="1"/>
        <c:majorTickMark val="out"/>
        <c:minorTickMark val="none"/>
        <c:tickLblPos val="nextTo"/>
        <c:crossAx val="10005328"/>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Rémunérations!$D$96</c:f>
              <c:strCache>
                <c:ptCount val="1"/>
                <c:pt idx="0">
                  <c:v>Montant global de la part patronale des régimes supplémentaires</c:v>
                </c:pt>
              </c:strCache>
            </c:strRef>
          </c:tx>
          <c:spPr>
            <a:solidFill>
              <a:schemeClr val="accent1"/>
            </a:solidFill>
            <a:ln>
              <a:noFill/>
            </a:ln>
            <a:effectLst/>
          </c:spPr>
          <c:invertIfNegative val="0"/>
          <c:cat>
            <c:numRef>
              <c:f>Rémunérations!$E$95:$G$95</c:f>
              <c:numCache>
                <c:formatCode>General</c:formatCode>
                <c:ptCount val="3"/>
                <c:pt idx="0">
                  <c:v>2018</c:v>
                </c:pt>
                <c:pt idx="1">
                  <c:v>2019</c:v>
                </c:pt>
                <c:pt idx="2">
                  <c:v>2020</c:v>
                </c:pt>
              </c:numCache>
            </c:numRef>
          </c:cat>
          <c:val>
            <c:numRef>
              <c:f>Rémunérations!$E$96:$G$96</c:f>
              <c:numCache>
                <c:formatCode>#,##0</c:formatCode>
                <c:ptCount val="3"/>
              </c:numCache>
            </c:numRef>
          </c:val>
          <c:extLst>
            <c:ext xmlns:c16="http://schemas.microsoft.com/office/drawing/2014/chart" uri="{C3380CC4-5D6E-409C-BE32-E72D297353CC}">
              <c16:uniqueId val="{00000000-88E8-414E-9675-73D741613EA7}"/>
            </c:ext>
          </c:extLst>
        </c:ser>
        <c:dLbls>
          <c:showLegendKey val="0"/>
          <c:showVal val="0"/>
          <c:showCatName val="0"/>
          <c:showSerName val="0"/>
          <c:showPercent val="0"/>
          <c:showBubbleSize val="0"/>
        </c:dLbls>
        <c:gapWidth val="219"/>
        <c:axId val="822966480"/>
        <c:axId val="822964512"/>
      </c:barChart>
      <c:lineChart>
        <c:grouping val="standard"/>
        <c:varyColors val="0"/>
        <c:ser>
          <c:idx val="1"/>
          <c:order val="1"/>
          <c:tx>
            <c:strRef>
              <c:f>Rémunérations!$D$97</c:f>
              <c:strCache>
                <c:ptCount val="1"/>
                <c:pt idx="0">
                  <c:v>Nombre de bénéficiaires</c:v>
                </c:pt>
              </c:strCache>
            </c:strRef>
          </c:tx>
          <c:spPr>
            <a:ln w="28575" cap="rnd">
              <a:solidFill>
                <a:schemeClr val="accent2"/>
              </a:solidFill>
              <a:round/>
            </a:ln>
            <a:effectLst/>
          </c:spPr>
          <c:marker>
            <c:symbol val="none"/>
          </c:marker>
          <c:cat>
            <c:numRef>
              <c:f>Rémunérations!$E$95:$G$95</c:f>
              <c:numCache>
                <c:formatCode>General</c:formatCode>
                <c:ptCount val="3"/>
                <c:pt idx="0">
                  <c:v>2018</c:v>
                </c:pt>
                <c:pt idx="1">
                  <c:v>2019</c:v>
                </c:pt>
                <c:pt idx="2">
                  <c:v>2020</c:v>
                </c:pt>
              </c:numCache>
            </c:numRef>
          </c:cat>
          <c:val>
            <c:numRef>
              <c:f>Rémunérations!$E$97:$G$97</c:f>
              <c:numCache>
                <c:formatCode>#,##0</c:formatCode>
                <c:ptCount val="3"/>
              </c:numCache>
            </c:numRef>
          </c:val>
          <c:smooth val="0"/>
          <c:extLst>
            <c:ext xmlns:c16="http://schemas.microsoft.com/office/drawing/2014/chart" uri="{C3380CC4-5D6E-409C-BE32-E72D297353CC}">
              <c16:uniqueId val="{00000001-88E8-414E-9675-73D741613EA7}"/>
            </c:ext>
          </c:extLst>
        </c:ser>
        <c:dLbls>
          <c:showLegendKey val="0"/>
          <c:showVal val="0"/>
          <c:showCatName val="0"/>
          <c:showSerName val="0"/>
          <c:showPercent val="0"/>
          <c:showBubbleSize val="0"/>
        </c:dLbls>
        <c:marker val="1"/>
        <c:smooth val="0"/>
        <c:axId val="750872240"/>
        <c:axId val="750871912"/>
      </c:lineChart>
      <c:catAx>
        <c:axId val="82296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2964512"/>
        <c:crosses val="autoZero"/>
        <c:auto val="1"/>
        <c:lblAlgn val="ctr"/>
        <c:lblOffset val="100"/>
        <c:noMultiLvlLbl val="0"/>
      </c:catAx>
      <c:valAx>
        <c:axId val="822964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2966480"/>
        <c:crosses val="autoZero"/>
        <c:crossBetween val="between"/>
      </c:valAx>
      <c:valAx>
        <c:axId val="75087191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0872240"/>
        <c:crosses val="max"/>
        <c:crossBetween val="between"/>
      </c:valAx>
      <c:catAx>
        <c:axId val="750872240"/>
        <c:scaling>
          <c:orientation val="minMax"/>
        </c:scaling>
        <c:delete val="1"/>
        <c:axPos val="b"/>
        <c:numFmt formatCode="General" sourceLinked="1"/>
        <c:majorTickMark val="out"/>
        <c:minorTickMark val="none"/>
        <c:tickLblPos val="nextTo"/>
        <c:crossAx val="75087191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Rémunérations!$D$57</c:f>
              <c:strCache>
                <c:ptCount val="1"/>
                <c:pt idx="0">
                  <c:v>Montant global des rémunérations</c:v>
                </c:pt>
              </c:strCache>
            </c:strRef>
          </c:tx>
          <c:spPr>
            <a:solidFill>
              <a:schemeClr val="accent1"/>
            </a:solidFill>
            <a:ln>
              <a:noFill/>
            </a:ln>
            <a:effectLst/>
          </c:spPr>
          <c:invertIfNegative val="0"/>
          <c:cat>
            <c:numRef>
              <c:f>Rémunérations!$E$56:$G$56</c:f>
              <c:numCache>
                <c:formatCode>@</c:formatCode>
                <c:ptCount val="3"/>
                <c:pt idx="0">
                  <c:v>2018</c:v>
                </c:pt>
                <c:pt idx="1">
                  <c:v>2019</c:v>
                </c:pt>
                <c:pt idx="2" formatCode="General">
                  <c:v>2020</c:v>
                </c:pt>
              </c:numCache>
            </c:numRef>
          </c:cat>
          <c:val>
            <c:numRef>
              <c:f>Rémunérations!$E$57:$G$57</c:f>
              <c:numCache>
                <c:formatCode>#,##0</c:formatCode>
                <c:ptCount val="3"/>
              </c:numCache>
            </c:numRef>
          </c:val>
          <c:extLst>
            <c:ext xmlns:c16="http://schemas.microsoft.com/office/drawing/2014/chart" uri="{C3380CC4-5D6E-409C-BE32-E72D297353CC}">
              <c16:uniqueId val="{00000000-4033-43B6-9A91-82D914989820}"/>
            </c:ext>
          </c:extLst>
        </c:ser>
        <c:dLbls>
          <c:showLegendKey val="0"/>
          <c:showVal val="0"/>
          <c:showCatName val="0"/>
          <c:showSerName val="0"/>
          <c:showPercent val="0"/>
          <c:showBubbleSize val="0"/>
        </c:dLbls>
        <c:gapWidth val="219"/>
        <c:overlap val="-27"/>
        <c:axId val="824871936"/>
        <c:axId val="826747872"/>
      </c:barChart>
      <c:catAx>
        <c:axId val="824871936"/>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6747872"/>
        <c:crosses val="autoZero"/>
        <c:auto val="1"/>
        <c:lblAlgn val="ctr"/>
        <c:lblOffset val="100"/>
        <c:noMultiLvlLbl val="0"/>
      </c:catAx>
      <c:valAx>
        <c:axId val="826747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4871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'Bilan Social'!$F$28</c:f>
              <c:strCache>
                <c:ptCount val="1"/>
                <c:pt idx="0">
                  <c:v>2018</c:v>
                </c:pt>
              </c:strCache>
            </c:strRef>
          </c:tx>
          <c:spPr>
            <a:solidFill>
              <a:schemeClr val="accent1"/>
            </a:solidFill>
            <a:ln>
              <a:noFill/>
            </a:ln>
            <a:effectLst/>
          </c:spPr>
          <c:invertIfNegative val="0"/>
          <c:cat>
            <c:strRef>
              <c:f>'Bilan Social'!$E$29:$E$33</c:f>
              <c:strCache>
                <c:ptCount val="5"/>
                <c:pt idx="0">
                  <c:v>Moins de 18 ans</c:v>
                </c:pt>
                <c:pt idx="1">
                  <c:v>De 18 ans à moins de 26 ans</c:v>
                </c:pt>
                <c:pt idx="2">
                  <c:v>De 26 ans à moins de 45 ans</c:v>
                </c:pt>
                <c:pt idx="3">
                  <c:v>De 45 ans à moins de 62 ans</c:v>
                </c:pt>
                <c:pt idx="4">
                  <c:v>62 ans et plus</c:v>
                </c:pt>
              </c:strCache>
            </c:strRef>
          </c:cat>
          <c:val>
            <c:numRef>
              <c:f>'Bilan Social'!$F$29:$F$33</c:f>
              <c:numCache>
                <c:formatCode>#,##0</c:formatCode>
                <c:ptCount val="5"/>
                <c:pt idx="0">
                  <c:v>0</c:v>
                </c:pt>
                <c:pt idx="1">
                  <c:v>1</c:v>
                </c:pt>
                <c:pt idx="2">
                  <c:v>15</c:v>
                </c:pt>
                <c:pt idx="3">
                  <c:v>12</c:v>
                </c:pt>
                <c:pt idx="4">
                  <c:v>8</c:v>
                </c:pt>
              </c:numCache>
            </c:numRef>
          </c:val>
          <c:extLst>
            <c:ext xmlns:c16="http://schemas.microsoft.com/office/drawing/2014/chart" uri="{C3380CC4-5D6E-409C-BE32-E72D297353CC}">
              <c16:uniqueId val="{00000000-1B8C-4FFB-A0FA-48B72AE9C338}"/>
            </c:ext>
          </c:extLst>
        </c:ser>
        <c:ser>
          <c:idx val="1"/>
          <c:order val="1"/>
          <c:tx>
            <c:strRef>
              <c:f>'Bilan Social'!$G$28</c:f>
              <c:strCache>
                <c:ptCount val="1"/>
                <c:pt idx="0">
                  <c:v>2019</c:v>
                </c:pt>
              </c:strCache>
            </c:strRef>
          </c:tx>
          <c:spPr>
            <a:solidFill>
              <a:schemeClr val="accent2"/>
            </a:solidFill>
            <a:ln>
              <a:noFill/>
            </a:ln>
            <a:effectLst/>
          </c:spPr>
          <c:invertIfNegative val="0"/>
          <c:cat>
            <c:strRef>
              <c:f>'Bilan Social'!$E$29:$E$33</c:f>
              <c:strCache>
                <c:ptCount val="5"/>
                <c:pt idx="0">
                  <c:v>Moins de 18 ans</c:v>
                </c:pt>
                <c:pt idx="1">
                  <c:v>De 18 ans à moins de 26 ans</c:v>
                </c:pt>
                <c:pt idx="2">
                  <c:v>De 26 ans à moins de 45 ans</c:v>
                </c:pt>
                <c:pt idx="3">
                  <c:v>De 45 ans à moins de 62 ans</c:v>
                </c:pt>
                <c:pt idx="4">
                  <c:v>62 ans et plus</c:v>
                </c:pt>
              </c:strCache>
            </c:strRef>
          </c:cat>
          <c:val>
            <c:numRef>
              <c:f>'Bilan Social'!$G$29:$G$33</c:f>
              <c:numCache>
                <c:formatCode>#,##0</c:formatCode>
                <c:ptCount val="5"/>
                <c:pt idx="0">
                  <c:v>0</c:v>
                </c:pt>
                <c:pt idx="1">
                  <c:v>2</c:v>
                </c:pt>
                <c:pt idx="2">
                  <c:v>12</c:v>
                </c:pt>
                <c:pt idx="3">
                  <c:v>15</c:v>
                </c:pt>
                <c:pt idx="4">
                  <c:v>9</c:v>
                </c:pt>
              </c:numCache>
            </c:numRef>
          </c:val>
          <c:extLst>
            <c:ext xmlns:c16="http://schemas.microsoft.com/office/drawing/2014/chart" uri="{C3380CC4-5D6E-409C-BE32-E72D297353CC}">
              <c16:uniqueId val="{00000001-1B8C-4FFB-A0FA-48B72AE9C338}"/>
            </c:ext>
          </c:extLst>
        </c:ser>
        <c:ser>
          <c:idx val="2"/>
          <c:order val="2"/>
          <c:tx>
            <c:strRef>
              <c:f>'Bilan Social'!$H$28</c:f>
              <c:strCache>
                <c:ptCount val="1"/>
                <c:pt idx="0">
                  <c:v>2020</c:v>
                </c:pt>
              </c:strCache>
            </c:strRef>
          </c:tx>
          <c:spPr>
            <a:solidFill>
              <a:schemeClr val="accent3"/>
            </a:solidFill>
            <a:ln>
              <a:noFill/>
            </a:ln>
            <a:effectLst/>
          </c:spPr>
          <c:invertIfNegative val="0"/>
          <c:cat>
            <c:strRef>
              <c:f>'Bilan Social'!$E$29:$E$33</c:f>
              <c:strCache>
                <c:ptCount val="5"/>
                <c:pt idx="0">
                  <c:v>Moins de 18 ans</c:v>
                </c:pt>
                <c:pt idx="1">
                  <c:v>De 18 ans à moins de 26 ans</c:v>
                </c:pt>
                <c:pt idx="2">
                  <c:v>De 26 ans à moins de 45 ans</c:v>
                </c:pt>
                <c:pt idx="3">
                  <c:v>De 45 ans à moins de 62 ans</c:v>
                </c:pt>
                <c:pt idx="4">
                  <c:v>62 ans et plus</c:v>
                </c:pt>
              </c:strCache>
            </c:strRef>
          </c:cat>
          <c:val>
            <c:numRef>
              <c:f>'Bilan Social'!$H$29:$H$33</c:f>
              <c:numCache>
                <c:formatCode>#,##0</c:formatCode>
                <c:ptCount val="5"/>
                <c:pt idx="0">
                  <c:v>0</c:v>
                </c:pt>
                <c:pt idx="1">
                  <c:v>2</c:v>
                </c:pt>
                <c:pt idx="2">
                  <c:v>9</c:v>
                </c:pt>
                <c:pt idx="3">
                  <c:v>19</c:v>
                </c:pt>
                <c:pt idx="4">
                  <c:v>9</c:v>
                </c:pt>
              </c:numCache>
            </c:numRef>
          </c:val>
          <c:extLst>
            <c:ext xmlns:c16="http://schemas.microsoft.com/office/drawing/2014/chart" uri="{C3380CC4-5D6E-409C-BE32-E72D297353CC}">
              <c16:uniqueId val="{00000002-1B8C-4FFB-A0FA-48B72AE9C338}"/>
            </c:ext>
          </c:extLst>
        </c:ser>
        <c:dLbls>
          <c:showLegendKey val="0"/>
          <c:showVal val="0"/>
          <c:showCatName val="0"/>
          <c:showSerName val="0"/>
          <c:showPercent val="0"/>
          <c:showBubbleSize val="0"/>
        </c:dLbls>
        <c:gapWidth val="182"/>
        <c:axId val="814506904"/>
        <c:axId val="755310048"/>
      </c:barChart>
      <c:catAx>
        <c:axId val="814506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5310048"/>
        <c:crosses val="autoZero"/>
        <c:auto val="1"/>
        <c:lblAlgn val="ctr"/>
        <c:lblOffset val="100"/>
        <c:noMultiLvlLbl val="0"/>
      </c:catAx>
      <c:valAx>
        <c:axId val="755310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4506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Rémunérations!$D$63</c:f>
              <c:strCache>
                <c:ptCount val="1"/>
                <c:pt idx="0">
                  <c:v>Participation des salariés aux résultats</c:v>
                </c:pt>
              </c:strCache>
            </c:strRef>
          </c:tx>
          <c:spPr>
            <a:solidFill>
              <a:schemeClr val="accent1"/>
            </a:solidFill>
            <a:ln>
              <a:noFill/>
            </a:ln>
            <a:effectLst/>
          </c:spPr>
          <c:invertIfNegative val="0"/>
          <c:cat>
            <c:numRef>
              <c:f>Rémunérations!$E$62:$G$62</c:f>
              <c:numCache>
                <c:formatCode>General</c:formatCode>
                <c:ptCount val="3"/>
                <c:pt idx="0">
                  <c:v>2018</c:v>
                </c:pt>
                <c:pt idx="1">
                  <c:v>2019</c:v>
                </c:pt>
                <c:pt idx="2">
                  <c:v>2020</c:v>
                </c:pt>
              </c:numCache>
            </c:numRef>
          </c:cat>
          <c:val>
            <c:numRef>
              <c:f>Rémunérations!$E$63:$G$63</c:f>
              <c:numCache>
                <c:formatCode>#,##0</c:formatCode>
                <c:ptCount val="3"/>
                <c:pt idx="0">
                  <c:v>0</c:v>
                </c:pt>
                <c:pt idx="1">
                  <c:v>0</c:v>
                </c:pt>
                <c:pt idx="2">
                  <c:v>0</c:v>
                </c:pt>
              </c:numCache>
            </c:numRef>
          </c:val>
          <c:extLst>
            <c:ext xmlns:c16="http://schemas.microsoft.com/office/drawing/2014/chart" uri="{C3380CC4-5D6E-409C-BE32-E72D297353CC}">
              <c16:uniqueId val="{00000000-78BA-46E8-A59C-657CE29C0D43}"/>
            </c:ext>
          </c:extLst>
        </c:ser>
        <c:ser>
          <c:idx val="1"/>
          <c:order val="1"/>
          <c:tx>
            <c:strRef>
              <c:f>Rémunérations!$D$64</c:f>
              <c:strCache>
                <c:ptCount val="1"/>
                <c:pt idx="0">
                  <c:v>Intéressement</c:v>
                </c:pt>
              </c:strCache>
            </c:strRef>
          </c:tx>
          <c:spPr>
            <a:solidFill>
              <a:schemeClr val="accent2"/>
            </a:solidFill>
            <a:ln>
              <a:noFill/>
            </a:ln>
            <a:effectLst/>
          </c:spPr>
          <c:invertIfNegative val="0"/>
          <c:cat>
            <c:numRef>
              <c:f>Rémunérations!$E$62:$G$62</c:f>
              <c:numCache>
                <c:formatCode>General</c:formatCode>
                <c:ptCount val="3"/>
                <c:pt idx="0">
                  <c:v>2018</c:v>
                </c:pt>
                <c:pt idx="1">
                  <c:v>2019</c:v>
                </c:pt>
                <c:pt idx="2">
                  <c:v>2020</c:v>
                </c:pt>
              </c:numCache>
            </c:numRef>
          </c:cat>
          <c:val>
            <c:numRef>
              <c:f>Rémunérations!$E$64:$G$64</c:f>
              <c:numCache>
                <c:formatCode>#,##0</c:formatCode>
                <c:ptCount val="3"/>
                <c:pt idx="0">
                  <c:v>0</c:v>
                </c:pt>
                <c:pt idx="1">
                  <c:v>0</c:v>
                </c:pt>
                <c:pt idx="2">
                  <c:v>0</c:v>
                </c:pt>
              </c:numCache>
            </c:numRef>
          </c:val>
          <c:extLst>
            <c:ext xmlns:c16="http://schemas.microsoft.com/office/drawing/2014/chart" uri="{C3380CC4-5D6E-409C-BE32-E72D297353CC}">
              <c16:uniqueId val="{00000001-78BA-46E8-A59C-657CE29C0D43}"/>
            </c:ext>
          </c:extLst>
        </c:ser>
        <c:dLbls>
          <c:showLegendKey val="0"/>
          <c:showVal val="0"/>
          <c:showCatName val="0"/>
          <c:showSerName val="0"/>
          <c:showPercent val="0"/>
          <c:showBubbleSize val="0"/>
        </c:dLbls>
        <c:gapWidth val="219"/>
        <c:overlap val="-27"/>
        <c:axId val="826612552"/>
        <c:axId val="826610912"/>
      </c:barChart>
      <c:catAx>
        <c:axId val="826612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6610912"/>
        <c:crosses val="autoZero"/>
        <c:auto val="1"/>
        <c:lblAlgn val="ctr"/>
        <c:lblOffset val="100"/>
        <c:noMultiLvlLbl val="0"/>
      </c:catAx>
      <c:valAx>
        <c:axId val="826610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66125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017703649708789E-2"/>
          <c:y val="0.19230769230769232"/>
          <c:w val="0.93031921419756203"/>
          <c:h val="0.56372804360993334"/>
        </c:manualLayout>
      </c:layout>
      <c:barChart>
        <c:barDir val="col"/>
        <c:grouping val="clustered"/>
        <c:varyColors val="0"/>
        <c:ser>
          <c:idx val="0"/>
          <c:order val="0"/>
          <c:tx>
            <c:strRef>
              <c:f>'Bilan Social'!$F$39</c:f>
              <c:strCache>
                <c:ptCount val="1"/>
                <c:pt idx="0">
                  <c:v>2018</c:v>
                </c:pt>
              </c:strCache>
            </c:strRef>
          </c:tx>
          <c:spPr>
            <a:solidFill>
              <a:schemeClr val="accent1"/>
            </a:solidFill>
            <a:ln>
              <a:noFill/>
            </a:ln>
            <a:effectLst/>
          </c:spPr>
          <c:invertIfNegative val="0"/>
          <c:cat>
            <c:strRef>
              <c:f>'Bilan Social'!$E$40:$E$46</c:f>
              <c:strCache>
                <c:ptCount val="7"/>
                <c:pt idx="0">
                  <c:v>Moins de 2 ans</c:v>
                </c:pt>
                <c:pt idx="1">
                  <c:v>De 2 à moins de 5 ans</c:v>
                </c:pt>
                <c:pt idx="2">
                  <c:v>De 5 à moins de 10 ans</c:v>
                </c:pt>
                <c:pt idx="3">
                  <c:v>De 10 à moins de 15 ans</c:v>
                </c:pt>
                <c:pt idx="4">
                  <c:v>De 15 à moins de 20 ans</c:v>
                </c:pt>
                <c:pt idx="5">
                  <c:v>De 20 à moins de 30 ans</c:v>
                </c:pt>
                <c:pt idx="6">
                  <c:v>Plus de 30 ans</c:v>
                </c:pt>
              </c:strCache>
            </c:strRef>
          </c:cat>
          <c:val>
            <c:numRef>
              <c:f>'Bilan Social'!$F$40:$F$46</c:f>
              <c:numCache>
                <c:formatCode>#,##0</c:formatCode>
                <c:ptCount val="7"/>
                <c:pt idx="0">
                  <c:v>5</c:v>
                </c:pt>
                <c:pt idx="1">
                  <c:v>5</c:v>
                </c:pt>
                <c:pt idx="2">
                  <c:v>6</c:v>
                </c:pt>
                <c:pt idx="3">
                  <c:v>1</c:v>
                </c:pt>
                <c:pt idx="4">
                  <c:v>12</c:v>
                </c:pt>
                <c:pt idx="5">
                  <c:v>5</c:v>
                </c:pt>
                <c:pt idx="6">
                  <c:v>2</c:v>
                </c:pt>
              </c:numCache>
            </c:numRef>
          </c:val>
          <c:extLst>
            <c:ext xmlns:c16="http://schemas.microsoft.com/office/drawing/2014/chart" uri="{C3380CC4-5D6E-409C-BE32-E72D297353CC}">
              <c16:uniqueId val="{00000000-D0F2-49ED-B4EE-E89B65FF793F}"/>
            </c:ext>
          </c:extLst>
        </c:ser>
        <c:ser>
          <c:idx val="1"/>
          <c:order val="1"/>
          <c:tx>
            <c:strRef>
              <c:f>'Bilan Social'!$G$39</c:f>
              <c:strCache>
                <c:ptCount val="1"/>
                <c:pt idx="0">
                  <c:v>2019</c:v>
                </c:pt>
              </c:strCache>
            </c:strRef>
          </c:tx>
          <c:spPr>
            <a:solidFill>
              <a:schemeClr val="accent2"/>
            </a:solidFill>
            <a:ln>
              <a:noFill/>
            </a:ln>
            <a:effectLst/>
          </c:spPr>
          <c:invertIfNegative val="0"/>
          <c:cat>
            <c:strRef>
              <c:f>'Bilan Social'!$E$40:$E$46</c:f>
              <c:strCache>
                <c:ptCount val="7"/>
                <c:pt idx="0">
                  <c:v>Moins de 2 ans</c:v>
                </c:pt>
                <c:pt idx="1">
                  <c:v>De 2 à moins de 5 ans</c:v>
                </c:pt>
                <c:pt idx="2">
                  <c:v>De 5 à moins de 10 ans</c:v>
                </c:pt>
                <c:pt idx="3">
                  <c:v>De 10 à moins de 15 ans</c:v>
                </c:pt>
                <c:pt idx="4">
                  <c:v>De 15 à moins de 20 ans</c:v>
                </c:pt>
                <c:pt idx="5">
                  <c:v>De 20 à moins de 30 ans</c:v>
                </c:pt>
                <c:pt idx="6">
                  <c:v>Plus de 30 ans</c:v>
                </c:pt>
              </c:strCache>
            </c:strRef>
          </c:cat>
          <c:val>
            <c:numRef>
              <c:f>'Bilan Social'!$G$40:$G$46</c:f>
              <c:numCache>
                <c:formatCode>#,##0</c:formatCode>
                <c:ptCount val="7"/>
                <c:pt idx="0">
                  <c:v>7</c:v>
                </c:pt>
                <c:pt idx="1">
                  <c:v>2</c:v>
                </c:pt>
                <c:pt idx="2">
                  <c:v>9</c:v>
                </c:pt>
                <c:pt idx="3">
                  <c:v>0</c:v>
                </c:pt>
                <c:pt idx="4">
                  <c:v>13</c:v>
                </c:pt>
                <c:pt idx="5">
                  <c:v>5</c:v>
                </c:pt>
                <c:pt idx="6">
                  <c:v>2</c:v>
                </c:pt>
              </c:numCache>
            </c:numRef>
          </c:val>
          <c:extLst>
            <c:ext xmlns:c16="http://schemas.microsoft.com/office/drawing/2014/chart" uri="{C3380CC4-5D6E-409C-BE32-E72D297353CC}">
              <c16:uniqueId val="{00000001-D0F2-49ED-B4EE-E89B65FF793F}"/>
            </c:ext>
          </c:extLst>
        </c:ser>
        <c:ser>
          <c:idx val="2"/>
          <c:order val="2"/>
          <c:tx>
            <c:strRef>
              <c:f>'Bilan Social'!$H$39</c:f>
              <c:strCache>
                <c:ptCount val="1"/>
                <c:pt idx="0">
                  <c:v>2020</c:v>
                </c:pt>
              </c:strCache>
            </c:strRef>
          </c:tx>
          <c:spPr>
            <a:solidFill>
              <a:schemeClr val="accent3"/>
            </a:solidFill>
            <a:ln>
              <a:noFill/>
            </a:ln>
            <a:effectLst/>
          </c:spPr>
          <c:invertIfNegative val="0"/>
          <c:cat>
            <c:strRef>
              <c:f>'Bilan Social'!$E$40:$E$46</c:f>
              <c:strCache>
                <c:ptCount val="7"/>
                <c:pt idx="0">
                  <c:v>Moins de 2 ans</c:v>
                </c:pt>
                <c:pt idx="1">
                  <c:v>De 2 à moins de 5 ans</c:v>
                </c:pt>
                <c:pt idx="2">
                  <c:v>De 5 à moins de 10 ans</c:v>
                </c:pt>
                <c:pt idx="3">
                  <c:v>De 10 à moins de 15 ans</c:v>
                </c:pt>
                <c:pt idx="4">
                  <c:v>De 15 à moins de 20 ans</c:v>
                </c:pt>
                <c:pt idx="5">
                  <c:v>De 20 à moins de 30 ans</c:v>
                </c:pt>
                <c:pt idx="6">
                  <c:v>Plus de 30 ans</c:v>
                </c:pt>
              </c:strCache>
            </c:strRef>
          </c:cat>
          <c:val>
            <c:numRef>
              <c:f>'Bilan Social'!$H$40:$H$46</c:f>
              <c:numCache>
                <c:formatCode>#,##0</c:formatCode>
                <c:ptCount val="7"/>
                <c:pt idx="0">
                  <c:v>4</c:v>
                </c:pt>
                <c:pt idx="1">
                  <c:v>5</c:v>
                </c:pt>
                <c:pt idx="2">
                  <c:v>8</c:v>
                </c:pt>
                <c:pt idx="3">
                  <c:v>2</c:v>
                </c:pt>
                <c:pt idx="4">
                  <c:v>5</c:v>
                </c:pt>
                <c:pt idx="5">
                  <c:v>12</c:v>
                </c:pt>
                <c:pt idx="6">
                  <c:v>3</c:v>
                </c:pt>
              </c:numCache>
            </c:numRef>
          </c:val>
          <c:extLst>
            <c:ext xmlns:c16="http://schemas.microsoft.com/office/drawing/2014/chart" uri="{C3380CC4-5D6E-409C-BE32-E72D297353CC}">
              <c16:uniqueId val="{00000002-D0F2-49ED-B4EE-E89B65FF793F}"/>
            </c:ext>
          </c:extLst>
        </c:ser>
        <c:dLbls>
          <c:showLegendKey val="0"/>
          <c:showVal val="0"/>
          <c:showCatName val="0"/>
          <c:showSerName val="0"/>
          <c:showPercent val="0"/>
          <c:showBubbleSize val="0"/>
        </c:dLbls>
        <c:gapWidth val="219"/>
        <c:overlap val="-27"/>
        <c:axId val="815702104"/>
        <c:axId val="815702432"/>
      </c:barChart>
      <c:catAx>
        <c:axId val="81570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5702432"/>
        <c:crosses val="autoZero"/>
        <c:auto val="1"/>
        <c:lblAlgn val="ctr"/>
        <c:lblOffset val="100"/>
        <c:noMultiLvlLbl val="0"/>
      </c:catAx>
      <c:valAx>
        <c:axId val="815702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5702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7303734813464602"/>
          <c:y val="3.32986508802511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'Bilan Social'!$F$52</c:f>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5B-42F9-B20C-530776705C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5B-42F9-B20C-530776705C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E5B-42F9-B20C-530776705C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E5B-42F9-B20C-530776705C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E5B-42F9-B20C-530776705C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E5B-42F9-B20C-530776705CA4}"/>
              </c:ext>
            </c:extLst>
          </c:dPt>
          <c:cat>
            <c:strRef>
              <c:f>'Bilan Social'!$E$53:$E$58</c:f>
              <c:strCache>
                <c:ptCount val="6"/>
                <c:pt idx="0">
                  <c:v>Ouvriers</c:v>
                </c:pt>
                <c:pt idx="1">
                  <c:v>Employés</c:v>
                </c:pt>
                <c:pt idx="2">
                  <c:v>Maitrise</c:v>
                </c:pt>
                <c:pt idx="3">
                  <c:v>Ingénieurs et Cadres</c:v>
                </c:pt>
                <c:pt idx="4">
                  <c:v>Autres</c:v>
                </c:pt>
                <c:pt idx="5">
                  <c:v>Total</c:v>
                </c:pt>
              </c:strCache>
            </c:strRef>
          </c:cat>
          <c:val>
            <c:numRef>
              <c:f>'Bilan Social'!$F$53:$F$58</c:f>
              <c:numCache>
                <c:formatCode>#,##0</c:formatCode>
                <c:ptCount val="6"/>
                <c:pt idx="0">
                  <c:v>21</c:v>
                </c:pt>
                <c:pt idx="1">
                  <c:v>0</c:v>
                </c:pt>
                <c:pt idx="2">
                  <c:v>0</c:v>
                </c:pt>
                <c:pt idx="3">
                  <c:v>15</c:v>
                </c:pt>
                <c:pt idx="4">
                  <c:v>0</c:v>
                </c:pt>
                <c:pt idx="5">
                  <c:v>36</c:v>
                </c:pt>
              </c:numCache>
            </c:numRef>
          </c:val>
          <c:extLst>
            <c:ext xmlns:c16="http://schemas.microsoft.com/office/drawing/2014/chart" uri="{C3380CC4-5D6E-409C-BE32-E72D297353CC}">
              <c16:uniqueId val="{00000000-DBB7-44D5-8499-FA63DF43E371}"/>
            </c:ext>
          </c:extLst>
        </c:ser>
        <c:dLbls>
          <c:showLegendKey val="0"/>
          <c:showVal val="0"/>
          <c:showCatName val="0"/>
          <c:showSerName val="0"/>
          <c:showPercent val="0"/>
          <c:showBubbleSize val="0"/>
          <c:showLeaderLines val="1"/>
        </c:dLbls>
        <c:firstSliceAng val="0"/>
      </c:pieChart>
      <c:spPr>
        <a:noFill/>
        <a:ln>
          <a:noFill/>
        </a:ln>
        <a:effectLst/>
      </c:spPr>
    </c:plotArea>
    <c:legend>
      <c:legendPos val="l"/>
      <c:layout>
        <c:manualLayout>
          <c:xMode val="edge"/>
          <c:yMode val="edge"/>
          <c:x val="6.9517999414297177E-2"/>
          <c:y val="0.17627833826622405"/>
          <c:w val="0.27718865378667829"/>
          <c:h val="0.770037856458343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1"/>
          <c:order val="1"/>
          <c:tx>
            <c:strRef>
              <c:f>'Bilan Social'!$G$52</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F03-4C1C-914E-07F20A59AD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F03-4C1C-914E-07F20A59AD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F03-4C1C-914E-07F20A59AD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F03-4C1C-914E-07F20A59AD7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F03-4C1C-914E-07F20A59AD7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F03-4C1C-914E-07F20A59AD7E}"/>
              </c:ext>
            </c:extLst>
          </c:dPt>
          <c:cat>
            <c:strRef>
              <c:f>'Bilan Social'!$E$53:$E$58</c:f>
              <c:strCache>
                <c:ptCount val="6"/>
                <c:pt idx="0">
                  <c:v>Ouvriers</c:v>
                </c:pt>
                <c:pt idx="1">
                  <c:v>Employés</c:v>
                </c:pt>
                <c:pt idx="2">
                  <c:v>Maitrise</c:v>
                </c:pt>
                <c:pt idx="3">
                  <c:v>Ingénieurs et Cadres</c:v>
                </c:pt>
                <c:pt idx="4">
                  <c:v>Autres</c:v>
                </c:pt>
                <c:pt idx="5">
                  <c:v>Total</c:v>
                </c:pt>
              </c:strCache>
            </c:strRef>
          </c:cat>
          <c:val>
            <c:numRef>
              <c:f>'Bilan Social'!$G$53:$G$58</c:f>
              <c:numCache>
                <c:formatCode>#,##0</c:formatCode>
                <c:ptCount val="6"/>
                <c:pt idx="0">
                  <c:v>23</c:v>
                </c:pt>
                <c:pt idx="1">
                  <c:v>0</c:v>
                </c:pt>
                <c:pt idx="2">
                  <c:v>0</c:v>
                </c:pt>
                <c:pt idx="3">
                  <c:v>15</c:v>
                </c:pt>
                <c:pt idx="4">
                  <c:v>0</c:v>
                </c:pt>
                <c:pt idx="5">
                  <c:v>38</c:v>
                </c:pt>
              </c:numCache>
            </c:numRef>
          </c:val>
          <c:extLst>
            <c:ext xmlns:c16="http://schemas.microsoft.com/office/drawing/2014/chart" uri="{C3380CC4-5D6E-409C-BE32-E72D297353CC}">
              <c16:uniqueId val="{0000000D-749E-4B3E-B1CC-748C0218B199}"/>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'Bilan Social'!$F$52</c15:sqref>
                        </c15:formulaRef>
                      </c:ext>
                    </c:extLst>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9E-4B3E-B1CC-748C0218B19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9E-4B3E-B1CC-748C0218B19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9E-4B3E-B1CC-748C0218B19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9E-4B3E-B1CC-748C0218B19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9E-4B3E-B1CC-748C0218B19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49E-4B3E-B1CC-748C0218B199}"/>
                    </c:ext>
                  </c:extLst>
                </c:dPt>
                <c:cat>
                  <c:strRef>
                    <c:extLst>
                      <c:ext uri="{02D57815-91ED-43cb-92C2-25804820EDAC}">
                        <c15:formulaRef>
                          <c15:sqref>'Bilan Social'!$E$53:$E$58</c15:sqref>
                        </c15:formulaRef>
                      </c:ext>
                    </c:extLst>
                    <c:strCache>
                      <c:ptCount val="6"/>
                      <c:pt idx="0">
                        <c:v>Ouvriers</c:v>
                      </c:pt>
                      <c:pt idx="1">
                        <c:v>Employés</c:v>
                      </c:pt>
                      <c:pt idx="2">
                        <c:v>Maitrise</c:v>
                      </c:pt>
                      <c:pt idx="3">
                        <c:v>Ingénieurs et Cadres</c:v>
                      </c:pt>
                      <c:pt idx="4">
                        <c:v>Autres</c:v>
                      </c:pt>
                      <c:pt idx="5">
                        <c:v>Total</c:v>
                      </c:pt>
                    </c:strCache>
                  </c:strRef>
                </c:cat>
                <c:val>
                  <c:numRef>
                    <c:extLst>
                      <c:ext uri="{02D57815-91ED-43cb-92C2-25804820EDAC}">
                        <c15:formulaRef>
                          <c15:sqref>'Bilan Social'!$F$53:$F$58</c15:sqref>
                        </c15:formulaRef>
                      </c:ext>
                    </c:extLst>
                    <c:numCache>
                      <c:formatCode>#,##0</c:formatCode>
                      <c:ptCount val="6"/>
                      <c:pt idx="0">
                        <c:v>21</c:v>
                      </c:pt>
                      <c:pt idx="1">
                        <c:v>0</c:v>
                      </c:pt>
                      <c:pt idx="2">
                        <c:v>0</c:v>
                      </c:pt>
                      <c:pt idx="3">
                        <c:v>15</c:v>
                      </c:pt>
                      <c:pt idx="4">
                        <c:v>0</c:v>
                      </c:pt>
                      <c:pt idx="5">
                        <c:v>36</c:v>
                      </c:pt>
                    </c:numCache>
                  </c:numRef>
                </c:val>
                <c:extLst>
                  <c:ext xmlns:c16="http://schemas.microsoft.com/office/drawing/2014/chart" uri="{C3380CC4-5D6E-409C-BE32-E72D297353CC}">
                    <c16:uniqueId val="{0000000C-749E-4B3E-B1CC-748C0218B199}"/>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2"/>
          <c:order val="2"/>
          <c:tx>
            <c:strRef>
              <c:f>'Bilan Social'!$H$52</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99B-426F-AB03-2C94FE431E6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99B-426F-AB03-2C94FE431E6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99B-426F-AB03-2C94FE431E6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99B-426F-AB03-2C94FE431E6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99B-426F-AB03-2C94FE431E6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99B-426F-AB03-2C94FE431E61}"/>
              </c:ext>
            </c:extLst>
          </c:dPt>
          <c:cat>
            <c:strRef>
              <c:f>'Bilan Social'!$E$53:$E$58</c:f>
              <c:strCache>
                <c:ptCount val="6"/>
                <c:pt idx="0">
                  <c:v>Ouvriers</c:v>
                </c:pt>
                <c:pt idx="1">
                  <c:v>Employés</c:v>
                </c:pt>
                <c:pt idx="2">
                  <c:v>Maitrise</c:v>
                </c:pt>
                <c:pt idx="3">
                  <c:v>Ingénieurs et Cadres</c:v>
                </c:pt>
                <c:pt idx="4">
                  <c:v>Autres</c:v>
                </c:pt>
                <c:pt idx="5">
                  <c:v>Total</c:v>
                </c:pt>
              </c:strCache>
            </c:strRef>
          </c:cat>
          <c:val>
            <c:numRef>
              <c:f>'Bilan Social'!$H$53:$H$58</c:f>
              <c:numCache>
                <c:formatCode>#,##0</c:formatCode>
                <c:ptCount val="6"/>
                <c:pt idx="0">
                  <c:v>23</c:v>
                </c:pt>
                <c:pt idx="1">
                  <c:v>0</c:v>
                </c:pt>
                <c:pt idx="2">
                  <c:v>0</c:v>
                </c:pt>
                <c:pt idx="3">
                  <c:v>16</c:v>
                </c:pt>
                <c:pt idx="4">
                  <c:v>0</c:v>
                </c:pt>
                <c:pt idx="5">
                  <c:v>39</c:v>
                </c:pt>
              </c:numCache>
            </c:numRef>
          </c:val>
          <c:extLst>
            <c:ext xmlns:c16="http://schemas.microsoft.com/office/drawing/2014/chart" uri="{C3380CC4-5D6E-409C-BE32-E72D297353CC}">
              <c16:uniqueId val="{0000001A-C278-4C39-8EEA-7D574CFF49BC}"/>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'Bilan Social'!$F$52</c15:sqref>
                        </c15:formulaRef>
                      </c:ext>
                    </c:extLst>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C278-4C39-8EEA-7D574CFF49B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C278-4C39-8EEA-7D574CFF49B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C278-4C39-8EEA-7D574CFF49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C278-4C39-8EEA-7D574CFF49B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C278-4C39-8EEA-7D574CFF49B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C278-4C39-8EEA-7D574CFF49BC}"/>
                    </c:ext>
                  </c:extLst>
                </c:dPt>
                <c:cat>
                  <c:strRef>
                    <c:extLst>
                      <c:ext uri="{02D57815-91ED-43cb-92C2-25804820EDAC}">
                        <c15:formulaRef>
                          <c15:sqref>'Bilan Social'!$E$53:$E$58</c15:sqref>
                        </c15:formulaRef>
                      </c:ext>
                    </c:extLst>
                    <c:strCache>
                      <c:ptCount val="6"/>
                      <c:pt idx="0">
                        <c:v>Ouvriers</c:v>
                      </c:pt>
                      <c:pt idx="1">
                        <c:v>Employés</c:v>
                      </c:pt>
                      <c:pt idx="2">
                        <c:v>Maitrise</c:v>
                      </c:pt>
                      <c:pt idx="3">
                        <c:v>Ingénieurs et Cadres</c:v>
                      </c:pt>
                      <c:pt idx="4">
                        <c:v>Autres</c:v>
                      </c:pt>
                      <c:pt idx="5">
                        <c:v>Total</c:v>
                      </c:pt>
                    </c:strCache>
                  </c:strRef>
                </c:cat>
                <c:val>
                  <c:numRef>
                    <c:extLst>
                      <c:ext uri="{02D57815-91ED-43cb-92C2-25804820EDAC}">
                        <c15:formulaRef>
                          <c15:sqref>'Bilan Social'!$F$53:$F$58</c15:sqref>
                        </c15:formulaRef>
                      </c:ext>
                    </c:extLst>
                    <c:numCache>
                      <c:formatCode>#,##0</c:formatCode>
                      <c:ptCount val="6"/>
                      <c:pt idx="0">
                        <c:v>21</c:v>
                      </c:pt>
                      <c:pt idx="1">
                        <c:v>0</c:v>
                      </c:pt>
                      <c:pt idx="2">
                        <c:v>0</c:v>
                      </c:pt>
                      <c:pt idx="3">
                        <c:v>15</c:v>
                      </c:pt>
                      <c:pt idx="4">
                        <c:v>0</c:v>
                      </c:pt>
                      <c:pt idx="5">
                        <c:v>36</c:v>
                      </c:pt>
                    </c:numCache>
                  </c:numRef>
                </c:val>
                <c:extLst>
                  <c:ext xmlns:c16="http://schemas.microsoft.com/office/drawing/2014/chart" uri="{C3380CC4-5D6E-409C-BE32-E72D297353CC}">
                    <c16:uniqueId val="{00000019-C278-4C39-8EEA-7D574CFF49BC}"/>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'Bilan Social'!$G$52</c15:sqref>
                        </c15:formulaRef>
                      </c:ext>
                    </c:extLst>
                    <c:strCache>
                      <c:ptCount val="1"/>
                      <c:pt idx="0">
                        <c:v>2019</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01-C278-4C39-8EEA-7D574CFF49BC}"/>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03-C278-4C39-8EEA-7D574CFF49BC}"/>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05-C278-4C39-8EEA-7D574CFF49BC}"/>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07-C278-4C39-8EEA-7D574CFF49BC}"/>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09-C278-4C39-8EEA-7D574CFF49BC}"/>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0B-C278-4C39-8EEA-7D574CFF49BC}"/>
                    </c:ext>
                  </c:extLst>
                </c:dPt>
                <c:cat>
                  <c:strRef>
                    <c:extLst xmlns:c15="http://schemas.microsoft.com/office/drawing/2012/chart">
                      <c:ext xmlns:c15="http://schemas.microsoft.com/office/drawing/2012/chart" uri="{02D57815-91ED-43cb-92C2-25804820EDAC}">
                        <c15:formulaRef>
                          <c15:sqref>'Bilan Social'!$E$53:$E$58</c15:sqref>
                        </c15:formulaRef>
                      </c:ext>
                    </c:extLst>
                    <c:strCache>
                      <c:ptCount val="6"/>
                      <c:pt idx="0">
                        <c:v>Ouvriers</c:v>
                      </c:pt>
                      <c:pt idx="1">
                        <c:v>Employés</c:v>
                      </c:pt>
                      <c:pt idx="2">
                        <c:v>Maitrise</c:v>
                      </c:pt>
                      <c:pt idx="3">
                        <c:v>Ingénieurs et Cadres</c:v>
                      </c:pt>
                      <c:pt idx="4">
                        <c:v>Autres</c:v>
                      </c:pt>
                      <c:pt idx="5">
                        <c:v>Total</c:v>
                      </c:pt>
                    </c:strCache>
                  </c:strRef>
                </c:cat>
                <c:val>
                  <c:numRef>
                    <c:extLst xmlns:c15="http://schemas.microsoft.com/office/drawing/2012/chart">
                      <c:ext xmlns:c15="http://schemas.microsoft.com/office/drawing/2012/chart" uri="{02D57815-91ED-43cb-92C2-25804820EDAC}">
                        <c15:formulaRef>
                          <c15:sqref>'Bilan Social'!$G$53:$G$58</c15:sqref>
                        </c15:formulaRef>
                      </c:ext>
                    </c:extLst>
                    <c:numCache>
                      <c:formatCode>#,##0</c:formatCode>
                      <c:ptCount val="6"/>
                      <c:pt idx="0">
                        <c:v>23</c:v>
                      </c:pt>
                      <c:pt idx="1">
                        <c:v>0</c:v>
                      </c:pt>
                      <c:pt idx="2">
                        <c:v>0</c:v>
                      </c:pt>
                      <c:pt idx="3">
                        <c:v>15</c:v>
                      </c:pt>
                      <c:pt idx="4">
                        <c:v>0</c:v>
                      </c:pt>
                      <c:pt idx="5">
                        <c:v>38</c:v>
                      </c:pt>
                    </c:numCache>
                  </c:numRef>
                </c:val>
                <c:extLst xmlns:c15="http://schemas.microsoft.com/office/drawing/2012/chart">
                  <c:ext xmlns:c16="http://schemas.microsoft.com/office/drawing/2014/chart" uri="{C3380CC4-5D6E-409C-BE32-E72D297353CC}">
                    <c16:uniqueId val="{0000000C-C278-4C39-8EEA-7D574CFF49BC}"/>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'Bilan Social'!$E$124</c:f>
              <c:strCache>
                <c:ptCount val="1"/>
                <c:pt idx="0">
                  <c:v>Obligation d'emplois ( 6% de l'effectif)</c:v>
                </c:pt>
              </c:strCache>
            </c:strRef>
          </c:tx>
          <c:spPr>
            <a:solidFill>
              <a:schemeClr val="accent1"/>
            </a:solidFill>
            <a:ln>
              <a:noFill/>
            </a:ln>
            <a:effectLst/>
          </c:spPr>
          <c:invertIfNegative val="0"/>
          <c:cat>
            <c:numRef>
              <c:f>'Bilan Social'!$F$123:$H$123</c:f>
              <c:numCache>
                <c:formatCode>General</c:formatCode>
                <c:ptCount val="3"/>
                <c:pt idx="0">
                  <c:v>2018</c:v>
                </c:pt>
                <c:pt idx="1">
                  <c:v>2019</c:v>
                </c:pt>
                <c:pt idx="2">
                  <c:v>2020</c:v>
                </c:pt>
              </c:numCache>
            </c:numRef>
          </c:cat>
          <c:val>
            <c:numRef>
              <c:f>'Bilan Social'!$F$124:$H$124</c:f>
              <c:numCache>
                <c:formatCode>#,##0</c:formatCode>
                <c:ptCount val="3"/>
                <c:pt idx="0">
                  <c:v>2</c:v>
                </c:pt>
                <c:pt idx="1">
                  <c:v>2</c:v>
                </c:pt>
                <c:pt idx="2">
                  <c:v>2</c:v>
                </c:pt>
              </c:numCache>
            </c:numRef>
          </c:val>
          <c:extLst>
            <c:ext xmlns:c16="http://schemas.microsoft.com/office/drawing/2014/chart" uri="{C3380CC4-5D6E-409C-BE32-E72D297353CC}">
              <c16:uniqueId val="{00000000-B6E0-4A32-8373-9E4A72318574}"/>
            </c:ext>
          </c:extLst>
        </c:ser>
        <c:ser>
          <c:idx val="1"/>
          <c:order val="1"/>
          <c:tx>
            <c:strRef>
              <c:f>'Bilan Social'!$E$125</c:f>
              <c:strCache>
                <c:ptCount val="1"/>
                <c:pt idx="0">
                  <c:v>Nb de personnes reconnues travailleur handicapé salariées</c:v>
                </c:pt>
              </c:strCache>
            </c:strRef>
          </c:tx>
          <c:spPr>
            <a:solidFill>
              <a:schemeClr val="accent2"/>
            </a:solidFill>
            <a:ln>
              <a:noFill/>
            </a:ln>
            <a:effectLst/>
          </c:spPr>
          <c:invertIfNegative val="0"/>
          <c:cat>
            <c:numRef>
              <c:f>'Bilan Social'!$F$123:$H$123</c:f>
              <c:numCache>
                <c:formatCode>General</c:formatCode>
                <c:ptCount val="3"/>
                <c:pt idx="0">
                  <c:v>2018</c:v>
                </c:pt>
                <c:pt idx="1">
                  <c:v>2019</c:v>
                </c:pt>
                <c:pt idx="2">
                  <c:v>2020</c:v>
                </c:pt>
              </c:numCache>
            </c:numRef>
          </c:cat>
          <c:val>
            <c:numRef>
              <c:f>'Bilan Social'!$F$125:$H$125</c:f>
              <c:numCache>
                <c:formatCode>#,##0</c:formatCode>
                <c:ptCount val="3"/>
                <c:pt idx="0">
                  <c:v>0</c:v>
                </c:pt>
                <c:pt idx="1">
                  <c:v>0</c:v>
                </c:pt>
                <c:pt idx="2">
                  <c:v>0</c:v>
                </c:pt>
              </c:numCache>
            </c:numRef>
          </c:val>
          <c:extLst>
            <c:ext xmlns:c16="http://schemas.microsoft.com/office/drawing/2014/chart" uri="{C3380CC4-5D6E-409C-BE32-E72D297353CC}">
              <c16:uniqueId val="{00000001-B6E0-4A32-8373-9E4A72318574}"/>
            </c:ext>
          </c:extLst>
        </c:ser>
        <c:dLbls>
          <c:showLegendKey val="0"/>
          <c:showVal val="0"/>
          <c:showCatName val="0"/>
          <c:showSerName val="0"/>
          <c:showPercent val="0"/>
          <c:showBubbleSize val="0"/>
        </c:dLbls>
        <c:gapWidth val="219"/>
        <c:overlap val="-27"/>
        <c:axId val="754982776"/>
        <c:axId val="754920456"/>
      </c:barChart>
      <c:catAx>
        <c:axId val="754982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920456"/>
        <c:crosses val="autoZero"/>
        <c:auto val="1"/>
        <c:lblAlgn val="ctr"/>
        <c:lblOffset val="100"/>
        <c:noMultiLvlLbl val="0"/>
      </c:catAx>
      <c:valAx>
        <c:axId val="754920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9827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'Bilan Social'!$E$133</c:f>
              <c:strCache>
                <c:ptCount val="1"/>
                <c:pt idx="0">
                  <c:v>Nombre de stagiaires</c:v>
                </c:pt>
              </c:strCache>
            </c:strRef>
          </c:tx>
          <c:spPr>
            <a:ln w="28575" cap="rnd">
              <a:solidFill>
                <a:schemeClr val="accent1"/>
              </a:solidFill>
              <a:round/>
            </a:ln>
            <a:effectLst/>
          </c:spPr>
          <c:marker>
            <c:symbol val="square"/>
            <c:size val="8"/>
            <c:spPr>
              <a:solidFill>
                <a:schemeClr val="accent1"/>
              </a:solidFill>
              <a:ln w="9525">
                <a:solidFill>
                  <a:schemeClr val="accent1"/>
                </a:solidFill>
              </a:ln>
              <a:effectLst/>
            </c:spPr>
          </c:marker>
          <c:cat>
            <c:numRef>
              <c:f>'Bilan Social'!$F$132:$H$132</c:f>
              <c:numCache>
                <c:formatCode>General</c:formatCode>
                <c:ptCount val="3"/>
                <c:pt idx="0">
                  <c:v>2018</c:v>
                </c:pt>
                <c:pt idx="1">
                  <c:v>2019</c:v>
                </c:pt>
                <c:pt idx="2">
                  <c:v>2020</c:v>
                </c:pt>
              </c:numCache>
            </c:numRef>
          </c:cat>
          <c:val>
            <c:numRef>
              <c:f>'Bilan Social'!$F$133:$H$133</c:f>
              <c:numCache>
                <c:formatCode>#,##0</c:formatCode>
                <c:ptCount val="3"/>
                <c:pt idx="0">
                  <c:v>0</c:v>
                </c:pt>
                <c:pt idx="1">
                  <c:v>0</c:v>
                </c:pt>
                <c:pt idx="2">
                  <c:v>0</c:v>
                </c:pt>
              </c:numCache>
            </c:numRef>
          </c:val>
          <c:smooth val="0"/>
          <c:extLst>
            <c:ext xmlns:c16="http://schemas.microsoft.com/office/drawing/2014/chart" uri="{C3380CC4-5D6E-409C-BE32-E72D297353CC}">
              <c16:uniqueId val="{00000000-E30C-42C9-AEC2-75F81F4AF370}"/>
            </c:ext>
          </c:extLst>
        </c:ser>
        <c:dLbls>
          <c:showLegendKey val="0"/>
          <c:showVal val="0"/>
          <c:showCatName val="0"/>
          <c:showSerName val="0"/>
          <c:showPercent val="0"/>
          <c:showBubbleSize val="0"/>
        </c:dLbls>
        <c:marker val="1"/>
        <c:smooth val="0"/>
        <c:axId val="819672664"/>
        <c:axId val="819671680"/>
      </c:lineChart>
      <c:lineChart>
        <c:grouping val="standard"/>
        <c:varyColors val="0"/>
        <c:ser>
          <c:idx val="1"/>
          <c:order val="1"/>
          <c:tx>
            <c:strRef>
              <c:f>'Bilan Social'!$E$134</c:f>
              <c:strCache>
                <c:ptCount val="1"/>
                <c:pt idx="0">
                  <c:v>Durée moyenne des stages</c:v>
                </c:pt>
              </c:strCache>
            </c:strRef>
          </c:tx>
          <c:spPr>
            <a:ln w="28575" cap="rnd">
              <a:solidFill>
                <a:schemeClr val="accent2"/>
              </a:solidFill>
              <a:round/>
            </a:ln>
            <a:effectLst/>
          </c:spPr>
          <c:marker>
            <c:symbol val="none"/>
          </c:marker>
          <c:cat>
            <c:numRef>
              <c:f>'Bilan Social'!$F$132:$H$132</c:f>
              <c:numCache>
                <c:formatCode>General</c:formatCode>
                <c:ptCount val="3"/>
                <c:pt idx="0">
                  <c:v>2018</c:v>
                </c:pt>
                <c:pt idx="1">
                  <c:v>2019</c:v>
                </c:pt>
                <c:pt idx="2">
                  <c:v>2020</c:v>
                </c:pt>
              </c:numCache>
            </c:numRef>
          </c:cat>
          <c:val>
            <c:numRef>
              <c:f>'Bilan Social'!$F$134:$H$134</c:f>
              <c:numCache>
                <c:formatCode>#,##0</c:formatCode>
                <c:ptCount val="3"/>
              </c:numCache>
            </c:numRef>
          </c:val>
          <c:smooth val="0"/>
          <c:extLst>
            <c:ext xmlns:c16="http://schemas.microsoft.com/office/drawing/2014/chart" uri="{C3380CC4-5D6E-409C-BE32-E72D297353CC}">
              <c16:uniqueId val="{00000001-E30C-42C9-AEC2-75F81F4AF370}"/>
            </c:ext>
          </c:extLst>
        </c:ser>
        <c:dLbls>
          <c:showLegendKey val="0"/>
          <c:showVal val="0"/>
          <c:showCatName val="0"/>
          <c:showSerName val="0"/>
          <c:showPercent val="0"/>
          <c:showBubbleSize val="0"/>
        </c:dLbls>
        <c:marker val="1"/>
        <c:smooth val="0"/>
        <c:axId val="821741056"/>
        <c:axId val="821739416"/>
      </c:lineChart>
      <c:catAx>
        <c:axId val="819672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9671680"/>
        <c:crosses val="autoZero"/>
        <c:auto val="1"/>
        <c:lblAlgn val="ctr"/>
        <c:lblOffset val="100"/>
        <c:noMultiLvlLbl val="0"/>
      </c:catAx>
      <c:valAx>
        <c:axId val="81967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9672664"/>
        <c:crosses val="autoZero"/>
        <c:crossBetween val="between"/>
      </c:valAx>
      <c:valAx>
        <c:axId val="8217394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1741056"/>
        <c:crosses val="max"/>
        <c:crossBetween val="between"/>
      </c:valAx>
      <c:catAx>
        <c:axId val="821741056"/>
        <c:scaling>
          <c:orientation val="minMax"/>
        </c:scaling>
        <c:delete val="1"/>
        <c:axPos val="b"/>
        <c:numFmt formatCode="General" sourceLinked="1"/>
        <c:majorTickMark val="out"/>
        <c:minorTickMark val="none"/>
        <c:tickLblPos val="nextTo"/>
        <c:crossAx val="82173941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'Bilan Social'!$E$147</c:f>
              <c:strCache>
                <c:ptCount val="1"/>
                <c:pt idx="0">
                  <c:v>Nb contrats d'apprentissage</c:v>
                </c:pt>
              </c:strCache>
            </c:strRef>
          </c:tx>
          <c:spPr>
            <a:solidFill>
              <a:schemeClr val="accent1"/>
            </a:solidFill>
            <a:ln>
              <a:noFill/>
            </a:ln>
            <a:effectLst/>
          </c:spPr>
          <c:invertIfNegative val="0"/>
          <c:cat>
            <c:numRef>
              <c:f>'Bilan Social'!$F$146:$H$146</c:f>
              <c:numCache>
                <c:formatCode>General</c:formatCode>
                <c:ptCount val="3"/>
                <c:pt idx="0">
                  <c:v>2018</c:v>
                </c:pt>
                <c:pt idx="1">
                  <c:v>2019</c:v>
                </c:pt>
                <c:pt idx="2">
                  <c:v>2020</c:v>
                </c:pt>
              </c:numCache>
            </c:numRef>
          </c:cat>
          <c:val>
            <c:numRef>
              <c:f>'Bilan Social'!$F$147:$H$147</c:f>
              <c:numCache>
                <c:formatCode>#,##0</c:formatCode>
                <c:ptCount val="3"/>
                <c:pt idx="0">
                  <c:v>0</c:v>
                </c:pt>
                <c:pt idx="1">
                  <c:v>0</c:v>
                </c:pt>
                <c:pt idx="2">
                  <c:v>0</c:v>
                </c:pt>
              </c:numCache>
            </c:numRef>
          </c:val>
          <c:extLst>
            <c:ext xmlns:c16="http://schemas.microsoft.com/office/drawing/2014/chart" uri="{C3380CC4-5D6E-409C-BE32-E72D297353CC}">
              <c16:uniqueId val="{00000000-1F17-4165-BAAF-EA712F35E650}"/>
            </c:ext>
          </c:extLst>
        </c:ser>
        <c:ser>
          <c:idx val="1"/>
          <c:order val="1"/>
          <c:tx>
            <c:strRef>
              <c:f>'Bilan Social'!$E$148</c:f>
              <c:strCache>
                <c:ptCount val="1"/>
                <c:pt idx="0">
                  <c:v>Nb contrats de professionnalisation</c:v>
                </c:pt>
              </c:strCache>
            </c:strRef>
          </c:tx>
          <c:spPr>
            <a:solidFill>
              <a:schemeClr val="accent2"/>
            </a:solidFill>
            <a:ln>
              <a:noFill/>
            </a:ln>
            <a:effectLst/>
          </c:spPr>
          <c:invertIfNegative val="0"/>
          <c:cat>
            <c:numRef>
              <c:f>'Bilan Social'!$F$146:$H$146</c:f>
              <c:numCache>
                <c:formatCode>General</c:formatCode>
                <c:ptCount val="3"/>
                <c:pt idx="0">
                  <c:v>2018</c:v>
                </c:pt>
                <c:pt idx="1">
                  <c:v>2019</c:v>
                </c:pt>
                <c:pt idx="2">
                  <c:v>2020</c:v>
                </c:pt>
              </c:numCache>
            </c:numRef>
          </c:cat>
          <c:val>
            <c:numRef>
              <c:f>'Bilan Social'!$F$148:$H$148</c:f>
              <c:numCache>
                <c:formatCode>#,##0</c:formatCode>
                <c:ptCount val="3"/>
                <c:pt idx="0">
                  <c:v>0</c:v>
                </c:pt>
                <c:pt idx="1">
                  <c:v>0</c:v>
                </c:pt>
                <c:pt idx="2">
                  <c:v>0</c:v>
                </c:pt>
              </c:numCache>
            </c:numRef>
          </c:val>
          <c:extLst>
            <c:ext xmlns:c16="http://schemas.microsoft.com/office/drawing/2014/chart" uri="{C3380CC4-5D6E-409C-BE32-E72D297353CC}">
              <c16:uniqueId val="{00000001-1F17-4165-BAAF-EA712F35E650}"/>
            </c:ext>
          </c:extLst>
        </c:ser>
        <c:dLbls>
          <c:showLegendKey val="0"/>
          <c:showVal val="0"/>
          <c:showCatName val="0"/>
          <c:showSerName val="0"/>
          <c:showPercent val="0"/>
          <c:showBubbleSize val="0"/>
        </c:dLbls>
        <c:gapWidth val="219"/>
        <c:overlap val="-27"/>
        <c:axId val="754979824"/>
        <c:axId val="754972936"/>
      </c:barChart>
      <c:catAx>
        <c:axId val="75497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972936"/>
        <c:crosses val="autoZero"/>
        <c:auto val="1"/>
        <c:lblAlgn val="ctr"/>
        <c:lblOffset val="100"/>
        <c:noMultiLvlLbl val="0"/>
      </c:catAx>
      <c:valAx>
        <c:axId val="754972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979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11</xdr:col>
      <xdr:colOff>571498</xdr:colOff>
      <xdr:row>16</xdr:row>
      <xdr:rowOff>11905</xdr:rowOff>
    </xdr:from>
    <xdr:to>
      <xdr:col>19</xdr:col>
      <xdr:colOff>91498</xdr:colOff>
      <xdr:row>23</xdr:row>
      <xdr:rowOff>11906</xdr:rowOff>
    </xdr:to>
    <xdr:graphicFrame macro="">
      <xdr:nvGraphicFramePr>
        <xdr:cNvPr id="2" name="Graphique 1">
          <a:extLst>
            <a:ext uri="{FF2B5EF4-FFF2-40B4-BE49-F238E27FC236}">
              <a16:creationId xmlns:a16="http://schemas.microsoft.com/office/drawing/2014/main" id="{6DC354C0-8F6A-4D80-AC97-45C7A39123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589357</xdr:colOff>
      <xdr:row>25</xdr:row>
      <xdr:rowOff>190499</xdr:rowOff>
    </xdr:from>
    <xdr:to>
      <xdr:col>19</xdr:col>
      <xdr:colOff>59531</xdr:colOff>
      <xdr:row>34</xdr:row>
      <xdr:rowOff>35718</xdr:rowOff>
    </xdr:to>
    <xdr:graphicFrame macro="">
      <xdr:nvGraphicFramePr>
        <xdr:cNvPr id="4" name="Graphique 3">
          <a:extLst>
            <a:ext uri="{FF2B5EF4-FFF2-40B4-BE49-F238E27FC236}">
              <a16:creationId xmlns:a16="http://schemas.microsoft.com/office/drawing/2014/main" id="{9CAF5F34-7F17-4D33-9CF0-B52D8C4834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589358</xdr:colOff>
      <xdr:row>37</xdr:row>
      <xdr:rowOff>21430</xdr:rowOff>
    </xdr:from>
    <xdr:to>
      <xdr:col>19</xdr:col>
      <xdr:colOff>35718</xdr:colOff>
      <xdr:row>47</xdr:row>
      <xdr:rowOff>104775</xdr:rowOff>
    </xdr:to>
    <xdr:graphicFrame macro="">
      <xdr:nvGraphicFramePr>
        <xdr:cNvPr id="5" name="Graphique 4">
          <a:extLst>
            <a:ext uri="{FF2B5EF4-FFF2-40B4-BE49-F238E27FC236}">
              <a16:creationId xmlns:a16="http://schemas.microsoft.com/office/drawing/2014/main" id="{F1D0F03D-C524-494B-A3F2-57A000A15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282184</xdr:colOff>
      <xdr:row>49</xdr:row>
      <xdr:rowOff>190499</xdr:rowOff>
    </xdr:from>
    <xdr:to>
      <xdr:col>15</xdr:col>
      <xdr:colOff>157168</xdr:colOff>
      <xdr:row>58</xdr:row>
      <xdr:rowOff>2380</xdr:rowOff>
    </xdr:to>
    <xdr:graphicFrame macro="">
      <xdr:nvGraphicFramePr>
        <xdr:cNvPr id="6" name="Graphique 5">
          <a:extLst>
            <a:ext uri="{FF2B5EF4-FFF2-40B4-BE49-F238E27FC236}">
              <a16:creationId xmlns:a16="http://schemas.microsoft.com/office/drawing/2014/main" id="{3754A7B2-7817-4991-93B2-9FEEE3763C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347670</xdr:colOff>
      <xdr:row>50</xdr:row>
      <xdr:rowOff>9524</xdr:rowOff>
    </xdr:from>
    <xdr:to>
      <xdr:col>18</xdr:col>
      <xdr:colOff>26193</xdr:colOff>
      <xdr:row>58</xdr:row>
      <xdr:rowOff>11905</xdr:rowOff>
    </xdr:to>
    <xdr:graphicFrame macro="">
      <xdr:nvGraphicFramePr>
        <xdr:cNvPr id="7" name="Graphique 6">
          <a:extLst>
            <a:ext uri="{FF2B5EF4-FFF2-40B4-BE49-F238E27FC236}">
              <a16:creationId xmlns:a16="http://schemas.microsoft.com/office/drawing/2014/main" id="{195807F4-723A-414E-A696-F7D760DA1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130976</xdr:colOff>
      <xdr:row>49</xdr:row>
      <xdr:rowOff>190499</xdr:rowOff>
    </xdr:from>
    <xdr:to>
      <xdr:col>20</xdr:col>
      <xdr:colOff>572576</xdr:colOff>
      <xdr:row>58</xdr:row>
      <xdr:rowOff>2380</xdr:rowOff>
    </xdr:to>
    <xdr:graphicFrame macro="">
      <xdr:nvGraphicFramePr>
        <xdr:cNvPr id="8" name="Graphique 7">
          <a:extLst>
            <a:ext uri="{FF2B5EF4-FFF2-40B4-BE49-F238E27FC236}">
              <a16:creationId xmlns:a16="http://schemas.microsoft.com/office/drawing/2014/main" id="{03858435-DA03-40A2-9CC1-6A6C62F6C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642937</xdr:colOff>
      <xdr:row>121</xdr:row>
      <xdr:rowOff>23812</xdr:rowOff>
    </xdr:from>
    <xdr:to>
      <xdr:col>19</xdr:col>
      <xdr:colOff>333374</xdr:colOff>
      <xdr:row>124</xdr:row>
      <xdr:rowOff>440532</xdr:rowOff>
    </xdr:to>
    <xdr:graphicFrame macro="">
      <xdr:nvGraphicFramePr>
        <xdr:cNvPr id="9" name="Graphique 8">
          <a:extLst>
            <a:ext uri="{FF2B5EF4-FFF2-40B4-BE49-F238E27FC236}">
              <a16:creationId xmlns:a16="http://schemas.microsoft.com/office/drawing/2014/main" id="{66D61D4B-B685-4355-8C50-DDB13C03E2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672703</xdr:colOff>
      <xdr:row>130</xdr:row>
      <xdr:rowOff>0</xdr:rowOff>
    </xdr:from>
    <xdr:to>
      <xdr:col>19</xdr:col>
      <xdr:colOff>285749</xdr:colOff>
      <xdr:row>134</xdr:row>
      <xdr:rowOff>35718</xdr:rowOff>
    </xdr:to>
    <xdr:graphicFrame macro="">
      <xdr:nvGraphicFramePr>
        <xdr:cNvPr id="10" name="Graphique 9">
          <a:extLst>
            <a:ext uri="{FF2B5EF4-FFF2-40B4-BE49-F238E27FC236}">
              <a16:creationId xmlns:a16="http://schemas.microsoft.com/office/drawing/2014/main" id="{11F8D79D-472F-417D-AC4B-288D304294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613171</xdr:colOff>
      <xdr:row>144</xdr:row>
      <xdr:rowOff>0</xdr:rowOff>
    </xdr:from>
    <xdr:to>
      <xdr:col>19</xdr:col>
      <xdr:colOff>261937</xdr:colOff>
      <xdr:row>148</xdr:row>
      <xdr:rowOff>333374</xdr:rowOff>
    </xdr:to>
    <xdr:graphicFrame macro="">
      <xdr:nvGraphicFramePr>
        <xdr:cNvPr id="11" name="Graphique 10">
          <a:extLst>
            <a:ext uri="{FF2B5EF4-FFF2-40B4-BE49-F238E27FC236}">
              <a16:creationId xmlns:a16="http://schemas.microsoft.com/office/drawing/2014/main" id="{5A13948F-D5C7-47EB-91D1-C7831BCDF2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553641</xdr:colOff>
      <xdr:row>150</xdr:row>
      <xdr:rowOff>164305</xdr:rowOff>
    </xdr:from>
    <xdr:to>
      <xdr:col>19</xdr:col>
      <xdr:colOff>535782</xdr:colOff>
      <xdr:row>172</xdr:row>
      <xdr:rowOff>285748</xdr:rowOff>
    </xdr:to>
    <xdr:graphicFrame macro="">
      <xdr:nvGraphicFramePr>
        <xdr:cNvPr id="14" name="Graphique 13">
          <a:extLst>
            <a:ext uri="{FF2B5EF4-FFF2-40B4-BE49-F238E27FC236}">
              <a16:creationId xmlns:a16="http://schemas.microsoft.com/office/drawing/2014/main" id="{9A5B3EFC-8E9B-4C86-ABEA-17EFE1A32F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595312</xdr:colOff>
      <xdr:row>150</xdr:row>
      <xdr:rowOff>166687</xdr:rowOff>
    </xdr:from>
    <xdr:to>
      <xdr:col>15</xdr:col>
      <xdr:colOff>577453</xdr:colOff>
      <xdr:row>173</xdr:row>
      <xdr:rowOff>2380</xdr:rowOff>
    </xdr:to>
    <xdr:graphicFrame macro="">
      <xdr:nvGraphicFramePr>
        <xdr:cNvPr id="15" name="Graphique 14">
          <a:extLst>
            <a:ext uri="{FF2B5EF4-FFF2-40B4-BE49-F238E27FC236}">
              <a16:creationId xmlns:a16="http://schemas.microsoft.com/office/drawing/2014/main" id="{7417A7CC-BCBD-417B-B170-BBD3BBC7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523874</xdr:colOff>
      <xdr:row>221</xdr:row>
      <xdr:rowOff>378619</xdr:rowOff>
    </xdr:from>
    <xdr:to>
      <xdr:col>19</xdr:col>
      <xdr:colOff>583405</xdr:colOff>
      <xdr:row>228</xdr:row>
      <xdr:rowOff>0</xdr:rowOff>
    </xdr:to>
    <xdr:graphicFrame macro="">
      <xdr:nvGraphicFramePr>
        <xdr:cNvPr id="16" name="Graphique 15">
          <a:extLst>
            <a:ext uri="{FF2B5EF4-FFF2-40B4-BE49-F238E27FC236}">
              <a16:creationId xmlns:a16="http://schemas.microsoft.com/office/drawing/2014/main" id="{0B81FB63-56C4-417C-A578-ED39A7534E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353614</xdr:colOff>
      <xdr:row>232</xdr:row>
      <xdr:rowOff>9525</xdr:rowOff>
    </xdr:from>
    <xdr:to>
      <xdr:col>21</xdr:col>
      <xdr:colOff>600075</xdr:colOff>
      <xdr:row>237</xdr:row>
      <xdr:rowOff>9525</xdr:rowOff>
    </xdr:to>
    <xdr:graphicFrame macro="">
      <xdr:nvGraphicFramePr>
        <xdr:cNvPr id="17" name="Graphique 16">
          <a:extLst>
            <a:ext uri="{FF2B5EF4-FFF2-40B4-BE49-F238E27FC236}">
              <a16:creationId xmlns:a16="http://schemas.microsoft.com/office/drawing/2014/main" id="{F6FAE329-0574-45D0-9E73-E570FEBBC8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607219</xdr:colOff>
      <xdr:row>135</xdr:row>
      <xdr:rowOff>369093</xdr:rowOff>
    </xdr:from>
    <xdr:to>
      <xdr:col>19</xdr:col>
      <xdr:colOff>255985</xdr:colOff>
      <xdr:row>142</xdr:row>
      <xdr:rowOff>452437</xdr:rowOff>
    </xdr:to>
    <xdr:graphicFrame macro="">
      <xdr:nvGraphicFramePr>
        <xdr:cNvPr id="18" name="Graphique 17">
          <a:extLst>
            <a:ext uri="{FF2B5EF4-FFF2-40B4-BE49-F238E27FC236}">
              <a16:creationId xmlns:a16="http://schemas.microsoft.com/office/drawing/2014/main" id="{C73CAAE4-184F-46B7-A882-100770140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161925</xdr:colOff>
      <xdr:row>17</xdr:row>
      <xdr:rowOff>9525</xdr:rowOff>
    </xdr:from>
    <xdr:to>
      <xdr:col>15</xdr:col>
      <xdr:colOff>657225</xdr:colOff>
      <xdr:row>21</xdr:row>
      <xdr:rowOff>9525</xdr:rowOff>
    </xdr:to>
    <xdr:graphicFrame macro="">
      <xdr:nvGraphicFramePr>
        <xdr:cNvPr id="3" name="Graphique 2">
          <a:extLst>
            <a:ext uri="{FF2B5EF4-FFF2-40B4-BE49-F238E27FC236}">
              <a16:creationId xmlns:a16="http://schemas.microsoft.com/office/drawing/2014/main" id="{A4AA4922-E0A4-4086-8DB3-B28E61D0E7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19446</xdr:colOff>
      <xdr:row>77</xdr:row>
      <xdr:rowOff>0</xdr:rowOff>
    </xdr:from>
    <xdr:to>
      <xdr:col>15</xdr:col>
      <xdr:colOff>727446</xdr:colOff>
      <xdr:row>80</xdr:row>
      <xdr:rowOff>345281</xdr:rowOff>
    </xdr:to>
    <xdr:graphicFrame macro="">
      <xdr:nvGraphicFramePr>
        <xdr:cNvPr id="5" name="Graphique 4">
          <a:extLst>
            <a:ext uri="{FF2B5EF4-FFF2-40B4-BE49-F238E27FC236}">
              <a16:creationId xmlns:a16="http://schemas.microsoft.com/office/drawing/2014/main" id="{FE7266A2-EBD4-4205-BDBA-270E73E561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19446</xdr:colOff>
      <xdr:row>83</xdr:row>
      <xdr:rowOff>215502</xdr:rowOff>
    </xdr:from>
    <xdr:to>
      <xdr:col>15</xdr:col>
      <xdr:colOff>727446</xdr:colOff>
      <xdr:row>90</xdr:row>
      <xdr:rowOff>9525</xdr:rowOff>
    </xdr:to>
    <xdr:graphicFrame macro="">
      <xdr:nvGraphicFramePr>
        <xdr:cNvPr id="6" name="Graphique 5">
          <a:extLst>
            <a:ext uri="{FF2B5EF4-FFF2-40B4-BE49-F238E27FC236}">
              <a16:creationId xmlns:a16="http://schemas.microsoft.com/office/drawing/2014/main" id="{BE5E6F86-19CE-4A55-865B-B43FD6521D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19446</xdr:colOff>
      <xdr:row>92</xdr:row>
      <xdr:rowOff>286147</xdr:rowOff>
    </xdr:from>
    <xdr:to>
      <xdr:col>15</xdr:col>
      <xdr:colOff>727446</xdr:colOff>
      <xdr:row>96</xdr:row>
      <xdr:rowOff>349251</xdr:rowOff>
    </xdr:to>
    <xdr:graphicFrame macro="">
      <xdr:nvGraphicFramePr>
        <xdr:cNvPr id="7" name="Graphique 6">
          <a:extLst>
            <a:ext uri="{FF2B5EF4-FFF2-40B4-BE49-F238E27FC236}">
              <a16:creationId xmlns:a16="http://schemas.microsoft.com/office/drawing/2014/main" id="{C764DB6D-F7BB-466C-9351-0F1FAD3DC6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9525</xdr:colOff>
      <xdr:row>54</xdr:row>
      <xdr:rowOff>0</xdr:rowOff>
    </xdr:from>
    <xdr:to>
      <xdr:col>15</xdr:col>
      <xdr:colOff>717525</xdr:colOff>
      <xdr:row>57</xdr:row>
      <xdr:rowOff>0</xdr:rowOff>
    </xdr:to>
    <xdr:graphicFrame macro="">
      <xdr:nvGraphicFramePr>
        <xdr:cNvPr id="8" name="Graphique 7">
          <a:extLst>
            <a:ext uri="{FF2B5EF4-FFF2-40B4-BE49-F238E27FC236}">
              <a16:creationId xmlns:a16="http://schemas.microsoft.com/office/drawing/2014/main" id="{DD2FD0F9-27B9-47C0-9C90-2F4B641336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76199</xdr:colOff>
      <xdr:row>59</xdr:row>
      <xdr:rowOff>38100</xdr:rowOff>
    </xdr:from>
    <xdr:to>
      <xdr:col>15</xdr:col>
      <xdr:colOff>717524</xdr:colOff>
      <xdr:row>64</xdr:row>
      <xdr:rowOff>1</xdr:rowOff>
    </xdr:to>
    <xdr:graphicFrame macro="">
      <xdr:nvGraphicFramePr>
        <xdr:cNvPr id="9" name="Graphique 8">
          <a:extLst>
            <a:ext uri="{FF2B5EF4-FFF2-40B4-BE49-F238E27FC236}">
              <a16:creationId xmlns:a16="http://schemas.microsoft.com/office/drawing/2014/main" id="{9159E97D-8070-42E0-A53C-5E4C61E1A2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11C92A-50B8-4F56-81E3-7A252D5C365D}" name="Tableau1" displayName="Tableau1" ref="A1:C24" totalsRowShown="0">
  <autoFilter ref="A1:C24" xr:uid="{71000C47-1DF8-4407-B517-37F0426279DD}"/>
  <tableColumns count="3">
    <tableColumn id="1" xr3:uid="{9E0BB594-B1D1-41A6-B68F-462279F8903C}" name="Version"/>
    <tableColumn id="2" xr3:uid="{A08EC562-031A-4820-8C88-E8BB61415DFE}" name="Commentaires" dataDxfId="0"/>
    <tableColumn id="3" xr3:uid="{B0ED446A-4065-42E3-A26C-3078365B90FE}" name="Date"/>
  </tableColumns>
  <tableStyleInfo name="TableStyleLight11" showFirstColumn="0" showLastColumn="0" showRowStripes="1" showColumnStripes="0"/>
</table>
</file>

<file path=xl/theme/theme1.xml><?xml version="1.0" encoding="utf-8"?>
<a:theme xmlns:a="http://schemas.openxmlformats.org/drawingml/2006/main" name="Thème Office">
  <a:themeElements>
    <a:clrScheme name="Ble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C24"/>
  <sheetViews>
    <sheetView showGridLines="0" topLeftCell="A19" workbookViewId="0">
      <selection activeCell="B24" sqref="B24"/>
    </sheetView>
  </sheetViews>
  <sheetFormatPr baseColWidth="10" defaultColWidth="11.42578125" defaultRowHeight="12.75"/>
  <cols>
    <col min="2" max="2" width="106.85546875" style="9" bestFit="1" customWidth="1"/>
  </cols>
  <sheetData>
    <row r="1" spans="1:3">
      <c r="A1" t="s">
        <v>139</v>
      </c>
      <c r="B1" s="9" t="s">
        <v>140</v>
      </c>
      <c r="C1" t="s">
        <v>201</v>
      </c>
    </row>
    <row r="2" spans="1:3">
      <c r="A2">
        <v>1</v>
      </c>
      <c r="B2" s="9" t="s">
        <v>141</v>
      </c>
    </row>
    <row r="3" spans="1:3">
      <c r="A3">
        <v>2</v>
      </c>
      <c r="B3" s="9" t="s">
        <v>142</v>
      </c>
    </row>
    <row r="4" spans="1:3">
      <c r="A4">
        <v>3</v>
      </c>
      <c r="B4" s="9" t="s">
        <v>143</v>
      </c>
    </row>
    <row r="5" spans="1:3">
      <c r="A5">
        <v>4</v>
      </c>
      <c r="B5" s="9" t="s">
        <v>159</v>
      </c>
    </row>
    <row r="6" spans="1:3" ht="38.25">
      <c r="A6">
        <v>5</v>
      </c>
      <c r="B6" s="9" t="s">
        <v>202</v>
      </c>
      <c r="C6" s="37">
        <v>43712</v>
      </c>
    </row>
    <row r="7" spans="1:3">
      <c r="A7">
        <v>6</v>
      </c>
      <c r="B7" s="9" t="s">
        <v>204</v>
      </c>
      <c r="C7" s="37">
        <v>43746</v>
      </c>
    </row>
    <row r="8" spans="1:3">
      <c r="A8">
        <v>7</v>
      </c>
      <c r="B8" s="9" t="s">
        <v>205</v>
      </c>
      <c r="C8" s="37">
        <v>43809</v>
      </c>
    </row>
    <row r="9" spans="1:3" ht="38.25">
      <c r="A9">
        <v>8</v>
      </c>
      <c r="B9" s="9" t="s">
        <v>249</v>
      </c>
      <c r="C9" s="37">
        <v>43817</v>
      </c>
    </row>
    <row r="10" spans="1:3" ht="25.5">
      <c r="A10">
        <v>9</v>
      </c>
      <c r="B10" s="9" t="s">
        <v>266</v>
      </c>
      <c r="C10" s="37">
        <v>43829</v>
      </c>
    </row>
    <row r="11" spans="1:3">
      <c r="A11">
        <v>10</v>
      </c>
      <c r="B11" s="9" t="s">
        <v>267</v>
      </c>
      <c r="C11" s="37">
        <v>43875</v>
      </c>
    </row>
    <row r="12" spans="1:3">
      <c r="A12">
        <v>11</v>
      </c>
      <c r="B12" s="9" t="s">
        <v>273</v>
      </c>
      <c r="C12" s="37">
        <v>43875</v>
      </c>
    </row>
    <row r="13" spans="1:3" ht="25.5">
      <c r="A13">
        <v>12</v>
      </c>
      <c r="B13" s="9" t="s">
        <v>274</v>
      </c>
      <c r="C13" s="37">
        <v>43885</v>
      </c>
    </row>
    <row r="14" spans="1:3">
      <c r="A14">
        <v>13</v>
      </c>
      <c r="B14" s="9" t="s">
        <v>276</v>
      </c>
      <c r="C14" s="37">
        <v>44092</v>
      </c>
    </row>
    <row r="15" spans="1:3" ht="178.5">
      <c r="A15">
        <v>14</v>
      </c>
      <c r="B15" s="9" t="s">
        <v>369</v>
      </c>
      <c r="C15" s="37">
        <v>44270</v>
      </c>
    </row>
    <row r="16" spans="1:3" ht="25.5">
      <c r="A16">
        <v>15</v>
      </c>
      <c r="B16" s="9" t="s">
        <v>370</v>
      </c>
    </row>
    <row r="17" spans="1:3" ht="25.5">
      <c r="A17">
        <v>16</v>
      </c>
      <c r="B17" s="9" t="s">
        <v>371</v>
      </c>
      <c r="C17" s="37">
        <v>44295</v>
      </c>
    </row>
    <row r="18" spans="1:3" ht="25.5">
      <c r="A18">
        <v>17</v>
      </c>
      <c r="B18" s="9" t="s">
        <v>372</v>
      </c>
    </row>
    <row r="19" spans="1:3" ht="25.5">
      <c r="A19">
        <v>18</v>
      </c>
      <c r="B19" s="9" t="s">
        <v>375</v>
      </c>
      <c r="C19" s="37">
        <v>44512</v>
      </c>
    </row>
    <row r="20" spans="1:3">
      <c r="A20">
        <v>19</v>
      </c>
      <c r="B20" s="9" t="s">
        <v>378</v>
      </c>
      <c r="C20" s="37">
        <v>44531</v>
      </c>
    </row>
    <row r="21" spans="1:3">
      <c r="A21">
        <v>20</v>
      </c>
      <c r="B21" s="9" t="s">
        <v>383</v>
      </c>
    </row>
    <row r="22" spans="1:3">
      <c r="A22">
        <v>21</v>
      </c>
      <c r="B22" s="9" t="s">
        <v>384</v>
      </c>
      <c r="C22" s="37">
        <v>44715</v>
      </c>
    </row>
    <row r="23" spans="1:3">
      <c r="A23">
        <v>22</v>
      </c>
      <c r="B23" s="9" t="s">
        <v>385</v>
      </c>
      <c r="C23" s="37">
        <v>45173</v>
      </c>
    </row>
    <row r="24" spans="1:3">
      <c r="A24">
        <v>23</v>
      </c>
      <c r="B24" s="9" t="s">
        <v>386</v>
      </c>
      <c r="C24" s="37">
        <v>45191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V76"/>
  <sheetViews>
    <sheetView showGridLines="0" tabSelected="1" zoomScale="70" zoomScaleNormal="70" workbookViewId="0">
      <selection activeCell="B5" sqref="B5"/>
    </sheetView>
  </sheetViews>
  <sheetFormatPr baseColWidth="10" defaultColWidth="11.42578125" defaultRowHeight="15"/>
  <cols>
    <col min="1" max="1" width="12" style="18" customWidth="1"/>
    <col min="2" max="2" width="61.140625" style="18" customWidth="1"/>
    <col min="3" max="3" width="2.85546875" style="18" customWidth="1"/>
    <col min="4" max="4" width="47" style="18" customWidth="1"/>
    <col min="5" max="5" width="11.42578125" style="18"/>
    <col min="6" max="6" width="11.5703125" style="18" customWidth="1"/>
    <col min="7" max="20" width="11.42578125" style="18"/>
    <col min="21" max="21" width="0" style="18" hidden="1" customWidth="1"/>
    <col min="22" max="16384" width="11.42578125" style="18"/>
  </cols>
  <sheetData>
    <row r="1" spans="1:22" ht="33.75">
      <c r="B1" s="46" t="s">
        <v>0</v>
      </c>
      <c r="C1" s="46"/>
      <c r="D1" s="46"/>
      <c r="E1" s="22"/>
      <c r="F1" s="22"/>
      <c r="U1" s="186" t="s">
        <v>1</v>
      </c>
      <c r="V1" s="22" t="str">
        <f>_xll.Assistant.XL.APPLIQUER_COULEUR_THEME(G11)</f>
        <v/>
      </c>
    </row>
    <row r="2" spans="1:22" ht="33.75">
      <c r="B2" s="47" t="str">
        <f>"AU "&amp;TEXT($D$18,"JJ/MM/AAAA")</f>
        <v>AU 31/12/2020</v>
      </c>
      <c r="C2" s="47"/>
      <c r="D2" s="47"/>
      <c r="E2" s="23"/>
      <c r="U2" s="186" t="s">
        <v>2</v>
      </c>
      <c r="V2" s="80"/>
    </row>
    <row r="3" spans="1:22">
      <c r="A3" s="19"/>
      <c r="G3"/>
      <c r="U3" s="186" t="s">
        <v>3</v>
      </c>
    </row>
    <row r="4" spans="1:22">
      <c r="A4" s="19"/>
      <c r="U4" s="186" t="s">
        <v>4</v>
      </c>
    </row>
    <row r="5" spans="1:22">
      <c r="A5" s="19"/>
      <c r="U5" s="186" t="s">
        <v>5</v>
      </c>
    </row>
    <row r="6" spans="1:22">
      <c r="A6" s="19"/>
      <c r="U6" s="186" t="s">
        <v>6</v>
      </c>
    </row>
    <row r="7" spans="1:22">
      <c r="A7" s="19"/>
    </row>
    <row r="8" spans="1:22">
      <c r="A8" s="19"/>
    </row>
    <row r="9" spans="1:22" ht="36">
      <c r="B9" s="44"/>
      <c r="C9" s="276" t="s">
        <v>7</v>
      </c>
      <c r="D9" s="276"/>
      <c r="G9" s="48"/>
      <c r="H9" s="49"/>
      <c r="I9" s="49"/>
      <c r="J9" s="50"/>
      <c r="K9" s="50"/>
      <c r="L9" s="50"/>
      <c r="M9" s="50"/>
      <c r="N9" s="50"/>
    </row>
    <row r="10" spans="1:22" ht="36">
      <c r="C10" s="276" t="str">
        <f>_xll.Assistant.XL.RIK_AC("INF04__;INF04@E=0,S=1260,G=0,T=0,P=0:@R=A,S=1260,V={0}:R=B,S=1018,V={1}:",$D$13,$D$18)</f>
        <v>Jeu d'Essai</v>
      </c>
      <c r="D10" s="276"/>
    </row>
    <row r="11" spans="1:22" ht="24.95" customHeight="1">
      <c r="A11" s="42"/>
      <c r="B11" s="43"/>
      <c r="C11" s="43"/>
      <c r="D11" s="43"/>
      <c r="F11" s="45" t="s">
        <v>10</v>
      </c>
      <c r="G11" s="184" t="s">
        <v>3</v>
      </c>
      <c r="J11"/>
      <c r="K11"/>
      <c r="L11"/>
      <c r="M11"/>
      <c r="N11"/>
      <c r="O11"/>
      <c r="P11"/>
      <c r="Q11" s="41"/>
      <c r="R11" s="41"/>
    </row>
    <row r="12" spans="1:22">
      <c r="A12" s="19"/>
    </row>
    <row r="13" spans="1:22" ht="15.75">
      <c r="A13"/>
      <c r="B13" s="185" t="s">
        <v>277</v>
      </c>
      <c r="C13" s="250" t="str">
        <f>_xll.Assistant.XL.RIK_VO("INF04_0x0_0_1_1,F=B='1',U='0',I='0',FN='Calibri',FS='10',FC='#FFFFFF',BC='#A5A5A5',AH='1',AV='1',Br=[$top-$bottom],BrS='1',BrC='#778899'_1,C=Total,F=B='1',U='0',I='0',FN='Calibri',FS='10',FC='#000000',BC='#FFFFFF',AH='1'"&amp;",AV='1',Br=[$top-$bottom],BrS='1',BrC='#778899'_0_0_1_1_D=1x1;INF04@L=SOCIETE,E=0,G=0,T=0,P=0,F=[1260],Y=1,O=NF='Standard'_B='0'_U='0'_I='0'_FN='Calibri'_FS='12'_FC='#000000'_BC='#FFFFFF'_AH='0'_AV='0'_Br=[]_BrS='0'_BrC="&amp;"'#000000'_WpT='0':@R=A,S=1018,V={0}:",$D$18)</f>
        <v>SOCIETE</v>
      </c>
      <c r="D13" s="247" t="s">
        <v>373</v>
      </c>
      <c r="F13" s="193" t="s">
        <v>195</v>
      </c>
      <c r="G13" s="190"/>
      <c r="H13" s="191"/>
      <c r="I13" s="192" t="s">
        <v>208</v>
      </c>
    </row>
    <row r="14" spans="1:22" ht="20.25" customHeight="1">
      <c r="A14"/>
      <c r="B14" s="185" t="s">
        <v>278</v>
      </c>
      <c r="C14" s="250" t="str">
        <f>_xll.Assistant.XL.RIK_VO("INF04_0x0_0_1_1,F=B='1',U='0',I='0',FN='Calibri',FS='10',FC='#FFFFFF',BC='#A5A5A5',AH='1',AV='1',Br=[$top-$bottom],BrS='1',BrC='#778899'_1,C=Total,F=B='1',U='0',I='0',FN='Calibri',FS='10',FC='#000000',BC='#FFFFFF',AH='1'"&amp;",AV='1',Br=[$top-$bottom],BrS='1',BrC='#778899'_0_0_1_1_D=1x1;INF04@L=ETABLISSEMENT,E=0,G=0,T=0,P=0,F=[1250],Y=1,O=NF='Standard'_B='0'_U='0'_I='0'_FN='Calibri'_FS='12'_FC='#000000'_BC='#FFFFFF'_AH='0'_AV='0'_Br=[]_BrS='0"&amp;"'_BrC='#000000'_WpT='0':@R=A,S=1260,V={0}:R=B,S=1018,V={1}:",$D$13,$D$18)</f>
        <v>ETABLISSEMENT</v>
      </c>
      <c r="D14" s="248" t="s">
        <v>8</v>
      </c>
      <c r="F14" s="193" t="s">
        <v>11</v>
      </c>
      <c r="G14" s="190"/>
      <c r="H14" s="191"/>
      <c r="I14" s="192" t="s">
        <v>209</v>
      </c>
    </row>
    <row r="15" spans="1:22" ht="20.25" customHeight="1">
      <c r="A15"/>
      <c r="B15" s="185" t="s">
        <v>279</v>
      </c>
      <c r="C15" s="250" t="str">
        <f>_xll.Assistant.XL.RIK_VO("INF04_0x0_0_1_1,F=B='1',U='0',I='0',FN='Calibri',FS='10',FC='#FFFFFF',BC='#A5A5A5',AH='1',AV='1',Br=[$top-$bottom],BrS='1',BrC='#778899'_1,C=Total,F=B='1',U='0',I='0',FN='Calibri',FS='10',FC='#000000',BC='#FFFFFF',AH='1'"&amp;",AV='1',Br=[$top-$bottom],BrS='1',BrC='#778899'_0_0_1_1_D=1x1;INF04@L=DEPARTEMENT,E=0,G=0,T=0,P=0,F=[1005],Y=1,O=NF='Standard'_B='0'_U='0'_I='0'_FN='Calibri'_FS='12'_FC='#000000'_BC='#FFFFFF'_AH='0'_AV='0'_Br=[]_BrS='0'_"&amp;"BrC='#000000'_WpT='0':@R=A,S=1260,V={0}:R=B,S=1250,V={1}:R=C,S=1018,V={2}:",$D$13,$D$14,$D$18)</f>
        <v>DEPARTEMENT</v>
      </c>
      <c r="D15" s="248" t="s">
        <v>8</v>
      </c>
      <c r="F15" s="193" t="s">
        <v>12</v>
      </c>
      <c r="G15" s="191"/>
      <c r="H15" s="191"/>
      <c r="I15" s="192" t="s">
        <v>210</v>
      </c>
    </row>
    <row r="16" spans="1:22" ht="20.25" customHeight="1">
      <c r="A16"/>
      <c r="B16" s="185" t="s">
        <v>280</v>
      </c>
      <c r="C16" s="250" t="str">
        <f>_xll.Assistant.XL.RIK_VO("INF04_0x0_0_1_1,F=B='1',U='0',I='0',FN='Calibri',FS='10',FC='#FFFFFF',BC='#A5A5A5',AH='1',AV='1',Br=[$top-$bottom],BrS='1',BrC='#778899'_1,C=Total,F=B='1',U='0',I='0',FN='Calibri',FS='10',FC='#000000',BC='#FFFFFF',AH='1'"&amp;",AV='1',Br=[$top-$bottom],BrS='1',BrC='#778899'_0_0_1_1_D=1x1;INF04@L=SERVICE,E=0,G=0,T=0,P=0,F=[1007],Y=1,O=NF='Standard'_B='0'_U='0'_I='0'_FN='Calibri'_FS='12'_FC='#000000'_BC='#FFFFFF'_AH='0'_AV='0'_Br=[]_BrS='0'_BrC="&amp;"'#000000'_WpT='0':@R=A,S=1260,V={0}:R=B,S=1250,V={1}:R=C,S=1005,V={2}:R=D,S=1018,V={3}:",$D$13,$D$14,$D$15,$D$18)</f>
        <v>SERVICE</v>
      </c>
      <c r="D16" s="248" t="s">
        <v>8</v>
      </c>
      <c r="F16" s="193" t="s">
        <v>13</v>
      </c>
      <c r="G16" s="191"/>
      <c r="H16" s="191"/>
      <c r="I16" s="192" t="s">
        <v>211</v>
      </c>
    </row>
    <row r="17" spans="1:9" ht="20.25" customHeight="1">
      <c r="A17"/>
      <c r="B17" s="185" t="s">
        <v>281</v>
      </c>
      <c r="C17" s="250" t="str">
        <f>_xll.Assistant.XL.RIK_VO("INF04_0x0_0_1_1,F=B='1',U='0',I='0',FN='Calibri',FS='10',FC='#FFFFFF',BC='#A5A5A5',AH='1',AV='1',Br=[$top-$bottom],BrS='1',BrC='#778899'_1,C=Total,F=B='1',U='0',I='0',FN='Calibri',FS='10',FC='#000000',BC='#FFFFFF',AH='1'"&amp;",AV='1',Br=[$top-$bottom],BrS='1',BrC='#778899'_0_0_1_1_D=1x1;INF04@L=CATEGORIE,E=0,G=0,T=0,P=0,F=[1081],Y=1,O=NF='Standard'_B='0'_U='0'_I='0'_FN='Calibri'_FS='12'_FC='#000000'_BC='#FFFFFF'_AH='0'_AV='0'_Br=[]_BrS='0'_Br"&amp;"C='#000000'_WpT='0':@R=A,S=1260,V={0}:R=B,S=1018,V={1}:",$D$13,$D$18)</f>
        <v>CATEGORIE</v>
      </c>
      <c r="D17" s="248" t="s">
        <v>8</v>
      </c>
      <c r="F17" s="193" t="s">
        <v>14</v>
      </c>
      <c r="G17" s="191"/>
      <c r="H17" s="191"/>
      <c r="I17" s="192" t="s">
        <v>212</v>
      </c>
    </row>
    <row r="18" spans="1:9" ht="20.25" customHeight="1">
      <c r="A18"/>
      <c r="B18" s="185" t="s">
        <v>9</v>
      </c>
      <c r="C18" s="250" t="s">
        <v>9</v>
      </c>
      <c r="D18" s="249" t="s">
        <v>288</v>
      </c>
      <c r="F18" s="193" t="s">
        <v>207</v>
      </c>
      <c r="G18" s="190"/>
      <c r="H18" s="191"/>
      <c r="I18" s="192" t="s">
        <v>213</v>
      </c>
    </row>
    <row r="19" spans="1:9" ht="20.25" hidden="1" customHeight="1">
      <c r="A19" s="19"/>
      <c r="D19" s="258" t="str">
        <f>YEAR(D18)-3&amp;".."&amp;YEAR(D18)</f>
        <v>2017..2020</v>
      </c>
    </row>
    <row r="20" spans="1:9" ht="20.25" customHeight="1">
      <c r="A20" s="19"/>
      <c r="D20" s="259"/>
    </row>
    <row r="21" spans="1:9" ht="20.25" customHeight="1">
      <c r="A21" s="19"/>
      <c r="B21" s="277" t="s">
        <v>257</v>
      </c>
      <c r="C21" s="277"/>
      <c r="D21" s="277"/>
    </row>
    <row r="22" spans="1:9" ht="15.75">
      <c r="B22" s="185" t="s">
        <v>51</v>
      </c>
      <c r="C22" s="250" t="str">
        <f>_xll.Assistant.XL.RIK_VO("INF04_0x0_0_1_1,F=B='1',U='0',I='0',FN='Calibri',FS='10',FC='#FFFFFF',BC='#A5A5A5',AH='1',AV='1',Br=[$top-$bottom],BrS='1',BrC='#778899'_1,C=Total,F=B='1',U='0',I='0',FN='Calibri',FS='10',FC='#000000',BC='#FFFFFF',AH='1'"&amp;",AV='1',Br=[$top-$bottom],BrS='1',BrC='#778899'_0_0_1_1_D=1x1;INF04@L=Ouvriers,E=0,G=0,T=0,P=0,F=[1080],Y=1,O=NF='Standard'_B='0'_U='0'_I='0'_FN='Calibri'_FS='12'_FC='#000000'_BC='#FFFFFF'_AH='0'_AV='0'_Br=[]_BrS='0'_BrC"&amp;"='#000000'_WpT='0':E=0,S=1081,G=0,T=0,P=0,O=NF='Texte'_B='0'_U='0'_I='0'_FN='Calibri'_FS='10'_FC='#000000'_BC='#FFFFFF'_AH='1'_AV='1'_Br=[]_BrS='0'_BrC='#FFFFFF'_WpT='0':@R=A,S=1260,V={0}:R=B,S=1018,V={1}:",$D$13,$D$18)</f>
        <v>Ouvriers</v>
      </c>
      <c r="D22" s="243" t="s">
        <v>298</v>
      </c>
      <c r="I22" s="192" t="s">
        <v>268</v>
      </c>
    </row>
    <row r="23" spans="1:9" ht="15.75">
      <c r="B23" s="185" t="s">
        <v>52</v>
      </c>
      <c r="C23" s="250" t="str">
        <f>_xll.Assistant.XL.RIK_VO("INF04_0x0_0_1_1,F=B='1',U='0',I='0',FN='Calibri',FS='10',FC='#FFFFFF',BC='#A5A5A5',AH='1',AV='1',Br=[$top-$bottom],BrS='1',BrC='#778899'_1,C=Total,F=B='1',U='0',I='0',FN='Calibri',FS='10',FC='#000000',BC='#FFFFFF',AH='1'"&amp;",AV='1',Br=[$top-$bottom],BrS='1',BrC='#778899'_0_0_1_1_D=1x1;INF04@L=Employés,E=0,G=0,T=0,P=0,F=[1080],Y=1,O=NF='Standard'_B='0'_U='0'_I='0'_FN='Calibri'_FS='12'_FC='#000000'_BC='#FFFFFF'_AH='0'_AV='0'_Br=[]_BrS='0'_BrC"&amp;"='#000000'_WpT='0':E=0,S=1081,G=0,T=0,P=0,O=NF='Texte'_B='0'_U='0'_I='0'_FN='Calibri'_FS='10'_FC='#000000'_BC='#FFFFFF'_AH='1'_AV='1'_Br=[]_BrS='0'_BrC='#FFFFFF'_WpT='0':@R=A,S=1260,V={0}:R=B,S=1018,V={1}:",$D$13,$D$18)</f>
        <v>Employés</v>
      </c>
      <c r="D23" s="243" t="s">
        <v>325</v>
      </c>
      <c r="I23" s="192" t="s">
        <v>269</v>
      </c>
    </row>
    <row r="24" spans="1:9" ht="15.75">
      <c r="B24" s="185" t="s">
        <v>53</v>
      </c>
      <c r="C24" s="250" t="str">
        <f>_xll.Assistant.XL.RIK_VO("INF04_0x0_0_1_1,F=B='1',U='0',I='0',FN='Calibri',FS='10',FC='#FFFFFF',BC='#A5A5A5',AH='1',AV='1',Br=[$top-$bottom],BrS='1',BrC='#778899'_1,C=Total,F=B='1',U='0',I='0',FN='Calibri',FS='10',FC='#000000',BC='#FFFFFF',AH='1'"&amp;",AV='1',Br=[$top-$bottom],BrS='1',BrC='#778899'_0_0_1_1_D=1x1;INF04@L=Maitrise,E=0,G=0,T=0,P=0,F=[1080],Y=1,O=NF='Standard'_B='0'_U='0'_I='0'_FN='Calibri'_FS='12'_FC='#000000'_BC='#FFFFFF'_AH='0'_AV='0'_Br=[]_BrS='0'_BrC"&amp;"='#000000'_WpT='0':E=0,S=1081,G=0,T=0,P=0,O=NF='Texte'_B='0'_U='0'_I='0'_FN='Calibri'_FS='10'_FC='#000000'_BC='#FFFFFF'_AH='1'_AV='1'_Br=[]_BrS='0'_BrC='#FFFFFF'_WpT='0':@R=A,S=1260,V={0}:R=B,S=1018,V={1}:",$D$13,$D$18)</f>
        <v>Maitrise</v>
      </c>
      <c r="D24" s="243" t="s">
        <v>325</v>
      </c>
      <c r="I24" s="192" t="s">
        <v>270</v>
      </c>
    </row>
    <row r="25" spans="1:9" ht="15.75">
      <c r="B25" s="185" t="s">
        <v>54</v>
      </c>
      <c r="C25" s="250" t="str">
        <f>_xll.Assistant.XL.RIK_VO("INF04_0x0_0_1_1,F=B='1',U='0',I='0',FN='Calibri',FS='10',FC='#FFFFFF',BC='#A5A5A5',AH='1',AV='1',Br=[$top-$bottom],BrS='1',BrC='#778899'_1,C=Total,F=B='1',U='0',I='0',FN='Calibri',FS='10',FC='#000000',BC='#FFFFFF',AH='1'"&amp;",AV='1',Br=[$top-$bottom],BrS='1',BrC='#778899'_0_0_1_1_D=1x1;INF04@L=Ingénieurs et Cadres,E=0,G=0,T=0,P=0,F=[1080],Y=1,O=NF='Standard'_B='0'_U='0'_I='0'_FN='Calibri'_FS='12'_FC='#000000'_BC='#FFFFFF'_AH='0'_AV='0'_Br=[]"&amp;"_BrS='0'_BrC='#000000'_WpT='0':E=0,S=1081,G=0,T=0,P=0,O=NF='Texte'_B='0'_U='0'_I='0'_FN='Calibri'_FS='10'_FC='#000000'_BC='#FFFFFF'_AH='1'_AV='1'_Br=[]_BrS='0'_BrC='#FFFFFF'_WpT='0':@R=A,S=1260,V={0}:R=B,S=1018,V={1}:",$D$13,$D$18)</f>
        <v>Ingénieurs et Cadres</v>
      </c>
      <c r="D25" s="243" t="s">
        <v>297</v>
      </c>
      <c r="I25" s="192" t="s">
        <v>271</v>
      </c>
    </row>
    <row r="26" spans="1:9" ht="15.75">
      <c r="B26" s="185" t="s">
        <v>26</v>
      </c>
      <c r="C26" s="250" t="str">
        <f>_xll.Assistant.XL.RIK_VO("INF04_0x0_0_1_1,F=B='1',U='0',I='0',FN='Calibri',FS='10',FC='#FFFFFF',BC='#A5A5A5',AH='1',AV='1',Br=[$top-$bottom],BrS='1',BrC='#778899'_1,C=Total,F=B='1',U='0',I='0',FN='Calibri',FS='10',FC='#000000',BC='#FFFFFF',AH='1'"&amp;",AV='1',Br=[$top-$bottom],BrS='1',BrC='#778899'_0_0_1_1_D=1x1;INF04@L=Stagiaires,E=0,G=0,T=0,P=0,F=[1080],Y=1,O=NF='Standard'_B='0'_U='0'_I='0'_FN='Calibri'_FS='12'_FC='#000000'_BC='#FFFFFF'_AH='0'_AV='0'_Br=[]_BrS='0'_B"&amp;"rC='#000000'_WpT='0':E=0,S=1081,G=0,T=0,P=0,O=NF='Texte'_B='0'_U='0'_I='0'_FN='Calibri'_FS='10'_FC='#000000'_BC='#FFFFFF'_AH='1'_AV='1'_Br=[]_BrS='0'_BrC='#FFFFFF'_WpT='0':@R=A,S=1260,V={0}:R=B,S=1018,V={1}:",$D$13,$D$18)</f>
        <v>Stagiaires</v>
      </c>
      <c r="D26" s="260" t="str">
        <f>"&lt;&gt;("&amp;D22&amp;","&amp;D23&amp;","&amp;D24&amp;","&amp;D25&amp;")"</f>
        <v>&lt;&gt;(020,XXX,XXX,010)</v>
      </c>
      <c r="I26" s="192" t="s">
        <v>272</v>
      </c>
    </row>
    <row r="27" spans="1:9">
      <c r="C27"/>
      <c r="D27"/>
    </row>
    <row r="28" spans="1:9">
      <c r="B28" s="277" t="s">
        <v>318</v>
      </c>
      <c r="C28" s="277"/>
      <c r="D28" s="277"/>
    </row>
    <row r="29" spans="1:9" ht="15.75">
      <c r="B29" s="185" t="s">
        <v>22</v>
      </c>
      <c r="C29" s="250" t="str">
        <f>_xll.Assistant.XL.RIK_VO("INF04_0x0_0_1_1,F=B='1',U='0',I='0',FN='Calibri',FS='10',FC='#FFFFFF',BC='#A5A5A5',AH='1',AV='1',Br=[$top-$bottom],BrS='1',BrC='#778899'_1,C=Total,F=B='1',U='0',I='0',FN='Calibri',FS='10',FC='#000000',BC='#FFFFFF',AH='1'"&amp;",AV='1',Br=[$top-$bottom],BrS='1',BrC='#778899'_0_0_1_1_D=1x1;INF04@E=0,S=1096,G=0,T=0,P=0,O=NF='Texte'_B='0'_U='0'_I='0'_FN='Calibri'_FS='10'_FC='#000000'_BC='#FFFFFF'_AH='1'_AV='1'_Br=[]_BrS='0'_BrC='#FFFFFF'_WpT='0':E"&amp;"=0,S=1097,G=0,T=0,P=0,O=NF='Texte'_B='0'_U='0'_I='0'_FN='Calibri'_FS='10'_FC='#000000'_BC='#FFFFFF'_AH='1'_AV='1'_Br=[]_BrS='0'_BrC='#FFFFFF'_WpT='0':@R=A,S=1260,V={0}:R=B,S=1018,V={1}:",$D$13,$D$18)</f>
        <v>Code Nature de Contrat</v>
      </c>
      <c r="D29" s="243" t="s">
        <v>319</v>
      </c>
      <c r="I29" s="192" t="s">
        <v>321</v>
      </c>
    </row>
    <row r="30" spans="1:9" ht="15.75">
      <c r="B30" s="185" t="s">
        <v>23</v>
      </c>
      <c r="C30" s="250" t="str">
        <f>_xll.Assistant.XL.RIK_VO("INF04_0x0_0_1_1,F=B='1',U='0',I='0',FN='Calibri',FS='10',FC='#FFFFFF',BC='#A5A5A5',AH='1',AV='1',Br=[$top-$bottom],BrS='1',BrC='#778899'_1,C=Total,F=B='1',U='0',I='0',FN='Calibri',FS='10',FC='#000000',BC='#FFFFFF',AH='1'"&amp;",AV='1',Br=[$top-$bottom],BrS='1',BrC='#778899'_0_0_1_1_D=1x1;INF04@E=0,S=1096,G=0,T=0,P=0,O=NF='Texte'_B='0'_U='0'_I='0'_FN='Calibri'_FS='10'_FC='#000000'_BC='#FFFFFF'_AH='1'_AV='1'_Br=[]_BrS='0'_BrC='#FFFFFF'_WpT='0':E"&amp;"=0,S=1097,G=0,T=0,P=0,O=NF='Texte'_B='0'_U='0'_I='0'_FN='Calibri'_FS='10'_FC='#000000'_BC='#FFFFFF'_AH='1'_AV='1'_Br=[]_BrS='0'_BrC='#FFFFFF'_WpT='0':@R=A,S=1260,V={0}:R=B,S=1018,V={1}:",$D$13,$D$18)</f>
        <v>Code Nature de Contrat</v>
      </c>
      <c r="D30" s="243" t="s">
        <v>320</v>
      </c>
      <c r="I30" s="192" t="s">
        <v>322</v>
      </c>
    </row>
    <row r="31" spans="1:9" ht="15.75">
      <c r="B31" s="185" t="s">
        <v>25</v>
      </c>
      <c r="C31" s="250" t="str">
        <f>_xll.Assistant.XL.RIK_VO("INF04_0x0_0_1_1,F=B='1',U='0',I='0',FN='Calibri',FS='10',FC='#FFFFFF',BC='#A5A5A5',AH='1',AV='1',Br=[$top-$bottom],BrS='1',BrC='#778899'_1,C=Total,F=B='1',U='0',I='0',FN='Calibri',FS='10',FC='#000000',BC='#FFFFFF',AH='1'"&amp;",AV='1',Br=[$top-$bottom],BrS='1',BrC='#778899'_0_0_1_1_D=1x1;INF04@E=0,S=1096,G=0,T=0,P=0,O=NF='Texte'_B='0'_U='0'_I='0'_FN='Calibri'_FS='10'_FC='#000000'_BC='#FFFFFF'_AH='1'_AV='1'_Br=[]_BrS='0'_BrC='#FFFFFF'_WpT='0':E"&amp;"=0,S=1097,G=0,T=0,P=0,O=NF='Texte'_B='0'_U='0'_I='0'_FN='Calibri'_FS='10'_FC='#000000'_BC='#FFFFFF'_AH='1'_AV='1'_Br=[]_BrS='0'_BrC='#FFFFFF'_WpT='0':@R=A,S=1260,V={0}:R=B,S=1018,V={1}:",$D$13,$D$18)</f>
        <v>Code Nature de Contrat</v>
      </c>
      <c r="D31" s="243" t="s">
        <v>24</v>
      </c>
      <c r="I31" s="192" t="s">
        <v>323</v>
      </c>
    </row>
    <row r="32" spans="1:9" ht="15.75">
      <c r="B32" s="185" t="s">
        <v>350</v>
      </c>
      <c r="C32" s="250" t="str">
        <f>_xll.Assistant.XL.RIK_VO("INF04_0x0_0_1_1,F=B='1',U='0',I='0',FN='Calibri',FS='10',FC='#FFFFFF',BC='#A5A5A5',AH='1',AV='1',Br=[$top-$bottom],BrS='1',BrC='#778899'_1,C=Total,F=B='1',U='0',I='0',FN='Calibri',FS='10',FC='#000000',BC='#FFFFFF',AH='1'"&amp;",AV='1',Br=[$top-$bottom],BrS='1',BrC='#778899'_0_0_1_1_D=1x1;INF04@E=0,S=1096,G=0,T=0,P=0,O=NF='Texte'_B='0'_U='0'_I='0'_FN='Calibri'_FS='10'_FC='#000000'_BC='#FFFFFF'_AH='1'_AV='1'_Br=[]_BrS='0'_BrC='#FFFFFF'_WpT='0':E"&amp;"=0,S=1097,G=0,T=0,P=0,O=NF='Texte'_B='0'_U='0'_I='0'_FN='Calibri'_FS='10'_FC='#000000'_BC='#FFFFFF'_AH='1'_AV='1'_Br=[]_BrS='0'_BrC='#FFFFFF'_WpT='0':@R=A,S=1260,V={0}:R=B,S=1018,V={1}:",$D$13,$D$18)</f>
        <v>Code Nature de Contrat</v>
      </c>
      <c r="D32" s="243" t="s">
        <v>325</v>
      </c>
      <c r="I32" s="192"/>
    </row>
    <row r="33" spans="1:17" ht="15.75">
      <c r="B33" s="185" t="s">
        <v>351</v>
      </c>
      <c r="C33" s="250" t="str">
        <f>_xll.Assistant.XL.RIK_VO("INF04_0x0_0_1_1,F=B='1',U='0',I='0',FN='Calibri',FS='10',FC='#FFFFFF',BC='#A5A5A5',AH='1',AV='1',Br=[$top-$bottom],BrS='1',BrC='#778899'_1,C=Total,F=B='1',U='0',I='0',FN='Calibri',FS='10',FC='#000000',BC='#FFFFFF',AH='1'"&amp;",AV='1',Br=[$top-$bottom],BrS='1',BrC='#778899'_0_0_1_1_D=1x1;INF04@E=0,S=1096,G=0,T=0,P=0,O=NF='Texte'_B='0'_U='0'_I='0'_FN='Calibri'_FS='10'_FC='#000000'_BC='#FFFFFF'_AH='1'_AV='1'_Br=[]_BrS='0'_BrC='#FFFFFF'_WpT='0':E"&amp;"=0,S=1097,G=0,T=0,P=0,O=NF='Texte'_B='0'_U='0'_I='0'_FN='Calibri'_FS='10'_FC='#000000'_BC='#FFFFFF'_AH='1'_AV='1'_Br=[]_BrS='0'_BrC='#FFFFFF'_WpT='0':@R=A,S=1260,V={0}:R=B,S=1018,V={1}:",$D$13,$D$18)</f>
        <v>Code Nature de Contrat</v>
      </c>
      <c r="D33" s="243" t="s">
        <v>325</v>
      </c>
      <c r="I33" s="192"/>
    </row>
    <row r="34" spans="1:17" ht="15.75">
      <c r="B34" s="185" t="s">
        <v>352</v>
      </c>
      <c r="C34" s="250" t="str">
        <f>_xll.Assistant.XL.RIK_VO("INF04_0x0_0_1_1,F=B='1',U='0',I='0',FN='Calibri',FS='10',FC='#FFFFFF',BC='#A5A5A5',AH='1',AV='1',Br=[$top-$bottom],BrS='1',BrC='#778899'_1,C=Total,F=B='1',U='0',I='0',FN='Calibri',FS='10',FC='#000000',BC='#FFFFFF',AH='1'"&amp;",AV='1',Br=[$top-$bottom],BrS='1',BrC='#778899'_0_0_1_1_D=1x1;INF04@E=0,S=1096,G=0,T=0,P=0,O=NF='Texte'_B='0'_U='0'_I='0'_FN='Calibri'_FS='10'_FC='#000000'_BC='#FFFFFF'_AH='1'_AV='1'_Br=[]_BrS='0'_BrC='#FFFFFF'_WpT='0':E"&amp;"=0,S=1097,G=0,T=0,P=0,O=NF='Texte'_B='0'_U='0'_I='0'_FN='Calibri'_FS='10'_FC='#000000'_BC='#FFFFFF'_AH='1'_AV='1'_Br=[]_BrS='0'_BrC='#FFFFFF'_WpT='0':@R=A,S=1260,V={0}:R=B,S=1018,V={1}:",$D$13,$D$18)</f>
        <v>Code Nature de Contrat</v>
      </c>
      <c r="D34" s="243" t="s">
        <v>325</v>
      </c>
      <c r="I34" s="192"/>
    </row>
    <row r="35" spans="1:17" ht="15.75">
      <c r="B35" s="185" t="s">
        <v>26</v>
      </c>
      <c r="C35" s="250" t="str">
        <f>_xll.Assistant.XL.RIK_VO("INF04_0x0_0_1_1,F=B='1',U='0',I='0',FN='Calibri',FS='10',FC='#FFFFFF',BC='#A5A5A5',AH='1',AV='1',Br=[$top-$bottom],BrS='1',BrC='#778899'_1,C=Total,F=B='1',U='0',I='0',FN='Calibri',FS='10',FC='#000000',BC='#FFFFFF',AH='1'"&amp;",AV='1',Br=[$top-$bottom],BrS='1',BrC='#778899'_0_0_1_1_D=1x1;INF04@E=0,S=1096,G=0,T=0,P=0,O=NF='Texte'_B='0'_U='0'_I='0'_FN='Calibri'_FS='10'_FC='#000000'_BC='#FFFFFF'_AH='1'_AV='1'_Br=[]_BrS='0'_BrC='#FFFFFF'_WpT='0':E"&amp;"=0,S=1097,G=0,T=0,P=0,O=NF='Texte'_B='0'_U='0'_I='0'_FN='Calibri'_FS='10'_FC='#000000'_BC='#FFFFFF'_AH='1'_AV='1'_Br=[]_BrS='0'_BrC='#FFFFFF'_WpT='0':@R=A,S=1260,V={0}:R=B,S=1018,V={1}:",$D$13,$D$18)</f>
        <v>Code Nature de Contrat</v>
      </c>
      <c r="D35" s="260" t="str">
        <f>"&lt;&gt;("&amp;D29&amp;","&amp;D30&amp;","&amp;D31&amp;")"</f>
        <v>&lt;&gt;(CDD       ,CDI       ,CTT)</v>
      </c>
      <c r="I35" s="192" t="s">
        <v>324</v>
      </c>
    </row>
    <row r="36" spans="1:17">
      <c r="A36"/>
      <c r="B36"/>
      <c r="C36"/>
      <c r="D36"/>
      <c r="E36"/>
      <c r="F36"/>
      <c r="G36"/>
      <c r="H36"/>
      <c r="I36"/>
      <c r="J36"/>
      <c r="K36"/>
      <c r="L36"/>
      <c r="M36"/>
      <c r="N36"/>
      <c r="O36"/>
      <c r="P36"/>
      <c r="Q36"/>
    </row>
    <row r="37" spans="1:17">
      <c r="A37"/>
      <c r="B37" s="277" t="s">
        <v>327</v>
      </c>
      <c r="C37" s="277"/>
      <c r="D37" s="277"/>
      <c r="E37"/>
      <c r="F37"/>
      <c r="G37"/>
      <c r="H37"/>
      <c r="I37"/>
      <c r="J37"/>
      <c r="K37"/>
      <c r="L37"/>
      <c r="M37"/>
      <c r="N37"/>
      <c r="O37"/>
      <c r="P37"/>
      <c r="Q37"/>
    </row>
    <row r="38" spans="1:17" ht="15.75">
      <c r="A38"/>
      <c r="B38" s="185" t="s">
        <v>328</v>
      </c>
      <c r="C38" s="250" t="str">
        <f>_xll.Assistant.XL.RIK_VO("INF04_0x0_0_1_1,F=B='1',U='0',I='0',FN='Calibri',FS='10',FC='#FFFFFF',BC='#A5A5A5',AH='1',AV='1',Br=[$top-$bottom],BrS='1',BrC='#778899'_1,C=Total,F=B='1',U='0',I='0',FN='Calibri',FS='10',FC='#000000',BC='#FFFFFF',AH='1'"&amp;",AV='1',Br=[$top-$bottom],BrS='1',BrC='#778899'_0_0_1_1_D=1x1;INF04@E=0,S=1171,G=0,T=0,P=0,O=NF='Texte'_B='0'_U='0'_I='0'_FN='Calibri'_FS='10'_FC='#000000'_BC='#FFFFFF'_AH='1'_AV='1'_Br=[]_BrS='0'_BrC='#FFFFFF'_WpT='0':@"&amp;"R=A,S=1260,V={0}:R=B,S=1018,V={1}:",$D$13,$D$18)</f>
        <v>Modalité Exercice du Travail</v>
      </c>
      <c r="D38" s="243" t="s">
        <v>330</v>
      </c>
      <c r="E38"/>
      <c r="F38"/>
      <c r="G38"/>
      <c r="H38"/>
      <c r="I38"/>
      <c r="J38"/>
      <c r="K38"/>
      <c r="L38"/>
      <c r="M38"/>
      <c r="N38"/>
      <c r="O38"/>
      <c r="P38"/>
      <c r="Q38"/>
    </row>
    <row r="39" spans="1:17" ht="15.75">
      <c r="A39"/>
      <c r="B39" s="185" t="s">
        <v>329</v>
      </c>
      <c r="C39" s="250" t="str">
        <f>_xll.Assistant.XL.RIK_VO("INF04_0x0_0_1_1,F=B='1',U='0',I='0',FN='Calibri',FS='10',FC='#FFFFFF',BC='#A5A5A5',AH='1',AV='1',Br=[$top-$bottom],BrS='1',BrC='#778899'_1,C=Total,F=B='1',U='0',I='0',FN='Calibri',FS='10',FC='#000000',BC='#FFFFFF',AH='1'"&amp;",AV='1',Br=[$top-$bottom],BrS='1',BrC='#778899'_0_0_1_1_D=1x1;INF04@E=0,S=1171,G=0,T=0,P=0,O=NF='Texte'_B='0'_U='0'_I='0'_FN='Calibri'_FS='10'_FC='#000000'_BC='#FFFFFF'_AH='1'_AV='1'_Br=[]_BrS='0'_BrC='#FFFFFF'_WpT='0':@"&amp;"R=A,S=1260,V={0}:R=B,S=1018,V={1}:",$D$13,$D$18)</f>
        <v>Modalité Exercice du Travail</v>
      </c>
      <c r="D39" s="243" t="s">
        <v>331</v>
      </c>
      <c r="E39"/>
      <c r="F39"/>
      <c r="G39"/>
      <c r="H39"/>
      <c r="I39"/>
      <c r="J39"/>
      <c r="K39"/>
      <c r="L39"/>
      <c r="M39"/>
      <c r="N39"/>
      <c r="O39"/>
      <c r="P39"/>
      <c r="Q39"/>
    </row>
    <row r="40" spans="1:17" customFormat="1" ht="12.75"/>
    <row r="41" spans="1:17">
      <c r="B41" s="277" t="s">
        <v>265</v>
      </c>
      <c r="C41" s="277"/>
      <c r="D41" s="277"/>
    </row>
    <row r="42" spans="1:17" ht="15.75">
      <c r="B42" s="251" t="s">
        <v>115</v>
      </c>
      <c r="C42"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C$10,$D$19)</f>
        <v>Indicateur - Code</v>
      </c>
      <c r="D42" s="243" t="s">
        <v>285</v>
      </c>
      <c r="I42" s="257" t="s">
        <v>307</v>
      </c>
    </row>
    <row r="43" spans="1:17" ht="15.75">
      <c r="B43" s="251" t="s">
        <v>286</v>
      </c>
      <c r="C43"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C$10,$D$19)</f>
        <v>Indicateur - Code</v>
      </c>
      <c r="D43" s="243" t="s">
        <v>287</v>
      </c>
      <c r="I43" s="257" t="s">
        <v>308</v>
      </c>
    </row>
    <row r="44" spans="1:17" ht="15.75">
      <c r="B44" s="251" t="s">
        <v>122</v>
      </c>
      <c r="C44"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C$10,$D$19)</f>
        <v>Indicateur - Code</v>
      </c>
      <c r="D44" s="243" t="s">
        <v>296</v>
      </c>
      <c r="I44" s="257" t="s">
        <v>309</v>
      </c>
    </row>
    <row r="45" spans="1:17" ht="15.75">
      <c r="B45" s="251" t="s">
        <v>123</v>
      </c>
      <c r="C45"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C$10,$D$19)</f>
        <v>Indicateur - Code</v>
      </c>
      <c r="D45" s="243" t="s">
        <v>295</v>
      </c>
      <c r="I45" s="257" t="s">
        <v>310</v>
      </c>
    </row>
    <row r="46" spans="1:17" ht="15.75">
      <c r="B46" s="251" t="s">
        <v>291</v>
      </c>
      <c r="C46"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C$10,$D$19)</f>
        <v>Indicateur - Code</v>
      </c>
      <c r="D46" s="243" t="s">
        <v>299</v>
      </c>
      <c r="I46" s="257" t="s">
        <v>311</v>
      </c>
    </row>
    <row r="47" spans="1:17" ht="15.75">
      <c r="B47" s="251" t="s">
        <v>292</v>
      </c>
      <c r="C47"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C$10,$D$19)</f>
        <v>Indicateur - Code</v>
      </c>
      <c r="D47" s="243" t="s">
        <v>131</v>
      </c>
      <c r="I47" s="257" t="s">
        <v>312</v>
      </c>
    </row>
    <row r="48" spans="1:17" ht="15.75">
      <c r="B48" s="251" t="s">
        <v>293</v>
      </c>
      <c r="C48"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C$10,$D$19)</f>
        <v>Indicateur - Code</v>
      </c>
      <c r="D48" s="243" t="s">
        <v>325</v>
      </c>
      <c r="I48" s="257" t="s">
        <v>313</v>
      </c>
    </row>
    <row r="49" spans="2:9" ht="15.75">
      <c r="B49" s="251" t="s">
        <v>294</v>
      </c>
      <c r="C49"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R=D,S=1016,V=RUBRIQUES:",$C$10,$D$19)</f>
        <v>Indicateur - Code</v>
      </c>
      <c r="D49" s="243" t="s">
        <v>374</v>
      </c>
      <c r="I49" s="257" t="s">
        <v>314</v>
      </c>
    </row>
    <row r="50" spans="2:9" ht="15.75">
      <c r="B50" s="251" t="s">
        <v>282</v>
      </c>
      <c r="C50"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C$10,$D$19)</f>
        <v>Indicateur - Code</v>
      </c>
      <c r="D50" s="243" t="s">
        <v>300</v>
      </c>
      <c r="I50" s="257" t="s">
        <v>315</v>
      </c>
    </row>
    <row r="51" spans="2:9" ht="15.75">
      <c r="B51" s="251" t="s">
        <v>283</v>
      </c>
      <c r="C51"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C$10,$D$19)</f>
        <v>Indicateur - Code</v>
      </c>
      <c r="D51" s="243" t="s">
        <v>264</v>
      </c>
      <c r="I51" s="257" t="s">
        <v>316</v>
      </c>
    </row>
    <row r="52" spans="2:9" ht="15.75">
      <c r="B52" s="251" t="s">
        <v>109</v>
      </c>
      <c r="C52"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C$10,$D$19)</f>
        <v>Indicateur - Code</v>
      </c>
      <c r="D52" s="243" t="s">
        <v>198</v>
      </c>
      <c r="I52" s="257" t="s">
        <v>317</v>
      </c>
    </row>
    <row r="53" spans="2:9" ht="15.75">
      <c r="B53" s="251" t="s">
        <v>333</v>
      </c>
      <c r="C53" s="250" t="str">
        <f>_xll.Assistant.XL.RIK_VO("INF04_0x0_0_1_1,F=B='1',U='0',I='0',FN='Calibri',FS='10',FC='#FFFFFF',BC='#A5A5A5',AH='1',AV='1',Br=[$top-$bottom],BrS='1',BrC='#778899'_1,C=Total,F=B='1',U='0',I='0',FN='Calibri',FS='10',FC='#000000',BC='#FFFFFF',AH='1'"&amp;",AV='1',Br=[$top-$bottom],BrS='1',BrC='#778899'_0_0_1_1_D=1x1;INF02@E=0,S=1010,G=0,T=0,P=0,O=NF='Texte'_B='0'_U='0'_I='0'_FN='Calibri'_FS='10'_FC='#000000'_BC='#FFFFFF'_AH='1'_AV='1'_Br=[]_BrS='0'_BrC='#FFFFFF'_WpT='0':E"&amp;"=0,S=1011,G=0,T=0,P=0,O=NF='Texte'_B='0'_U='0'_I='0'_FN='Calibri'_FS='10'_FC='#000000'_BC='#FFFFFF'_AH='1'_AV='1'_Br=[]_BrS='0'_BrC='#FFFFFF'_WpT='0':E=0,S=1016,G=0,T=0,P=0,O=NF='Texte'_B='0'_U='0'_I='0'_FN='Calibri'_FS="&amp;"'10'_FC='#000000'_BC='#FFFFFF'_AH='1'_AV='1'_Br=[]_BrS='0'_BrC='#FFFFFF'_WpT='0':@R=A,S=1257,V={0}:R=B,S=1247,V=Réel:R=C,S=1093,V={1}:",$C$10,$D$19)</f>
        <v>Indicateur - Code</v>
      </c>
      <c r="D53" s="243" t="s">
        <v>332</v>
      </c>
    </row>
    <row r="54" spans="2:9">
      <c r="C54"/>
      <c r="D54"/>
    </row>
    <row r="55" spans="2:9">
      <c r="C55"/>
      <c r="D55"/>
    </row>
    <row r="56" spans="2:9">
      <c r="C56"/>
      <c r="D56"/>
    </row>
    <row r="57" spans="2:9">
      <c r="C57"/>
      <c r="D57"/>
    </row>
    <row r="58" spans="2:9">
      <c r="C58"/>
      <c r="D58"/>
    </row>
    <row r="59" spans="2:9">
      <c r="C59"/>
      <c r="D59"/>
    </row>
    <row r="60" spans="2:9">
      <c r="C60"/>
      <c r="D60"/>
    </row>
    <row r="61" spans="2:9">
      <c r="C61"/>
      <c r="D61"/>
    </row>
    <row r="62" spans="2:9">
      <c r="C62"/>
      <c r="D62"/>
    </row>
    <row r="63" spans="2:9">
      <c r="C63"/>
      <c r="D63"/>
    </row>
    <row r="64" spans="2:9">
      <c r="C64"/>
      <c r="D64"/>
    </row>
    <row r="65" spans="3:4">
      <c r="C65"/>
      <c r="D65"/>
    </row>
    <row r="66" spans="3:4">
      <c r="C66"/>
      <c r="D66"/>
    </row>
    <row r="67" spans="3:4">
      <c r="C67"/>
      <c r="D67"/>
    </row>
    <row r="68" spans="3:4">
      <c r="C68"/>
      <c r="D68"/>
    </row>
    <row r="69" spans="3:4">
      <c r="C69"/>
      <c r="D69"/>
    </row>
    <row r="70" spans="3:4">
      <c r="C70"/>
      <c r="D70"/>
    </row>
    <row r="71" spans="3:4">
      <c r="C71"/>
      <c r="D71"/>
    </row>
    <row r="72" spans="3:4">
      <c r="C72"/>
      <c r="D72"/>
    </row>
    <row r="73" spans="3:4">
      <c r="C73"/>
      <c r="D73"/>
    </row>
    <row r="74" spans="3:4">
      <c r="C74"/>
      <c r="D74"/>
    </row>
    <row r="75" spans="3:4">
      <c r="C75"/>
      <c r="D75"/>
    </row>
    <row r="76" spans="3:4">
      <c r="C76"/>
      <c r="D76"/>
    </row>
  </sheetData>
  <mergeCells count="6">
    <mergeCell ref="C9:D9"/>
    <mergeCell ref="C10:D10"/>
    <mergeCell ref="B41:D41"/>
    <mergeCell ref="B21:D21"/>
    <mergeCell ref="B28:D28"/>
    <mergeCell ref="B37:D37"/>
  </mergeCells>
  <phoneticPr fontId="54" type="noConversion"/>
  <dataValidations disablePrompts="1" count="1">
    <dataValidation type="list" allowBlank="1" showInputMessage="1" showErrorMessage="1" sqref="G11" xr:uid="{00000000-0002-0000-0000-000000000000}">
      <formula1>$U$1:$U$6</formula1>
    </dataValidation>
  </dataValidations>
  <pageMargins left="0.7" right="0.7" top="0.75" bottom="0.75" header="0.3" footer="0.3"/>
  <pageSetup paperSize="9" scale="4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31A2C-9C52-47BD-97EE-236BBCC84778}">
  <sheetPr codeName="Feuil2">
    <pageSetUpPr fitToPage="1"/>
  </sheetPr>
  <dimension ref="A1:P49"/>
  <sheetViews>
    <sheetView showGridLines="0" topLeftCell="A11" workbookViewId="0">
      <selection activeCell="B30" sqref="B30"/>
    </sheetView>
  </sheetViews>
  <sheetFormatPr baseColWidth="10" defaultRowHeight="12.75" outlineLevelRow="1"/>
  <cols>
    <col min="1" max="1" width="8.5703125" customWidth="1"/>
    <col min="2" max="2" width="48.28515625" customWidth="1"/>
    <col min="10" max="10" width="4.85546875" customWidth="1"/>
    <col min="11" max="11" width="36" customWidth="1"/>
  </cols>
  <sheetData>
    <row r="1" spans="1:16" s="35" customFormat="1" ht="15" hidden="1" outlineLevel="1">
      <c r="A1" t="s">
        <v>195</v>
      </c>
      <c r="B1" s="11" t="str">
        <f>Accueil!D13</f>
        <v>Jeu d'Essai</v>
      </c>
      <c r="K1"/>
      <c r="L1"/>
      <c r="M1"/>
      <c r="N1"/>
      <c r="O1"/>
      <c r="P1"/>
    </row>
    <row r="2" spans="1:16" s="35" customFormat="1" ht="15" hidden="1" outlineLevel="1">
      <c r="A2" t="s">
        <v>11</v>
      </c>
      <c r="B2" s="11" t="str">
        <f>Accueil!D14</f>
        <v>*</v>
      </c>
      <c r="K2"/>
      <c r="L2"/>
      <c r="M2"/>
      <c r="N2"/>
      <c r="O2"/>
      <c r="P2"/>
    </row>
    <row r="3" spans="1:16" s="35" customFormat="1" ht="15" hidden="1" outlineLevel="1">
      <c r="A3" t="s">
        <v>12</v>
      </c>
      <c r="B3" s="11" t="str">
        <f>Accueil!D15</f>
        <v>*</v>
      </c>
      <c r="K3"/>
      <c r="L3"/>
      <c r="M3"/>
      <c r="N3"/>
      <c r="O3"/>
      <c r="P3"/>
    </row>
    <row r="4" spans="1:16" s="35" customFormat="1" ht="15" hidden="1" outlineLevel="1">
      <c r="A4" t="s">
        <v>13</v>
      </c>
      <c r="B4" s="11" t="str">
        <f>Accueil!D16</f>
        <v>*</v>
      </c>
      <c r="K4"/>
      <c r="L4"/>
      <c r="M4"/>
      <c r="N4"/>
      <c r="O4"/>
      <c r="P4"/>
    </row>
    <row r="5" spans="1:16" s="35" customFormat="1" ht="15" hidden="1" outlineLevel="1">
      <c r="A5" t="s">
        <v>14</v>
      </c>
      <c r="B5" s="11" t="str">
        <f>Accueil!D17</f>
        <v>*</v>
      </c>
      <c r="K5"/>
      <c r="L5"/>
      <c r="M5"/>
      <c r="N5"/>
      <c r="O5"/>
      <c r="P5"/>
    </row>
    <row r="6" spans="1:16" s="35" customFormat="1" ht="15" hidden="1" outlineLevel="1">
      <c r="A6" s="11" t="s">
        <v>15</v>
      </c>
      <c r="B6" s="12" t="str">
        <f>TEXT("01/01/"&amp;YEAR(B7),"JJ/MM/AAAA")</f>
        <v>01/01/2020</v>
      </c>
      <c r="K6"/>
      <c r="L6"/>
      <c r="M6"/>
      <c r="N6"/>
      <c r="O6"/>
      <c r="P6"/>
    </row>
    <row r="7" spans="1:16" s="35" customFormat="1" ht="15" hidden="1" outlineLevel="1">
      <c r="A7" s="11" t="s">
        <v>16</v>
      </c>
      <c r="B7" s="20" t="str">
        <f>Accueil!D18</f>
        <v>31/12/2020</v>
      </c>
      <c r="K7"/>
      <c r="L7"/>
      <c r="M7"/>
      <c r="N7"/>
      <c r="O7"/>
      <c r="P7"/>
    </row>
    <row r="8" spans="1:16" s="35" customFormat="1" ht="15" hidden="1" outlineLevel="1">
      <c r="A8" s="34" t="s">
        <v>147</v>
      </c>
      <c r="B8" s="32">
        <f>MONTH(Accueil!D18)</f>
        <v>12</v>
      </c>
      <c r="K8"/>
      <c r="L8"/>
      <c r="M8"/>
      <c r="N8"/>
      <c r="O8"/>
      <c r="P8"/>
    </row>
    <row r="9" spans="1:16" s="35" customFormat="1" ht="15" hidden="1" outlineLevel="1">
      <c r="B9"/>
      <c r="C9"/>
      <c r="K9"/>
      <c r="L9"/>
      <c r="M9"/>
      <c r="N9"/>
      <c r="O9"/>
      <c r="P9"/>
    </row>
    <row r="10" spans="1:16" s="35" customFormat="1" ht="15" hidden="1" outlineLevel="1">
      <c r="B10"/>
      <c r="C10"/>
      <c r="K10"/>
      <c r="L10"/>
      <c r="M10"/>
      <c r="N10"/>
      <c r="O10"/>
      <c r="P10"/>
    </row>
    <row r="11" spans="1:16" s="35" customFormat="1" ht="26.25" collapsed="1">
      <c r="B11" s="278" t="s">
        <v>160</v>
      </c>
      <c r="C11" s="278"/>
      <c r="D11" s="278"/>
      <c r="E11" s="278"/>
      <c r="F11" s="278"/>
      <c r="G11" s="278"/>
      <c r="H11" s="278"/>
      <c r="I11" s="278"/>
      <c r="J11" s="278"/>
      <c r="K11" s="278"/>
      <c r="L11" s="278"/>
      <c r="M11" s="278"/>
      <c r="N11" s="278"/>
      <c r="O11" s="278"/>
      <c r="P11" s="278"/>
    </row>
    <row r="12" spans="1:16" ht="39" customHeight="1">
      <c r="B12" s="100" t="s">
        <v>194</v>
      </c>
    </row>
    <row r="13" spans="1:16" ht="22.5" customHeight="1">
      <c r="B13" s="16"/>
    </row>
    <row r="14" spans="1:16" ht="22.5" customHeight="1">
      <c r="C14" s="280" t="s">
        <v>20</v>
      </c>
      <c r="D14" s="280"/>
      <c r="E14" s="281"/>
      <c r="F14" s="279" t="s">
        <v>21</v>
      </c>
      <c r="G14" s="280"/>
      <c r="H14" s="280"/>
    </row>
    <row r="15" spans="1:16" ht="22.5" customHeight="1">
      <c r="B15" s="71"/>
      <c r="C15" s="77">
        <f>D15-1</f>
        <v>2018</v>
      </c>
      <c r="D15" s="78">
        <f>E15-1</f>
        <v>2019</v>
      </c>
      <c r="E15" s="79">
        <f>YEAR($B$7)</f>
        <v>2020</v>
      </c>
      <c r="F15" s="77">
        <f>E15+1</f>
        <v>2021</v>
      </c>
      <c r="G15" s="77">
        <f t="shared" ref="G15:H15" si="0">F15+1</f>
        <v>2022</v>
      </c>
      <c r="H15" s="79">
        <f t="shared" si="0"/>
        <v>2023</v>
      </c>
    </row>
    <row r="16" spans="1:16" ht="22.5" customHeight="1">
      <c r="B16" s="72" t="s">
        <v>161</v>
      </c>
      <c r="C16" s="57"/>
      <c r="D16" s="57"/>
      <c r="E16" s="56"/>
      <c r="F16" s="57"/>
      <c r="G16" s="57"/>
      <c r="H16" s="56"/>
    </row>
    <row r="17" spans="2:11" ht="22.5" customHeight="1">
      <c r="B17" s="73" t="s">
        <v>162</v>
      </c>
      <c r="C17" s="60"/>
      <c r="D17" s="60"/>
      <c r="E17" s="61"/>
      <c r="F17" s="60"/>
      <c r="G17" s="60"/>
      <c r="H17" s="61"/>
    </row>
    <row r="18" spans="2:11" ht="22.5" customHeight="1">
      <c r="B18" s="87" t="s">
        <v>163</v>
      </c>
      <c r="C18" s="60"/>
      <c r="D18" s="60"/>
      <c r="E18" s="61"/>
      <c r="F18" s="60"/>
      <c r="G18" s="60"/>
      <c r="H18" s="61"/>
    </row>
    <row r="19" spans="2:11" ht="22.5" customHeight="1">
      <c r="B19" s="73" t="s">
        <v>164</v>
      </c>
      <c r="C19" s="58"/>
      <c r="D19" s="58"/>
      <c r="E19" s="59"/>
      <c r="F19" s="58"/>
      <c r="G19" s="58"/>
      <c r="H19" s="59"/>
    </row>
    <row r="20" spans="2:11" ht="22.5" customHeight="1"/>
    <row r="21" spans="2:11" ht="22.5" customHeight="1">
      <c r="B21" s="100" t="s">
        <v>221</v>
      </c>
    </row>
    <row r="22" spans="2:11" ht="22.5" customHeight="1">
      <c r="B22" s="1"/>
      <c r="C22" s="2"/>
      <c r="E22" s="1"/>
    </row>
    <row r="23" spans="2:11" ht="22.5" customHeight="1">
      <c r="C23" s="280" t="s">
        <v>20</v>
      </c>
      <c r="D23" s="280"/>
      <c r="E23" s="281"/>
      <c r="F23" s="279" t="s">
        <v>21</v>
      </c>
      <c r="G23" s="280"/>
      <c r="H23" s="280"/>
    </row>
    <row r="24" spans="2:11" ht="22.5" customHeight="1">
      <c r="B24" s="88"/>
      <c r="C24" s="91">
        <f>D24-1</f>
        <v>2018</v>
      </c>
      <c r="D24" s="78">
        <f>E24-1</f>
        <v>2019</v>
      </c>
      <c r="E24" s="79">
        <f>YEAR($B$7)</f>
        <v>2020</v>
      </c>
      <c r="F24" s="77">
        <f>E24+1</f>
        <v>2021</v>
      </c>
      <c r="G24" s="77">
        <f t="shared" ref="G24" si="1">F24+1</f>
        <v>2022</v>
      </c>
      <c r="H24" s="79">
        <f t="shared" ref="H24" si="2">G24+1</f>
        <v>2023</v>
      </c>
    </row>
    <row r="25" spans="2:11" ht="22.5" customHeight="1">
      <c r="B25" s="89" t="s">
        <v>181</v>
      </c>
      <c r="C25" s="220"/>
      <c r="D25" s="221"/>
      <c r="E25" s="222"/>
      <c r="F25" s="223"/>
      <c r="G25" s="221"/>
      <c r="H25" s="224"/>
      <c r="K25" s="4"/>
    </row>
    <row r="26" spans="2:11" ht="22.5" customHeight="1">
      <c r="B26" s="4"/>
      <c r="K26" s="4"/>
    </row>
    <row r="27" spans="2:11" ht="22.5" customHeight="1">
      <c r="B27" s="100" t="s">
        <v>222</v>
      </c>
      <c r="E27" s="1"/>
      <c r="K27" s="4"/>
    </row>
    <row r="28" spans="2:11" ht="22.5" customHeight="1">
      <c r="B28" s="4"/>
      <c r="C28" s="280" t="s">
        <v>20</v>
      </c>
      <c r="D28" s="280"/>
      <c r="E28" s="281"/>
      <c r="F28" s="279" t="s">
        <v>21</v>
      </c>
      <c r="G28" s="280"/>
      <c r="H28" s="280"/>
    </row>
    <row r="29" spans="2:11" ht="22.5" customHeight="1">
      <c r="B29" s="55"/>
      <c r="C29" s="78">
        <f>D29-1</f>
        <v>2018</v>
      </c>
      <c r="D29" s="78">
        <f>E29-1</f>
        <v>2019</v>
      </c>
      <c r="E29" s="79">
        <f>YEAR($B$7)</f>
        <v>2020</v>
      </c>
      <c r="F29" s="77">
        <f>E29+1</f>
        <v>2021</v>
      </c>
      <c r="G29" s="77">
        <f t="shared" ref="G29" si="3">F29+1</f>
        <v>2022</v>
      </c>
      <c r="H29" s="79">
        <f t="shared" ref="H29" si="4">G29+1</f>
        <v>2023</v>
      </c>
    </row>
    <row r="30" spans="2:11" ht="22.5" customHeight="1">
      <c r="B30" s="92" t="s">
        <v>182</v>
      </c>
      <c r="C30" s="214"/>
      <c r="D30" s="215"/>
      <c r="E30" s="216"/>
      <c r="F30" s="214"/>
      <c r="G30" s="215"/>
      <c r="H30" s="216"/>
    </row>
    <row r="31" spans="2:11" ht="22.5" customHeight="1">
      <c r="B31" s="92" t="s">
        <v>184</v>
      </c>
      <c r="C31" s="217"/>
      <c r="D31" s="218"/>
      <c r="E31" s="219"/>
      <c r="F31" s="217"/>
      <c r="G31" s="218"/>
      <c r="H31" s="219"/>
    </row>
    <row r="32" spans="2:11" ht="22.5" customHeight="1">
      <c r="B32" s="97" t="s">
        <v>186</v>
      </c>
      <c r="C32" s="218"/>
      <c r="D32" s="218"/>
      <c r="E32" s="219"/>
      <c r="F32" s="218"/>
      <c r="G32" s="218"/>
      <c r="H32" s="219"/>
    </row>
    <row r="33" spans="2:9" ht="22.5" customHeight="1">
      <c r="B33" s="93" t="s">
        <v>188</v>
      </c>
      <c r="C33" s="217"/>
      <c r="D33" s="218"/>
      <c r="E33" s="219"/>
      <c r="F33" s="217"/>
      <c r="G33" s="218"/>
      <c r="H33" s="219"/>
    </row>
    <row r="34" spans="2:9" ht="22.5" customHeight="1">
      <c r="B34" s="92" t="s">
        <v>190</v>
      </c>
      <c r="C34" s="96"/>
      <c r="D34" s="58"/>
      <c r="E34" s="59"/>
      <c r="F34" s="58"/>
      <c r="G34" s="58"/>
      <c r="H34" s="59"/>
    </row>
    <row r="35" spans="2:9" ht="22.5" customHeight="1">
      <c r="B35" s="99" t="s">
        <v>189</v>
      </c>
      <c r="C35" s="82">
        <f>C30+C31+C32+C33+C34</f>
        <v>0</v>
      </c>
      <c r="D35" s="83">
        <f t="shared" ref="D35:H35" si="5">D30+D31+D32+D33+D34</f>
        <v>0</v>
      </c>
      <c r="E35" s="84">
        <f t="shared" si="5"/>
        <v>0</v>
      </c>
      <c r="F35" s="82">
        <f t="shared" si="5"/>
        <v>0</v>
      </c>
      <c r="G35" s="83">
        <f t="shared" si="5"/>
        <v>0</v>
      </c>
      <c r="H35" s="84">
        <f t="shared" si="5"/>
        <v>0</v>
      </c>
    </row>
    <row r="36" spans="2:9" ht="22.5" customHeight="1"/>
    <row r="37" spans="2:9" ht="22.5" customHeight="1">
      <c r="B37" s="4"/>
      <c r="C37" s="280" t="s">
        <v>20</v>
      </c>
      <c r="D37" s="280"/>
      <c r="E37" s="281"/>
      <c r="F37" s="279" t="s">
        <v>21</v>
      </c>
      <c r="G37" s="280"/>
      <c r="H37" s="280"/>
    </row>
    <row r="38" spans="2:9" ht="22.5" customHeight="1">
      <c r="B38" s="4"/>
      <c r="C38" s="78">
        <f>D38-1</f>
        <v>2018</v>
      </c>
      <c r="D38" s="78">
        <f>E38-1</f>
        <v>2019</v>
      </c>
      <c r="E38" s="79">
        <f>YEAR($B$7)</f>
        <v>2020</v>
      </c>
      <c r="F38" s="77">
        <f>E38+1</f>
        <v>2021</v>
      </c>
      <c r="G38" s="77">
        <f t="shared" ref="G38" si="6">F38+1</f>
        <v>2022</v>
      </c>
      <c r="H38" s="79">
        <f t="shared" ref="H38" si="7">G38+1</f>
        <v>2023</v>
      </c>
    </row>
    <row r="39" spans="2:9" ht="22.5" customHeight="1">
      <c r="B39" s="94" t="s">
        <v>183</v>
      </c>
      <c r="C39" s="214"/>
      <c r="D39" s="215"/>
      <c r="E39" s="216"/>
      <c r="F39" s="214"/>
      <c r="G39" s="215"/>
      <c r="H39" s="216"/>
    </row>
    <row r="40" spans="2:9" ht="22.5" customHeight="1">
      <c r="B40" s="94" t="s">
        <v>185</v>
      </c>
      <c r="C40" s="217"/>
      <c r="D40" s="218"/>
      <c r="E40" s="219"/>
      <c r="F40" s="217"/>
      <c r="G40" s="218"/>
      <c r="H40" s="219"/>
    </row>
    <row r="41" spans="2:9" ht="22.5" customHeight="1">
      <c r="B41" s="94" t="s">
        <v>187</v>
      </c>
      <c r="C41" s="217"/>
      <c r="D41" s="218"/>
      <c r="E41" s="219"/>
      <c r="F41" s="217"/>
      <c r="G41" s="218"/>
      <c r="H41" s="219"/>
    </row>
    <row r="42" spans="2:9" ht="22.5" customHeight="1">
      <c r="B42" s="98" t="s">
        <v>189</v>
      </c>
      <c r="C42" s="82">
        <f>C39+C40+C41</f>
        <v>0</v>
      </c>
      <c r="D42" s="83">
        <f t="shared" ref="D42:H42" si="8">D39+D40+D41</f>
        <v>0</v>
      </c>
      <c r="E42" s="84">
        <f t="shared" si="8"/>
        <v>0</v>
      </c>
      <c r="F42" s="82">
        <f t="shared" si="8"/>
        <v>0</v>
      </c>
      <c r="G42" s="83">
        <f t="shared" si="8"/>
        <v>0</v>
      </c>
      <c r="H42" s="84">
        <f t="shared" si="8"/>
        <v>0</v>
      </c>
    </row>
    <row r="43" spans="2:9" ht="22.5" customHeight="1"/>
    <row r="44" spans="2:9" ht="15">
      <c r="B44" s="100" t="s">
        <v>223</v>
      </c>
    </row>
    <row r="46" spans="2:9" ht="15.75">
      <c r="B46" s="4"/>
      <c r="C46" s="280" t="s">
        <v>20</v>
      </c>
      <c r="D46" s="280"/>
      <c r="E46" s="281"/>
      <c r="F46" s="279" t="s">
        <v>21</v>
      </c>
      <c r="G46" s="280"/>
      <c r="H46" s="280"/>
    </row>
    <row r="47" spans="2:9" ht="15">
      <c r="B47" s="4"/>
      <c r="C47" s="78">
        <f>D47-1</f>
        <v>2018</v>
      </c>
      <c r="D47" s="78">
        <f>E47-1</f>
        <v>2019</v>
      </c>
      <c r="E47" s="79">
        <f>YEAR($B$7)</f>
        <v>2020</v>
      </c>
      <c r="F47" s="77">
        <f>E47+1</f>
        <v>2021</v>
      </c>
      <c r="G47" s="77">
        <f t="shared" ref="G47" si="9">F47+1</f>
        <v>2022</v>
      </c>
      <c r="H47" s="79">
        <f t="shared" ref="H47" si="10">G47+1</f>
        <v>2023</v>
      </c>
    </row>
    <row r="48" spans="2:9" ht="22.5" customHeight="1">
      <c r="B48" s="92" t="s">
        <v>191</v>
      </c>
      <c r="C48" s="225"/>
      <c r="D48" s="226"/>
      <c r="E48" s="227"/>
      <c r="F48" s="228"/>
      <c r="G48" s="226"/>
      <c r="H48" s="228"/>
      <c r="I48" s="95"/>
    </row>
    <row r="49" spans="2:2">
      <c r="B49" s="90"/>
    </row>
  </sheetData>
  <sheetProtection selectLockedCells="1"/>
  <mergeCells count="11">
    <mergeCell ref="B11:P11"/>
    <mergeCell ref="F37:H37"/>
    <mergeCell ref="C14:E14"/>
    <mergeCell ref="F14:H14"/>
    <mergeCell ref="C46:E46"/>
    <mergeCell ref="F46:H46"/>
    <mergeCell ref="C23:E23"/>
    <mergeCell ref="F23:H23"/>
    <mergeCell ref="C28:E28"/>
    <mergeCell ref="F28:H28"/>
    <mergeCell ref="C37:E37"/>
  </mergeCells>
  <conditionalFormatting sqref="C25:G25">
    <cfRule type="iconSet" priority="1">
      <iconSet iconSet="4Arrows">
        <cfvo type="percent" val="0"/>
        <cfvo type="percent" val="25"/>
        <cfvo type="percent" val="50"/>
        <cfvo type="percent" val="75"/>
      </iconSet>
    </cfRule>
  </conditionalFormatting>
  <pageMargins left="0.7" right="0.7" top="0.75" bottom="0.75" header="0.3" footer="0.3"/>
  <pageSetup paperSize="9" scale="46"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pageSetUpPr fitToPage="1"/>
  </sheetPr>
  <dimension ref="A1:T250"/>
  <sheetViews>
    <sheetView showGridLines="0" topLeftCell="E11" zoomScale="85" zoomScaleNormal="85" workbookViewId="0">
      <selection activeCell="H148" sqref="H148"/>
    </sheetView>
  </sheetViews>
  <sheetFormatPr baseColWidth="10" defaultColWidth="11.42578125" defaultRowHeight="15" outlineLevelRow="1" outlineLevelCol="1"/>
  <cols>
    <col min="1" max="4" width="27.7109375" style="10" hidden="1" customWidth="1" outlineLevel="1"/>
    <col min="5" max="5" width="73.5703125" style="10" customWidth="1" collapsed="1"/>
    <col min="6" max="8" width="14.140625" style="10" bestFit="1" customWidth="1"/>
    <col min="9" max="11" width="12.140625" style="10" bestFit="1" customWidth="1"/>
    <col min="12" max="13" width="11.42578125" style="10"/>
    <col min="14" max="17" width="11.42578125" style="10" customWidth="1"/>
    <col min="18" max="16384" width="11.42578125" style="10"/>
  </cols>
  <sheetData>
    <row r="1" spans="1:20" hidden="1" outlineLevel="1">
      <c r="A1" t="s">
        <v>195</v>
      </c>
      <c r="B1"/>
      <c r="C1"/>
      <c r="D1" s="11" t="str">
        <f>Accueil!D13</f>
        <v>Jeu d'Essai</v>
      </c>
      <c r="F1" s="24"/>
      <c r="G1" s="24"/>
      <c r="H1" s="24"/>
      <c r="I1" s="24"/>
      <c r="J1" s="24"/>
      <c r="K1" s="24"/>
      <c r="L1" s="24"/>
      <c r="M1" s="24"/>
      <c r="N1" s="24"/>
      <c r="O1" s="24"/>
      <c r="P1" s="24"/>
      <c r="Q1" s="24"/>
      <c r="R1" s="24"/>
      <c r="S1" s="24"/>
      <c r="T1" s="24"/>
    </row>
    <row r="2" spans="1:20" hidden="1" outlineLevel="1">
      <c r="A2" t="s">
        <v>11</v>
      </c>
      <c r="B2"/>
      <c r="C2"/>
      <c r="D2" s="11" t="str">
        <f>Accueil!D14</f>
        <v>*</v>
      </c>
      <c r="F2" s="24"/>
      <c r="G2" s="24"/>
      <c r="H2" s="24"/>
      <c r="I2" s="24"/>
      <c r="J2" s="24"/>
      <c r="K2" s="24"/>
      <c r="L2" s="24"/>
      <c r="M2" s="24"/>
      <c r="N2" s="24"/>
      <c r="O2" s="24"/>
      <c r="P2" s="24"/>
      <c r="Q2" s="24"/>
      <c r="R2" s="24"/>
      <c r="S2" s="24"/>
      <c r="T2" s="24"/>
    </row>
    <row r="3" spans="1:20" hidden="1" outlineLevel="1">
      <c r="A3" t="s">
        <v>12</v>
      </c>
      <c r="B3"/>
      <c r="C3"/>
      <c r="D3" s="11" t="str">
        <f>Accueil!D15</f>
        <v>*</v>
      </c>
      <c r="F3" s="24"/>
      <c r="G3" s="24"/>
      <c r="H3" s="24"/>
      <c r="I3" s="24"/>
      <c r="J3" s="24"/>
      <c r="K3" s="24"/>
      <c r="L3" s="24"/>
      <c r="M3" s="24"/>
      <c r="N3" s="24"/>
      <c r="O3" s="24"/>
      <c r="P3" s="24"/>
      <c r="Q3" s="24"/>
      <c r="R3" s="24"/>
      <c r="S3" s="24"/>
      <c r="T3" s="24"/>
    </row>
    <row r="4" spans="1:20" hidden="1" outlineLevel="1">
      <c r="A4" t="s">
        <v>13</v>
      </c>
      <c r="B4"/>
      <c r="C4"/>
      <c r="D4" s="11" t="str">
        <f>Accueil!D16</f>
        <v>*</v>
      </c>
      <c r="F4" s="24"/>
      <c r="G4" s="24"/>
      <c r="H4" s="24"/>
      <c r="I4" s="24"/>
      <c r="J4" s="24"/>
      <c r="K4" s="24"/>
      <c r="L4" s="24"/>
      <c r="M4" s="24"/>
      <c r="N4" s="24"/>
      <c r="O4" s="24"/>
      <c r="P4" s="24"/>
      <c r="Q4" s="24"/>
      <c r="R4" s="24"/>
      <c r="S4" s="24"/>
      <c r="T4" s="24"/>
    </row>
    <row r="5" spans="1:20" hidden="1" outlineLevel="1">
      <c r="A5" t="s">
        <v>14</v>
      </c>
      <c r="B5"/>
      <c r="C5"/>
      <c r="D5" s="11" t="str">
        <f>Accueil!D17</f>
        <v>*</v>
      </c>
      <c r="F5" s="24"/>
      <c r="G5" s="24"/>
      <c r="H5" s="24"/>
      <c r="I5" s="24"/>
      <c r="J5" s="24"/>
      <c r="K5" s="24"/>
      <c r="L5" s="24"/>
      <c r="M5" s="24"/>
      <c r="N5" s="24"/>
      <c r="O5" s="24"/>
      <c r="P5" s="24"/>
      <c r="Q5" s="24"/>
      <c r="R5" s="24"/>
      <c r="S5" s="24"/>
      <c r="T5" s="24"/>
    </row>
    <row r="6" spans="1:20" hidden="1" outlineLevel="1">
      <c r="A6" s="11" t="s">
        <v>15</v>
      </c>
      <c r="B6" s="11"/>
      <c r="C6" s="11"/>
      <c r="D6" s="12" t="str">
        <f>TEXT("01/01/"&amp;YEAR(D7),"JJ/MM/AAAA")</f>
        <v>01/01/2020</v>
      </c>
      <c r="F6" s="24"/>
      <c r="G6" s="24"/>
      <c r="H6" s="24"/>
      <c r="I6" s="24"/>
      <c r="J6" s="24"/>
      <c r="K6" s="24"/>
      <c r="L6" s="24"/>
      <c r="M6" s="24"/>
      <c r="N6" s="24"/>
      <c r="O6" s="24"/>
      <c r="P6" s="24"/>
      <c r="Q6" s="24"/>
      <c r="R6" s="24"/>
      <c r="S6" s="24"/>
      <c r="T6" s="24"/>
    </row>
    <row r="7" spans="1:20" hidden="1" outlineLevel="1">
      <c r="A7" s="11" t="s">
        <v>16</v>
      </c>
      <c r="B7" s="11"/>
      <c r="C7" s="11"/>
      <c r="D7" s="20" t="str">
        <f>Accueil!D18</f>
        <v>31/12/2020</v>
      </c>
      <c r="E7" s="203" t="s">
        <v>238</v>
      </c>
      <c r="F7" s="204" t="str">
        <f>TEXT(EDATE($D$6,-24),"M")&amp;".."&amp;TEXT(EDATE($D$7,-24),"M")</f>
        <v>1..12</v>
      </c>
      <c r="G7" s="204" t="str">
        <f>TEXT(EDATE($D$6,-12),"M")&amp;".."&amp;TEXT(EDATE($D$7,-12),"M")</f>
        <v>1..12</v>
      </c>
      <c r="H7" s="204" t="str">
        <f>TEXT(EDATE($D$6,0),"M")&amp;".."&amp;TEXT(EDATE($D$7,0),"M")</f>
        <v>1..12</v>
      </c>
      <c r="I7"/>
      <c r="J7"/>
      <c r="K7"/>
      <c r="L7" s="202"/>
      <c r="M7" s="24"/>
      <c r="N7" s="24"/>
      <c r="O7" s="24"/>
      <c r="P7" s="24"/>
      <c r="Q7" s="24"/>
      <c r="R7" s="24"/>
      <c r="S7" s="24"/>
      <c r="T7" s="24"/>
    </row>
    <row r="8" spans="1:20" hidden="1" outlineLevel="1">
      <c r="A8" s="11" t="s">
        <v>147</v>
      </c>
      <c r="B8" s="11"/>
      <c r="C8" s="11"/>
      <c r="D8" s="20">
        <f>MONTH(Accueil!D18)</f>
        <v>12</v>
      </c>
      <c r="E8" s="203" t="s">
        <v>235</v>
      </c>
      <c r="F8" s="204" t="str">
        <f>TEXT(EDATE($D$6,-24),"AAAAMM")&amp;".."&amp;TEXT(EDATE($D$7,-24),"AAAAMM")</f>
        <v>201801..201812</v>
      </c>
      <c r="G8" s="204" t="str">
        <f>TEXT(EDATE($D$6,-24),"AAAAMM")&amp;".."&amp;TEXT(EDATE($D$7,-24),"AAAAMM")</f>
        <v>201801..201812</v>
      </c>
      <c r="H8" s="204" t="str">
        <f>TEXT(EDATE($D$6,-12),"AAAAMM")&amp;".."&amp;TEXT(EDATE($D$7,-12),"AAAAMM")</f>
        <v>201901..201912</v>
      </c>
      <c r="I8" s="204" t="str">
        <f>TEXT(EDATE($D$6,-12),"AAAAMM")&amp;".."&amp;TEXT(EDATE($D$7,-12),"AAAAMM")</f>
        <v>201901..201912</v>
      </c>
      <c r="J8" s="204" t="str">
        <f>TEXT(EDATE($D$6,0),"AAAAMM")&amp;".."&amp;TEXT(EDATE($D$7,0),"AAAAMM")</f>
        <v>202001..202012</v>
      </c>
      <c r="K8" s="204" t="str">
        <f>TEXT(EDATE($D$6,0),"AAAAMM")&amp;".."&amp;TEXT(EDATE($D$7,0),"AAAAMM")</f>
        <v>202001..202012</v>
      </c>
      <c r="L8" s="202"/>
      <c r="M8" s="24"/>
      <c r="N8" s="24"/>
      <c r="O8" s="24"/>
      <c r="P8" s="24"/>
      <c r="Q8" s="24"/>
      <c r="R8" s="24"/>
      <c r="S8" s="24"/>
      <c r="T8" s="24"/>
    </row>
    <row r="9" spans="1:20" hidden="1" outlineLevel="1">
      <c r="A9" s="24"/>
      <c r="B9" s="24"/>
      <c r="C9" s="24"/>
      <c r="D9" s="24"/>
      <c r="E9" s="203" t="s">
        <v>236</v>
      </c>
      <c r="F9" s="204" t="s">
        <v>57</v>
      </c>
      <c r="G9" s="204" t="s">
        <v>58</v>
      </c>
      <c r="H9" s="204" t="s">
        <v>57</v>
      </c>
      <c r="I9" s="204" t="s">
        <v>58</v>
      </c>
      <c r="J9" s="204" t="s">
        <v>57</v>
      </c>
      <c r="K9" s="204" t="s">
        <v>58</v>
      </c>
      <c r="L9" s="202"/>
      <c r="M9" s="24"/>
      <c r="N9" s="24"/>
      <c r="O9" s="24"/>
      <c r="P9" s="24"/>
      <c r="Q9" s="24"/>
      <c r="R9" s="24"/>
      <c r="S9" s="24"/>
      <c r="T9" s="24"/>
    </row>
    <row r="10" spans="1:20" hidden="1" outlineLevel="1">
      <c r="A10" s="24"/>
      <c r="B10" s="24"/>
      <c r="C10" s="24"/>
      <c r="D10" s="24"/>
      <c r="E10" s="203" t="s">
        <v>237</v>
      </c>
      <c r="F10" s="205" t="str">
        <f>TEXT(EDATE($D$7,-24),"AAAAMM")</f>
        <v>201812</v>
      </c>
      <c r="G10" s="205" t="str">
        <f>TEXT(EDATE($D$7,-24),"AAAAMM")</f>
        <v>201812</v>
      </c>
      <c r="H10" s="205" t="str">
        <f>TEXT(EDATE($D$7,-12),"AAAAMM")</f>
        <v>201912</v>
      </c>
      <c r="I10" s="205" t="str">
        <f>TEXT(EDATE($D$7,-12),"AAAAMM")</f>
        <v>201912</v>
      </c>
      <c r="J10" s="205" t="str">
        <f>TEXT($D$7,"AAAAMM")</f>
        <v>202012</v>
      </c>
      <c r="K10" s="205" t="str">
        <f>TEXT($D$7,"AAAAMM")</f>
        <v>202012</v>
      </c>
      <c r="L10" s="202"/>
      <c r="M10" s="24"/>
      <c r="N10" s="24"/>
      <c r="O10" s="24"/>
      <c r="P10" s="24"/>
      <c r="Q10" s="24"/>
      <c r="R10" s="24"/>
      <c r="S10" s="24"/>
      <c r="T10" s="24"/>
    </row>
    <row r="11" spans="1:20" ht="26.25" collapsed="1">
      <c r="A11" s="24"/>
      <c r="B11" s="24"/>
      <c r="C11" s="24"/>
      <c r="D11" s="24"/>
      <c r="E11" s="278" t="s">
        <v>17</v>
      </c>
      <c r="F11" s="278"/>
      <c r="G11" s="278"/>
      <c r="H11" s="278"/>
      <c r="I11" s="278"/>
      <c r="J11" s="278"/>
      <c r="K11" s="278"/>
      <c r="L11" s="278"/>
      <c r="M11" s="278"/>
      <c r="N11" s="278"/>
      <c r="O11" s="278"/>
      <c r="P11" s="278"/>
      <c r="Q11" s="278"/>
      <c r="R11" s="278"/>
      <c r="S11" s="278"/>
      <c r="T11" s="24"/>
    </row>
    <row r="12" spans="1:20" ht="23.25">
      <c r="A12" s="24"/>
      <c r="B12" s="24"/>
      <c r="C12" s="24"/>
      <c r="D12" s="24"/>
      <c r="E12" s="17" t="s">
        <v>18</v>
      </c>
      <c r="F12" s="24"/>
      <c r="G12" s="24"/>
      <c r="H12" s="24"/>
      <c r="I12" s="24"/>
      <c r="J12" s="24"/>
      <c r="K12" s="24"/>
      <c r="L12" s="24"/>
      <c r="M12" s="24"/>
      <c r="N12" s="24"/>
      <c r="O12" s="24"/>
      <c r="P12" s="24"/>
      <c r="Q12" s="24"/>
      <c r="R12" s="24"/>
      <c r="S12" s="24"/>
      <c r="T12" s="24"/>
    </row>
    <row r="13" spans="1:20" ht="13.9" customHeight="1">
      <c r="A13" s="24"/>
      <c r="B13" s="24"/>
      <c r="C13" s="24"/>
      <c r="D13" s="24"/>
      <c r="E13" s="275" t="s">
        <v>377</v>
      </c>
      <c r="F13" s="24"/>
      <c r="G13" s="24"/>
      <c r="H13" s="24"/>
      <c r="I13" s="24"/>
      <c r="J13" s="24"/>
      <c r="K13" s="24"/>
      <c r="L13" s="24"/>
      <c r="M13" s="24"/>
      <c r="N13" s="24"/>
      <c r="O13" s="24"/>
      <c r="P13" s="24"/>
      <c r="Q13" s="24"/>
      <c r="R13" s="24"/>
      <c r="S13" s="24"/>
      <c r="T13" s="24"/>
    </row>
    <row r="14" spans="1:20" ht="18.75">
      <c r="A14" s="24"/>
      <c r="B14" s="24"/>
      <c r="C14" s="24"/>
      <c r="D14" s="24"/>
      <c r="E14" s="154" t="s">
        <v>376</v>
      </c>
      <c r="F14"/>
      <c r="G14"/>
      <c r="H14"/>
      <c r="I14"/>
      <c r="J14"/>
      <c r="K14"/>
      <c r="L14"/>
      <c r="M14"/>
      <c r="N14"/>
      <c r="O14"/>
      <c r="P14"/>
      <c r="Q14"/>
      <c r="R14"/>
      <c r="S14"/>
      <c r="T14"/>
    </row>
    <row r="15" spans="1:20" ht="15.75">
      <c r="A15" s="11"/>
      <c r="B15" s="11"/>
      <c r="C15" s="11"/>
      <c r="D15" s="11"/>
      <c r="E15" s="153" t="s">
        <v>19</v>
      </c>
      <c r="F15"/>
      <c r="G15"/>
      <c r="H15"/>
      <c r="I15"/>
      <c r="J15"/>
      <c r="K15"/>
      <c r="L15"/>
      <c r="M15"/>
      <c r="N15"/>
      <c r="O15"/>
      <c r="P15"/>
      <c r="Q15"/>
      <c r="R15"/>
      <c r="S15"/>
      <c r="T15"/>
    </row>
    <row r="16" spans="1:20">
      <c r="A16" s="24"/>
      <c r="B16" s="24"/>
      <c r="C16" s="24"/>
      <c r="D16" s="24"/>
      <c r="E16" s="15"/>
      <c r="F16"/>
      <c r="G16"/>
      <c r="H16"/>
      <c r="I16" s="54"/>
      <c r="J16" s="54"/>
      <c r="K16" s="54"/>
      <c r="L16"/>
      <c r="M16"/>
      <c r="N16"/>
      <c r="O16"/>
      <c r="P16"/>
      <c r="Q16"/>
      <c r="R16"/>
      <c r="S16"/>
      <c r="T16"/>
    </row>
    <row r="17" spans="1:20" ht="15.75">
      <c r="A17" s="24"/>
      <c r="B17" s="24"/>
      <c r="C17" s="24"/>
      <c r="D17" s="24"/>
      <c r="E17" s="55"/>
      <c r="F17" s="280" t="s">
        <v>20</v>
      </c>
      <c r="G17" s="280"/>
      <c r="H17" s="281"/>
      <c r="I17" s="279" t="s">
        <v>21</v>
      </c>
      <c r="J17" s="280"/>
      <c r="K17" s="280"/>
      <c r="L17" s="70"/>
      <c r="M17" s="24"/>
      <c r="N17" s="24"/>
      <c r="O17" s="24"/>
      <c r="P17" s="24"/>
      <c r="Q17" s="24"/>
      <c r="R17" s="295"/>
      <c r="S17" s="295"/>
      <c r="T17" s="295"/>
    </row>
    <row r="18" spans="1:20">
      <c r="A18" s="24"/>
      <c r="B18" s="24"/>
      <c r="C18" s="24"/>
      <c r="D18" s="24"/>
      <c r="E18" s="71"/>
      <c r="F18" s="77">
        <f>G18-1</f>
        <v>2018</v>
      </c>
      <c r="G18" s="78">
        <f>H18-1</f>
        <v>2019</v>
      </c>
      <c r="H18" s="79">
        <f>YEAR($D$7)</f>
        <v>2020</v>
      </c>
      <c r="I18" s="77">
        <f>H18+1</f>
        <v>2021</v>
      </c>
      <c r="J18" s="77">
        <f t="shared" ref="J18:K18" si="0">I18+1</f>
        <v>2022</v>
      </c>
      <c r="K18" s="79">
        <f t="shared" si="0"/>
        <v>2023</v>
      </c>
      <c r="L18" s="25"/>
      <c r="M18" s="24"/>
      <c r="N18" s="24"/>
      <c r="O18" s="24"/>
      <c r="P18" s="24"/>
      <c r="Q18" s="24"/>
      <c r="R18" s="25"/>
      <c r="S18" s="25"/>
      <c r="T18" s="25"/>
    </row>
    <row r="19" spans="1:20" ht="15.75">
      <c r="A19" s="261" t="str">
        <f>Accueil!D29</f>
        <v xml:space="preserve">CDD       </v>
      </c>
      <c r="B19" s="261"/>
      <c r="C19" s="261"/>
      <c r="D19" s="76"/>
      <c r="E19" s="72" t="s">
        <v>22</v>
      </c>
      <c r="F19" s="57">
        <f>_xll.Assistant.XL.RIK_AC("INF04__;INF04@E=1,S=1,G=0,T=0,P=0:@R=A,S=1260,V={0}:R=B,S=1096,V={1}:R=C,S=1250,V={2}:R=D,S=1005,V={3}:R=E,S=1007,V={4}:R=F,S=1081,V={5}:R=G,S=1093,V={6}:R=H,S=1094,V={7}:",$D$1,$A19,$D$2,$D$3,$D$4,$D$5,F$18,$D$8)</f>
        <v>0</v>
      </c>
      <c r="G19" s="57">
        <f>_xll.Assistant.XL.RIK_AC("INF04__;INF04@E=1,S=1,G=0,T=0,P=0:@R=A,S=1260,V={0}:R=B,S=1096,V={1}:R=C,S=1250,V={2}:R=D,S=1005,V={3}:R=E,S=1007,V={4}:R=F,S=1081,V={5}:R=G,S=1093,V={6}:R=H,S=1094,V={7}:",$D$1,$A19,$D$2,$D$3,$D$4,$D$5,G$18,$D$8)</f>
        <v>1</v>
      </c>
      <c r="H19" s="56">
        <f>_xll.Assistant.XL.RIK_AC("INF04__;INF04@E=1,S=1,G=0,T=0,P=0:@R=A,S=1260,V={0}:R=C,S=1096,V={1}:R=D,S=1250,V={2}:R=E,S=1005,V={3}:R=F,S=1007,V={4}:R=G,S=1081,V={5}:R=G,S=1093,V={6}:R=H,S=1094,V={7}:",$D$1,$A19,$D$2,$D$3,$D$4,$D$5,H$18,$D$8)</f>
        <v>1</v>
      </c>
      <c r="I19" s="62">
        <v>1</v>
      </c>
      <c r="J19" s="68"/>
      <c r="K19" s="65"/>
      <c r="L19" s="24"/>
      <c r="M19" s="24"/>
      <c r="N19" s="24"/>
      <c r="O19" s="24"/>
      <c r="P19" s="24"/>
      <c r="Q19" s="25"/>
      <c r="R19" s="24"/>
      <c r="S19" s="24"/>
      <c r="T19" s="24"/>
    </row>
    <row r="20" spans="1:20" ht="15.75">
      <c r="A20" s="261" t="str">
        <f>Accueil!D30</f>
        <v xml:space="preserve">CDI       </v>
      </c>
      <c r="B20" s="261"/>
      <c r="C20" s="261"/>
      <c r="D20" s="76"/>
      <c r="E20" s="73" t="s">
        <v>23</v>
      </c>
      <c r="F20" s="60">
        <f>_xll.Assistant.XL.RIK_AC("INF04__;INF04@E=1,S=1,G=0,T=0,P=0:@R=A,S=1260,V={0}:R=C,S=1096,V={1}:R=D,S=1250,V={2}:R=E,S=1005,V={3}:R=F,S=1007,V={4}:R=G,S=1081,V={5}:R=G,S=1093,V={6}:R=H,S=1094,V={7}:",$D$1,$A20,$D$2,$D$3,$D$4,$D$5,F$18,$D$8)</f>
        <v>36</v>
      </c>
      <c r="G20" s="60">
        <f>_xll.Assistant.XL.RIK_AC("INF04__;INF04@E=1,S=1,G=0,T=0,P=0:@R=A,S=1260,V={0}:R=C,S=1096,V={1}:R=D,S=1250,V={2}:R=E,S=1005,V={3}:R=F,S=1007,V={4}:R=G,S=1081,V={5}:R=G,S=1093,V={6}:R=H,S=1094,V={7}:",$D$1,$A20,$D$2,$D$3,$D$4,$D$5,G$18,$D$8)</f>
        <v>36</v>
      </c>
      <c r="H20" s="61">
        <f>_xll.Assistant.XL.RIK_AC("INF04__;INF04@E=1,S=1,G=0,T=0,P=0:@R=A,S=1260,V={0}:R=C,S=1096,V={1}:R=D,S=1250,V={2}:R=E,S=1005,V={3}:R=F,S=1007,V={4}:R=G,S=1081,V={5}:R=G,S=1093,V={6}:R=H,S=1094,V={7}:",$D$1,$A20,$D$2,$D$3,$D$4,$D$5,H$18,$D$8)</f>
        <v>37</v>
      </c>
      <c r="I20" s="63">
        <v>0</v>
      </c>
      <c r="J20" s="29"/>
      <c r="K20" s="66"/>
      <c r="L20" s="24"/>
      <c r="M20" s="24"/>
      <c r="N20" s="24"/>
      <c r="O20" s="24"/>
      <c r="P20" s="24"/>
      <c r="Q20" s="25"/>
      <c r="R20" s="24"/>
      <c r="S20" s="24"/>
      <c r="T20" s="24"/>
    </row>
    <row r="21" spans="1:20" ht="15.75">
      <c r="A21" s="261" t="str">
        <f>Accueil!D31</f>
        <v>CTT</v>
      </c>
      <c r="B21" s="261"/>
      <c r="C21" s="261"/>
      <c r="D21" s="76"/>
      <c r="E21" s="74" t="s">
        <v>25</v>
      </c>
      <c r="F21" s="60">
        <f>_xll.Assistant.XL.RIK_AC("INF04__;INF04@E=1,S=1,G=0,T=0,P=0:@R=A,S=1260,V={0}:R=C,S=1096,V={1}:R=D,S=1250,V={2}:R=E,S=1005,V={3}:R=F,S=1007,V={4}:R=G,S=1081,V={5}:R=G,S=1093,V={6}:R=H,S=1094,V={7}:",$D$1,$A21,$D$2,$D$3,$D$4,$D$5,F$18,$D$8)</f>
        <v>0</v>
      </c>
      <c r="G21" s="60">
        <f>_xll.Assistant.XL.RIK_AC("INF04__;INF04@E=1,S=1,G=0,T=0,P=0:@R=A,S=1260,V={0}:R=C,S=1096,V={1}:R=D,S=1250,V={2}:R=E,S=1005,V={3}:R=F,S=1007,V={4}:R=G,S=1081,V={5}:R=G,S=1093,V={6}:R=H,S=1094,V={7}:",$D$1,$A21,$D$2,$D$3,$D$4,$D$5,G$18,$D$8)</f>
        <v>0</v>
      </c>
      <c r="H21" s="61">
        <f>_xll.Assistant.XL.RIK_AC("INF04__;INF04@E=1,S=1,G=0,T=0,P=0:@R=A,S=1260,V={0}:R=C,S=1096,V={1}:R=D,S=1250,V={2}:R=E,S=1005,V={3}:R=F,S=1007,V={4}:R=G,S=1081,V={5}:R=G,S=1093,V={6}:R=H,S=1094,V={7}:",$D$1,$A21,$D$2,$D$3,$D$4,$D$5,H$18,$D$8)</f>
        <v>0</v>
      </c>
      <c r="I21" s="63">
        <v>-1</v>
      </c>
      <c r="J21" s="29"/>
      <c r="K21" s="66"/>
      <c r="L21" s="24"/>
      <c r="M21" s="24"/>
      <c r="N21" s="24"/>
      <c r="O21" s="24"/>
      <c r="P21" s="24"/>
      <c r="Q21" s="25"/>
      <c r="R21" s="24"/>
      <c r="S21" s="24"/>
      <c r="T21" s="24"/>
    </row>
    <row r="22" spans="1:20" ht="15.75">
      <c r="A22" s="261" t="str">
        <f>Accueil!D35</f>
        <v>&lt;&gt;(CDD       ,CDI       ,CTT)</v>
      </c>
      <c r="B22" s="261"/>
      <c r="C22" s="261"/>
      <c r="D22" s="55"/>
      <c r="E22" s="75" t="s">
        <v>26</v>
      </c>
      <c r="F22" s="58">
        <f>_xll.Assistant.XL.RIK_AC("INF04__;INF04@E=1,S=1,G=0,T=0,P=0:@R=A,S=1260,V={0}:R=C,S=1096,V={1}:R=D,S=1250,V={2}:R=E,S=1005,V={3}:R=F,S=1007,V={4}:R=G,S=1081,V={5}:R=G,S=1093,V={6}:R=H,S=1094,V={7}:",$D$1,$A22,$D$2,$D$3,$D$4,$D$5,F$18,$D$8)</f>
        <v>0</v>
      </c>
      <c r="G22" s="58">
        <f>_xll.Assistant.XL.RIK_AC("INF04__;INF04@E=1,S=1,G=0,T=0,P=0:@R=A,S=1260,V={0}:R=C,S=1096,V={1}:R=D,S=1250,V={2}:R=E,S=1005,V={3}:R=F,S=1007,V={4}:R=G,S=1081,V={5}:R=G,S=1093,V={6}:R=H,S=1094,V={7}:",$D$1,$A22,$D$2,$D$3,$D$4,$D$5,G$18,$D$8)</f>
        <v>1</v>
      </c>
      <c r="H22" s="59">
        <f>_xll.Assistant.XL.RIK_AC("INF04__;INF04@E=1,S=1,G=0,T=0,P=0:@R=A,S=1260,V={0}:R=C,S=1096,V={1}:R=D,S=1250,V={2}:R=E,S=1005,V={3}:R=F,S=1007,V={4}:R=G,S=1081,V={5}:R=G,S=1093,V={6}:R=H,S=1094,V={7}:",$D$1,$A22,$D$2,$D$3,$D$4,$D$5,H$18,$D$8)</f>
        <v>1</v>
      </c>
      <c r="I22" s="64">
        <v>1</v>
      </c>
      <c r="J22" s="69"/>
      <c r="K22" s="67"/>
      <c r="L22" s="24"/>
      <c r="M22" s="24"/>
      <c r="N22" s="24"/>
      <c r="O22" s="24"/>
      <c r="P22" s="24"/>
      <c r="Q22" s="25"/>
      <c r="R22" s="24"/>
      <c r="S22" s="24"/>
      <c r="T22" s="24"/>
    </row>
    <row r="23" spans="1:20" s="11" customFormat="1" ht="15.75">
      <c r="E23" s="81" t="s">
        <v>27</v>
      </c>
      <c r="F23" s="82">
        <f>SUM(F19:F22)</f>
        <v>36</v>
      </c>
      <c r="G23" s="83">
        <f t="shared" ref="G23:K23" si="1">SUM(G19:G22)</f>
        <v>38</v>
      </c>
      <c r="H23" s="84">
        <f t="shared" si="1"/>
        <v>39</v>
      </c>
      <c r="I23" s="85">
        <f t="shared" si="1"/>
        <v>1</v>
      </c>
      <c r="J23" s="85">
        <f t="shared" si="1"/>
        <v>0</v>
      </c>
      <c r="K23" s="86">
        <f t="shared" si="1"/>
        <v>0</v>
      </c>
    </row>
    <row r="24" spans="1:20" customFormat="1" ht="12.75"/>
    <row r="25" spans="1:20" ht="15.75">
      <c r="A25" s="24"/>
      <c r="B25" s="24"/>
      <c r="C25" s="24"/>
      <c r="D25" s="24"/>
      <c r="E25" s="153" t="s">
        <v>28</v>
      </c>
      <c r="F25"/>
      <c r="G25"/>
      <c r="H25"/>
      <c r="I25"/>
      <c r="J25"/>
      <c r="K25"/>
      <c r="L25" s="24"/>
      <c r="M25" s="24"/>
      <c r="N25" s="24"/>
      <c r="O25" s="24"/>
      <c r="P25" s="24"/>
      <c r="Q25" s="25"/>
      <c r="R25" s="24"/>
      <c r="S25" s="24"/>
      <c r="T25" s="24"/>
    </row>
    <row r="26" spans="1:20">
      <c r="A26" s="24"/>
      <c r="B26" s="24"/>
      <c r="C26" s="24"/>
      <c r="D26" s="24"/>
      <c r="E26" s="13"/>
      <c r="F26"/>
      <c r="G26"/>
      <c r="H26"/>
      <c r="I26"/>
      <c r="J26"/>
      <c r="K26"/>
      <c r="L26" s="24"/>
      <c r="M26" s="24"/>
      <c r="N26" s="24"/>
      <c r="O26" s="24"/>
      <c r="P26" s="24"/>
      <c r="Q26" s="25"/>
      <c r="R26" s="24"/>
      <c r="S26" s="24"/>
      <c r="T26" s="24"/>
    </row>
    <row r="27" spans="1:20" ht="15.75">
      <c r="A27" s="24"/>
      <c r="B27" s="24"/>
      <c r="C27" s="24"/>
      <c r="D27" s="24"/>
      <c r="E27" s="24"/>
      <c r="F27" s="280" t="s">
        <v>20</v>
      </c>
      <c r="G27" s="280"/>
      <c r="H27" s="281"/>
      <c r="I27" s="279" t="s">
        <v>21</v>
      </c>
      <c r="J27" s="280"/>
      <c r="K27" s="280"/>
      <c r="L27" s="24"/>
      <c r="M27" s="24"/>
      <c r="N27" s="24"/>
      <c r="O27" s="24"/>
      <c r="P27" s="24"/>
      <c r="Q27" s="25"/>
      <c r="R27" s="24"/>
      <c r="S27" s="24"/>
      <c r="T27" s="24"/>
    </row>
    <row r="28" spans="1:20">
      <c r="A28" s="24"/>
      <c r="B28" s="24"/>
      <c r="C28" s="24"/>
      <c r="D28" s="24"/>
      <c r="E28" s="71"/>
      <c r="F28" s="77">
        <f>G28-1</f>
        <v>2018</v>
      </c>
      <c r="G28" s="78">
        <f>H28-1</f>
        <v>2019</v>
      </c>
      <c r="H28" s="79">
        <f>YEAR($D$7)</f>
        <v>2020</v>
      </c>
      <c r="I28" s="77">
        <f>H28+1</f>
        <v>2021</v>
      </c>
      <c r="J28" s="77">
        <f t="shared" ref="J28" si="2">I28+1</f>
        <v>2022</v>
      </c>
      <c r="K28" s="79">
        <f t="shared" ref="K28" si="3">J28+1</f>
        <v>2023</v>
      </c>
      <c r="L28" s="24"/>
      <c r="M28" s="24"/>
      <c r="N28" s="24"/>
      <c r="O28" s="24"/>
      <c r="P28" s="24"/>
      <c r="Q28" s="25"/>
      <c r="R28" s="24"/>
      <c r="S28" s="24"/>
      <c r="T28" s="24"/>
    </row>
    <row r="29" spans="1:20" ht="15.75">
      <c r="A29" s="24" t="s">
        <v>29</v>
      </c>
      <c r="B29" s="24"/>
      <c r="C29" s="24"/>
      <c r="D29" s="24"/>
      <c r="E29" s="73" t="s">
        <v>30</v>
      </c>
      <c r="F29" s="57">
        <f>_xll.Assistant.XL.RIK_AC("INF04__;INF04@E=1,S=1,G=0,T=0,P=0:@R=A,S=1260,V={0}:R=C,S=1250,V={1}:R=D,S=1005,V={2}:R=E,S=1007,V={3}:R=F,S=1081,V={4}:R=G,S=1253,V={5}:R=G,S=1093,V={6}:R=H,S=1094,V={7}:",$D$1,$D$2,$D$3,$D$4,$D$5,$A29,F$28,$D$8)</f>
        <v>0</v>
      </c>
      <c r="G29" s="57">
        <f>_xll.Assistant.XL.RIK_AC("INF04__;INF04@E=1,S=1,G=0,T=0,P=0:@R=A,S=1260,V={0}:R=C,S=1250,V={1}:R=D,S=1005,V={2}:R=E,S=1007,V={3}:R=F,S=1081,V={4}:R=G,S=1253,V={5}:R=G,S=1093,V={6}:R=H,S=1094,V={7}:",$D$1,$D$2,$D$3,$D$4,$D$5,$A29,G$28,$D$8)</f>
        <v>0</v>
      </c>
      <c r="H29" s="56">
        <f>_xll.Assistant.XL.RIK_AC("INF04__;INF04@E=1,S=1,G=0,T=0,P=0:@R=A,S=1260,V={0}:R=C,S=1250,V={1}:R=D,S=1005,V={2}:R=E,S=1007,V={3}:R=F,S=1081,V={4}:R=G,S=1253,V={5}:R=G,S=1093,V={6}:R=H,S=1094,V={7}:",$D$1,$D$2,$D$3,$D$4,$D$5,$A29,H$28,$D$8)</f>
        <v>0</v>
      </c>
      <c r="I29" s="62">
        <v>1</v>
      </c>
      <c r="J29" s="68"/>
      <c r="K29" s="65"/>
      <c r="L29" s="24"/>
      <c r="M29" s="24"/>
      <c r="N29" s="24"/>
      <c r="O29" s="24"/>
      <c r="P29" s="24"/>
      <c r="Q29" s="25"/>
      <c r="R29" s="24"/>
      <c r="S29" s="24"/>
      <c r="T29" s="24"/>
    </row>
    <row r="30" spans="1:20" ht="15.75">
      <c r="A30" s="24" t="s">
        <v>31</v>
      </c>
      <c r="B30" s="24"/>
      <c r="C30" s="24"/>
      <c r="D30" s="24"/>
      <c r="E30" s="73" t="s">
        <v>32</v>
      </c>
      <c r="F30" s="60">
        <f>_xll.Assistant.XL.RIK_AC("INF04__;INF04@E=1,S=1,G=0,T=0,P=0:@R=A,S=1260,V={0}:R=C,S=1250,V={1}:R=D,S=1005,V={2}:R=E,S=1007,V={3}:R=F,S=1081,V={4}:R=G,S=1253,V={5}:R=G,S=1093,V={6}:R=H,S=1094,V={7}:",$D$1,$D$2,$D$3,$D$4,$D$5,$A30,F$28,$D$8)</f>
        <v>1</v>
      </c>
      <c r="G30" s="60">
        <f>_xll.Assistant.XL.RIK_AC("INF04__;INF04@E=1,S=1,G=0,T=0,P=0:@R=A,S=1260,V={0}:R=C,S=1250,V={1}:R=D,S=1005,V={2}:R=E,S=1007,V={3}:R=F,S=1081,V={4}:R=G,S=1253,V={5}:R=G,S=1093,V={6}:R=H,S=1094,V={7}:",$D$1,$D$2,$D$3,$D$4,$D$5,$A30,G$28,$D$8)</f>
        <v>2</v>
      </c>
      <c r="H30" s="61">
        <f>_xll.Assistant.XL.RIK_AC("INF04__;INF04@E=1,S=1,G=0,T=0,P=0:@R=A,S=1260,V={0}:R=C,S=1250,V={1}:R=D,S=1005,V={2}:R=E,S=1007,V={3}:R=F,S=1081,V={4}:R=G,S=1253,V={5}:R=G,S=1093,V={6}:R=H,S=1094,V={7}:",$D$1,$D$2,$D$3,$D$4,$D$5,$A30,H$28,$D$8)</f>
        <v>2</v>
      </c>
      <c r="I30" s="63">
        <v>0</v>
      </c>
      <c r="J30" s="29"/>
      <c r="K30" s="66"/>
      <c r="L30" s="24"/>
      <c r="M30" s="24"/>
      <c r="N30" s="24"/>
      <c r="O30" s="24"/>
      <c r="P30" s="24"/>
      <c r="Q30" s="25"/>
      <c r="R30" s="24"/>
      <c r="S30" s="24"/>
      <c r="T30" s="24"/>
    </row>
    <row r="31" spans="1:20" ht="15.75">
      <c r="A31" s="24" t="s">
        <v>33</v>
      </c>
      <c r="B31" s="24"/>
      <c r="C31" s="24"/>
      <c r="D31" s="24"/>
      <c r="E31" s="73" t="s">
        <v>34</v>
      </c>
      <c r="F31" s="60">
        <f>_xll.Assistant.XL.RIK_AC("INF04__;INF04@E=1,S=1,G=0,T=0,P=0:@R=A,S=1260,V={0}:R=C,S=1250,V={1}:R=D,S=1005,V={2}:R=E,S=1007,V={3}:R=F,S=1081,V={4}:R=G,S=1253,V={5}:R=G,S=1093,V={6}:R=H,S=1094,V={7}:",$D$1,$D$2,$D$3,$D$4,$D$5,$A31,F$28,$D$8)</f>
        <v>15</v>
      </c>
      <c r="G31" s="60">
        <f>_xll.Assistant.XL.RIK_AC("INF04__;INF04@E=1,S=1,G=0,T=0,P=0:@R=A,S=1260,V={0}:R=C,S=1250,V={1}:R=D,S=1005,V={2}:R=E,S=1007,V={3}:R=F,S=1081,V={4}:R=G,S=1253,V={5}:R=G,S=1093,V={6}:R=H,S=1094,V={7}:",$D$1,$D$2,$D$3,$D$4,$D$5,$A31,G$28,$D$8)</f>
        <v>12</v>
      </c>
      <c r="H31" s="61">
        <f>_xll.Assistant.XL.RIK_AC("INF04__;INF04@E=1,S=1,G=0,T=0,P=0:@R=A,S=1260,V={0}:R=C,S=1250,V={1}:R=D,S=1005,V={2}:R=E,S=1007,V={3}:R=F,S=1081,V={4}:R=G,S=1253,V={5}:R=G,S=1093,V={6}:R=H,S=1094,V={7}:",$D$1,$D$2,$D$3,$D$4,$D$5,$A31,H$28,$D$8)</f>
        <v>9</v>
      </c>
      <c r="I31" s="63">
        <v>-1</v>
      </c>
      <c r="J31" s="29"/>
      <c r="K31" s="66"/>
      <c r="L31" s="24"/>
      <c r="M31" s="24"/>
      <c r="N31" s="24"/>
      <c r="O31" s="24"/>
      <c r="P31" s="24"/>
      <c r="Q31" s="25"/>
      <c r="R31" s="24"/>
      <c r="S31" s="24"/>
      <c r="T31" s="24"/>
    </row>
    <row r="32" spans="1:20" ht="15.75">
      <c r="A32" s="24" t="s">
        <v>35</v>
      </c>
      <c r="B32" s="24"/>
      <c r="C32" s="24"/>
      <c r="D32" s="24"/>
      <c r="E32" s="73" t="s">
        <v>36</v>
      </c>
      <c r="F32" s="60">
        <f>_xll.Assistant.XL.RIK_AC("INF04__;INF04@E=1,S=1,G=0,T=0,P=0:@R=A,S=1260,V={0}:R=C,S=1250,V={1}:R=D,S=1005,V={2}:R=E,S=1007,V={3}:R=F,S=1081,V={4}:R=G,S=1253,V={5}:R=G,S=1093,V={6}:R=H,S=1094,V={7}:",$D$1,$D$2,$D$3,$D$4,$D$5,$A32,F$28,$D$8)</f>
        <v>12</v>
      </c>
      <c r="G32" s="60">
        <f>_xll.Assistant.XL.RIK_AC("INF04__;INF04@E=1,S=1,G=0,T=0,P=0:@R=A,S=1260,V={0}:R=C,S=1250,V={1}:R=D,S=1005,V={2}:R=E,S=1007,V={3}:R=F,S=1081,V={4}:R=G,S=1253,V={5}:R=G,S=1093,V={6}:R=H,S=1094,V={7}:",$D$1,$D$2,$D$3,$D$4,$D$5,$A32,G$28,$D$8)</f>
        <v>15</v>
      </c>
      <c r="H32" s="61">
        <f>_xll.Assistant.XL.RIK_AC("INF04__;INF04@E=1,S=1,G=0,T=0,P=0:@R=A,S=1260,V={0}:R=C,S=1250,V={1}:R=D,S=1005,V={2}:R=E,S=1007,V={3}:R=F,S=1081,V={4}:R=G,S=1253,V={5}:R=G,S=1093,V={6}:R=H,S=1094,V={7}:",$D$1,$D$2,$D$3,$D$4,$D$5,$A32,H$28,$D$8)</f>
        <v>19</v>
      </c>
      <c r="I32" s="63">
        <v>1</v>
      </c>
      <c r="J32" s="29"/>
      <c r="K32" s="66"/>
      <c r="L32" s="24"/>
      <c r="M32" s="24"/>
      <c r="N32" s="24"/>
      <c r="O32" s="24"/>
      <c r="P32" s="24"/>
      <c r="Q32" s="25"/>
      <c r="R32" s="24"/>
      <c r="S32" s="24"/>
      <c r="T32" s="24"/>
    </row>
    <row r="33" spans="1:20" ht="15.75">
      <c r="A33" s="24" t="s">
        <v>37</v>
      </c>
      <c r="B33" s="24"/>
      <c r="C33" s="24"/>
      <c r="D33" s="24"/>
      <c r="E33" s="73" t="s">
        <v>38</v>
      </c>
      <c r="F33" s="60">
        <f>_xll.Assistant.XL.RIK_AC("INF04__;INF04@E=1,S=1,G=0,T=0,P=0:@R=A,S=1260,V={0}:R=C,S=1250,V={1}:R=D,S=1005,V={2}:R=E,S=1007,V={3}:R=F,S=1081,V={4}:R=G,S=1253,V={5}:R=G,S=1093,V={6}:R=H,S=1094,V={7}:",$D$1,$D$2,$D$3,$D$4,$D$5,$A33,F$28,$D$8)</f>
        <v>8</v>
      </c>
      <c r="G33" s="60">
        <f>_xll.Assistant.XL.RIK_AC("INF04__;INF04@E=1,S=1,G=0,T=0,P=0:@R=A,S=1260,V={0}:R=C,S=1250,V={1}:R=D,S=1005,V={2}:R=E,S=1007,V={3}:R=F,S=1081,V={4}:R=G,S=1253,V={5}:R=G,S=1093,V={6}:R=H,S=1094,V={7}:",$D$1,$D$2,$D$3,$D$4,$D$5,$A33,G$28,$D$8)</f>
        <v>9</v>
      </c>
      <c r="H33" s="61">
        <f>_xll.Assistant.XL.RIK_AC("INF04__;INF04@E=1,S=1,G=0,T=0,P=0:@R=A,S=1260,V={0}:R=C,S=1250,V={1}:R=D,S=1005,V={2}:R=E,S=1007,V={3}:R=F,S=1081,V={4}:R=G,S=1253,V={5}:R=G,S=1093,V={6}:R=H,S=1094,V={7}:",$D$1,$D$2,$D$3,$D$4,$D$5,$A33,H$28,$D$8)</f>
        <v>9</v>
      </c>
      <c r="I33" s="63">
        <v>0</v>
      </c>
      <c r="J33" s="29"/>
      <c r="K33" s="66"/>
      <c r="L33" s="24"/>
      <c r="M33" s="24"/>
      <c r="N33" s="24"/>
      <c r="O33" s="24"/>
      <c r="P33" s="24"/>
      <c r="Q33" s="25"/>
      <c r="R33" s="24"/>
      <c r="S33" s="24"/>
      <c r="T33" s="24"/>
    </row>
    <row r="34" spans="1:20" ht="15.75">
      <c r="A34" s="24" t="s">
        <v>8</v>
      </c>
      <c r="B34" s="24"/>
      <c r="C34" s="24"/>
      <c r="D34" s="24"/>
      <c r="E34" s="73" t="s">
        <v>39</v>
      </c>
      <c r="F34" s="266">
        <f>_xll.Assistant.XL.RIK_AC("INF04__;INF04@L=Age,E=3,G=0,T=0,P=0,F=cast([1253] as numeric),Y=1:@R=A,S=1260,V={0}:R=B,S=1250,V={1}:R=C,S=1005,V={2}:R=D,S=1007,V={3}:R=E,S=1081,V={4}:R=F,S=1253,V={5}:R=G,S=1093,V={6}:R=H,S=1094,V={7}:R=I,S=1,V=1:",$D$1,$D$2,$D$3,$D$4,$D$5,$A$34,F$28,$D$8)</f>
        <v>50</v>
      </c>
      <c r="G34" s="266">
        <f>_xll.Assistant.XL.RIK_AC("INF04__;INF04@L=Age,E=3,G=0,T=0,P=0,F=cast([1253] as numeric),Y=1:@R=A,S=1260,V={0}:R=B,S=1250,V={1}:R=C,S=1005,V={2}:R=D,S=1007,V={3}:R=E,S=1081,V={4}:R=F,S=1253,V={5}:R=G,S=1093,V={6}:R=H,S=1094,V={7}:R=I,S=1,V=1:",$D$1,$D$2,$D$3,$D$4,$D$5,$A$34,G$28,$D$8)</f>
        <v>50.657893999999999</v>
      </c>
      <c r="H34" s="267">
        <f>_xll.Assistant.XL.RIK_AC("INF04__;INF04@L=Age,E=3,G=0,T=0,P=0,F=cast([1253] as numeric),Y=1:@R=A,S=1260,V={0}:R=B,S=1250,V={1}:R=C,S=1005,V={2}:R=D,S=1007,V={3}:R=E,S=1081,V={4}:R=F,S=1253,V={5}:R=G,S=1093,V={6}:R=H,S=1094,V={7}:R=I,S=1,V=1:",$D$1,$D$2,$D$3,$D$4,$D$5,$A$34,H$28,$D$8)</f>
        <v>50.615383999999999</v>
      </c>
      <c r="I34" s="64">
        <v>-1</v>
      </c>
      <c r="J34" s="69"/>
      <c r="K34" s="67"/>
      <c r="L34" s="24"/>
      <c r="M34" s="24"/>
      <c r="N34" s="24"/>
      <c r="O34" s="24"/>
      <c r="P34" s="24"/>
      <c r="Q34" s="25"/>
      <c r="R34" s="24"/>
      <c r="S34" s="24"/>
      <c r="T34" s="24"/>
    </row>
    <row r="35" spans="1:20">
      <c r="A35" s="24"/>
      <c r="B35" s="24"/>
      <c r="C35" s="24"/>
      <c r="D35" s="24"/>
      <c r="E35" s="27"/>
      <c r="F35" s="24"/>
      <c r="G35" s="24"/>
      <c r="H35" s="24"/>
      <c r="I35" s="24"/>
      <c r="J35" s="24"/>
      <c r="K35" s="24"/>
      <c r="L35" s="24"/>
      <c r="M35" s="24"/>
      <c r="N35" s="24"/>
      <c r="O35" s="24"/>
      <c r="P35" s="24"/>
      <c r="Q35" s="25"/>
      <c r="R35" s="24"/>
      <c r="S35" s="24"/>
      <c r="T35" s="24"/>
    </row>
    <row r="36" spans="1:20" ht="15.75">
      <c r="A36" s="24"/>
      <c r="B36" s="24"/>
      <c r="C36" s="24"/>
      <c r="D36" s="24"/>
      <c r="E36" s="153" t="s">
        <v>40</v>
      </c>
      <c r="F36"/>
      <c r="G36"/>
      <c r="H36"/>
      <c r="I36"/>
      <c r="J36"/>
      <c r="K36" s="24"/>
      <c r="L36" s="24"/>
      <c r="M36" s="24"/>
      <c r="N36" s="24"/>
      <c r="O36" s="24"/>
      <c r="P36" s="24"/>
      <c r="Q36" s="25"/>
      <c r="R36" s="24"/>
      <c r="S36" s="24"/>
      <c r="T36" s="24"/>
    </row>
    <row r="37" spans="1:20">
      <c r="A37" s="24"/>
      <c r="B37" s="24"/>
      <c r="C37" s="24"/>
      <c r="D37" s="24"/>
      <c r="E37" s="13"/>
      <c r="F37"/>
      <c r="G37"/>
      <c r="H37"/>
      <c r="I37"/>
      <c r="J37"/>
      <c r="K37" s="24"/>
      <c r="L37" s="24"/>
      <c r="M37" s="24"/>
      <c r="N37" s="24"/>
      <c r="O37" s="24"/>
      <c r="P37" s="24"/>
      <c r="Q37" s="25"/>
      <c r="R37" s="24"/>
      <c r="S37" s="24"/>
      <c r="T37" s="24"/>
    </row>
    <row r="38" spans="1:20" ht="15.75">
      <c r="A38" s="24"/>
      <c r="B38" s="24"/>
      <c r="C38" s="24"/>
      <c r="D38" s="24"/>
      <c r="E38" s="24"/>
      <c r="F38" s="280" t="s">
        <v>20</v>
      </c>
      <c r="G38" s="280"/>
      <c r="H38" s="281"/>
      <c r="I38" s="279" t="s">
        <v>21</v>
      </c>
      <c r="J38" s="280"/>
      <c r="K38" s="280"/>
      <c r="L38" s="24"/>
      <c r="M38" s="24"/>
      <c r="N38" s="24"/>
      <c r="O38" s="24"/>
      <c r="P38" s="24"/>
      <c r="Q38" s="25"/>
      <c r="R38" s="24"/>
      <c r="S38" s="24"/>
      <c r="T38" s="24"/>
    </row>
    <row r="39" spans="1:20">
      <c r="A39" s="24"/>
      <c r="B39" s="24"/>
      <c r="C39" s="24"/>
      <c r="D39" s="24"/>
      <c r="E39" s="71"/>
      <c r="F39" s="77">
        <f>G39-1</f>
        <v>2018</v>
      </c>
      <c r="G39" s="78">
        <f>H39-1</f>
        <v>2019</v>
      </c>
      <c r="H39" s="79">
        <f>YEAR($D$7)</f>
        <v>2020</v>
      </c>
      <c r="I39" s="77">
        <f>H39+1</f>
        <v>2021</v>
      </c>
      <c r="J39" s="77">
        <f t="shared" ref="J39" si="4">I39+1</f>
        <v>2022</v>
      </c>
      <c r="K39" s="79">
        <f t="shared" ref="K39" si="5">J39+1</f>
        <v>2023</v>
      </c>
      <c r="L39" s="24"/>
      <c r="M39" s="24"/>
      <c r="N39" s="24"/>
      <c r="O39" s="24"/>
      <c r="P39" s="24"/>
      <c r="Q39" s="25"/>
      <c r="R39" s="24"/>
      <c r="S39" s="24"/>
      <c r="T39" s="24"/>
    </row>
    <row r="40" spans="1:20" ht="15.75">
      <c r="A40" s="273" t="s">
        <v>326</v>
      </c>
      <c r="B40" s="273" t="s">
        <v>326</v>
      </c>
      <c r="C40" s="262"/>
      <c r="D40" s="24"/>
      <c r="E40" s="73" t="s">
        <v>41</v>
      </c>
      <c r="F40" s="57">
        <f>_xll.Assistant.XL.RIK_AC("INF04__;INF04@E=1,S=1,G=0,T=0,P=0:@R=A,S=1260,V={0}:R=B,S=1151,V={1}:R=I,S=1151,V={2}:R=C,S=1250,V={3}:R=D,S=1005,V={4}:R=E,S=1007,V={5}:R=F,S=1081,V={6}:R=G,S=1093,V={7}:R=H,S=1094,V={8}:",$D$1,$A40,$B40,$D$2,$D$3,$D$4,$D$5,F$39,$D$8)</f>
        <v>5</v>
      </c>
      <c r="G40" s="57">
        <f>_xll.Assistant.XL.RIK_AC("INF04__;INF04@E=1,S=1,G=0,T=0,P=0:@R=A,S=1260,V={0}:R=B,S=1151,V={1}:R=I,S=1151,V={2}:R=C,S=1250,V={3}:R=D,S=1005,V={4}:R=E,S=1007,V={5}:R=F,S=1081,V={6}:R=G,S=1093,V={7}:R=H,S=1094,V={8}:",$D$1,$A40,$B40,$D$2,$D$3,$D$4,$D$5,G$39,$D$8)</f>
        <v>7</v>
      </c>
      <c r="H40" s="56">
        <f>_xll.Assistant.XL.RIK_AC("INF04__;INF04@E=1,S=1,G=0,T=0,P=0:@R=A,S=1260,V={0}:R=B,S=1151,V={1}:R=I,S=1151,V={2}:R=C,S=1250,V={3}:R=D,S=1005,V={4}:R=E,S=1007,V={5}:R=F,S=1081,V={6}:R=G,S=1093,V={7}:R=H,S=1094,V={8}:",$D$1,$A40,$B40,$D$2,$D$3,$D$4,$D$5,H$39,$D$8)</f>
        <v>4</v>
      </c>
      <c r="I40" s="62">
        <v>1</v>
      </c>
      <c r="J40" s="68"/>
      <c r="K40" s="65"/>
      <c r="L40" s="24"/>
      <c r="M40" s="24"/>
      <c r="N40" s="24"/>
      <c r="O40" s="24"/>
      <c r="P40" s="24"/>
      <c r="Q40" s="25"/>
      <c r="R40" s="24"/>
      <c r="S40" s="24"/>
      <c r="T40" s="24"/>
    </row>
    <row r="41" spans="1:20" ht="15.75">
      <c r="A41" s="273" t="s">
        <v>354</v>
      </c>
      <c r="B41" s="273" t="s">
        <v>355</v>
      </c>
      <c r="C41" s="40"/>
      <c r="D41" s="40"/>
      <c r="E41" s="73" t="s">
        <v>42</v>
      </c>
      <c r="F41" s="60">
        <f>_xll.Assistant.XL.RIK_AC("INF04__;INF04@E=1,S=1,G=0,T=0,P=0:@R=A,S=1260,V={0}:R=B,S=1151,V={1}:R=I,S=1151,V={2}:R=C,S=1250,V={3}:R=D,S=1005,V={4}:R=E,S=1007,V={5}:R=F,S=1081,V={6}:R=G,S=1093,V={7}:R=H,S=1094,V={8}:",$D$1,$A41,$B41,$D$2,$D$3,$D$4,$D$5,F$39,$D$8)</f>
        <v>5</v>
      </c>
      <c r="G41" s="60">
        <f>_xll.Assistant.XL.RIK_AC("INF04__;INF04@E=1,S=1,G=0,T=0,P=0:@R=A,S=1260,V={0}:R=B,S=1151,V={1}:R=I,S=1151,V={2}:R=C,S=1250,V={3}:R=D,S=1005,V={4}:R=E,S=1007,V={5}:R=F,S=1081,V={6}:R=G,S=1093,V={7}:R=H,S=1094,V={8}:",$D$1,$A41,$B41,$D$2,$D$3,$D$4,$D$5,G$39,$D$8)</f>
        <v>2</v>
      </c>
      <c r="H41" s="61">
        <f>_xll.Assistant.XL.RIK_AC("INF04__;INF04@E=1,S=1,G=0,T=0,P=0:@R=A,S=1260,V={0}:R=B,S=1151,V={1}:R=I,S=1151,V={2}:R=C,S=1250,V={3}:R=D,S=1005,V={4}:R=E,S=1007,V={5}:R=F,S=1081,V={6}:R=G,S=1093,V={7}:R=H,S=1094,V={8}:",$D$1,$A41,$B41,$D$2,$D$3,$D$4,$D$5,H$39,$D$8)</f>
        <v>5</v>
      </c>
      <c r="I41" s="63">
        <v>0</v>
      </c>
      <c r="J41" s="29"/>
      <c r="K41" s="66"/>
      <c r="L41" s="24"/>
      <c r="M41" s="24"/>
      <c r="N41" s="24"/>
      <c r="O41" s="24"/>
      <c r="P41" s="24"/>
      <c r="Q41" s="25"/>
      <c r="R41" s="24"/>
      <c r="S41" s="24"/>
      <c r="T41" s="24"/>
    </row>
    <row r="42" spans="1:20" ht="15.75">
      <c r="A42" s="273" t="s">
        <v>356</v>
      </c>
      <c r="B42" s="273" t="s">
        <v>357</v>
      </c>
      <c r="C42" s="40"/>
      <c r="D42" s="40"/>
      <c r="E42" s="73" t="s">
        <v>43</v>
      </c>
      <c r="F42" s="60">
        <f>_xll.Assistant.XL.RIK_AC("INF04__;INF04@E=1,S=1,G=0,T=0,P=0:@R=A,S=1260,V={0}:R=B,S=1151,V={1}:R=I,S=1151,V={2}:R=C,S=1250,V={3}:R=D,S=1005,V={4}:R=E,S=1007,V={5}:R=F,S=1081,V={6}:R=G,S=1093,V={7}:R=H,S=1094,V={8}:",$D$1,$A42,$B42,$D$2,$D$3,$D$4,$D$5,F$39,$D$8)</f>
        <v>6</v>
      </c>
      <c r="G42" s="60">
        <f>_xll.Assistant.XL.RIK_AC("INF04__;INF04@E=1,S=1,G=0,T=0,P=0:@R=A,S=1260,V={0}:R=B,S=1151,V={1}:R=I,S=1151,V={2}:R=C,S=1250,V={3}:R=D,S=1005,V={4}:R=E,S=1007,V={5}:R=F,S=1081,V={6}:R=G,S=1093,V={7}:R=H,S=1094,V={8}:",$D$1,$A42,$B42,$D$2,$D$3,$D$4,$D$5,G$39,$D$8)</f>
        <v>9</v>
      </c>
      <c r="H42" s="61">
        <f>_xll.Assistant.XL.RIK_AC("INF04__;INF04@E=1,S=1,G=0,T=0,P=0:@R=A,S=1260,V={0}:R=B,S=1151,V={1}:R=I,S=1151,V={2}:R=C,S=1250,V={3}:R=D,S=1005,V={4}:R=E,S=1007,V={5}:R=F,S=1081,V={6}:R=G,S=1093,V={7}:R=H,S=1094,V={8}:",$D$1,$A42,$B42,$D$2,$D$3,$D$4,$D$5,H$39,$D$8)</f>
        <v>8</v>
      </c>
      <c r="I42" s="63">
        <v>-1</v>
      </c>
      <c r="J42" s="29"/>
      <c r="K42" s="66"/>
      <c r="L42" s="24"/>
      <c r="M42" s="24"/>
      <c r="N42" s="24"/>
      <c r="O42" s="24"/>
      <c r="P42" s="24"/>
      <c r="Q42" s="25"/>
      <c r="R42" s="24"/>
      <c r="S42" s="24"/>
      <c r="T42" s="24"/>
    </row>
    <row r="43" spans="1:20" ht="15.75">
      <c r="A43" s="273" t="s">
        <v>358</v>
      </c>
      <c r="B43" s="273" t="s">
        <v>359</v>
      </c>
      <c r="C43" s="40"/>
      <c r="D43" s="40"/>
      <c r="E43" s="73" t="s">
        <v>44</v>
      </c>
      <c r="F43" s="60">
        <f>_xll.Assistant.XL.RIK_AC("INF04__;INF04@E=1,S=1,G=0,T=0,P=0:@R=A,S=1260,V={0}:R=B,S=1151,V={1}:R=I,S=1151,V={2}:R=C,S=1250,V={3}:R=D,S=1005,V={4}:R=E,S=1007,V={5}:R=F,S=1081,V={6}:R=G,S=1093,V={7}:R=H,S=1094,V={8}:",$D$1,$A43,$B43,$D$2,$D$3,$D$4,$D$5,F$39,$D$8)</f>
        <v>1</v>
      </c>
      <c r="G43" s="60">
        <f>_xll.Assistant.XL.RIK_AC("INF04__;INF04@E=1,S=1,G=0,T=0,P=0:@R=A,S=1260,V={0}:R=B,S=1151,V={1}:R=I,S=1151,V={2}:R=C,S=1250,V={3}:R=D,S=1005,V={4}:R=E,S=1007,V={5}:R=F,S=1081,V={6}:R=G,S=1093,V={7}:R=H,S=1094,V={8}:",$D$1,$A43,$B43,$D$2,$D$3,$D$4,$D$5,G$39,$D$8)</f>
        <v>0</v>
      </c>
      <c r="H43" s="61">
        <f>_xll.Assistant.XL.RIK_AC("INF04__;INF04@E=1,S=1,G=0,T=0,P=0:@R=A,S=1260,V={0}:R=B,S=1151,V={1}:R=I,S=1151,V={2}:R=C,S=1250,V={3}:R=D,S=1005,V={4}:R=E,S=1007,V={5}:R=F,S=1081,V={6}:R=G,S=1093,V={7}:R=H,S=1094,V={8}:",$D$1,$A43,$B43,$D$2,$D$3,$D$4,$D$5,H$39,$D$8)</f>
        <v>2</v>
      </c>
      <c r="I43" s="63">
        <v>1</v>
      </c>
      <c r="J43" s="29"/>
      <c r="K43" s="66"/>
      <c r="L43" s="24"/>
      <c r="M43" s="24"/>
      <c r="N43" s="24"/>
      <c r="O43" s="24"/>
      <c r="P43" s="24"/>
      <c r="Q43" s="25"/>
      <c r="R43" s="24"/>
      <c r="S43" s="24"/>
      <c r="T43" s="24"/>
    </row>
    <row r="44" spans="1:20" ht="15.75">
      <c r="A44" s="273" t="s">
        <v>360</v>
      </c>
      <c r="B44" s="273" t="s">
        <v>361</v>
      </c>
      <c r="C44" s="40"/>
      <c r="D44" s="40"/>
      <c r="E44" s="73" t="s">
        <v>45</v>
      </c>
      <c r="F44" s="60">
        <f>_xll.Assistant.XL.RIK_AC("INF04__;INF04@E=1,S=1,G=0,T=0,P=0:@R=A,S=1260,V={0}:R=B,S=1151,V={1}:R=I,S=1151,V={2}:R=C,S=1250,V={3}:R=D,S=1005,V={4}:R=E,S=1007,V={5}:R=F,S=1081,V={6}:R=G,S=1093,V={7}:R=H,S=1094,V={8}:",$D$1,$A44,$B44,$D$2,$D$3,$D$4,$D$5,F$39,$D$8)</f>
        <v>12</v>
      </c>
      <c r="G44" s="60">
        <f>_xll.Assistant.XL.RIK_AC("INF04__;INF04@E=1,S=1,G=0,T=0,P=0:@R=A,S=1260,V={0}:R=B,S=1151,V={1}:R=I,S=1151,V={2}:R=C,S=1250,V={3}:R=D,S=1005,V={4}:R=E,S=1007,V={5}:R=F,S=1081,V={6}:R=G,S=1093,V={7}:R=H,S=1094,V={8}:",$D$1,$A44,$B44,$D$2,$D$3,$D$4,$D$5,G$39,$D$8)</f>
        <v>13</v>
      </c>
      <c r="H44" s="61">
        <f>_xll.Assistant.XL.RIK_AC("INF04__;INF04@E=1,S=1,G=0,T=0,P=0:@R=A,S=1260,V={0}:R=B,S=1151,V={1}:R=I,S=1151,V={2}:R=C,S=1250,V={3}:R=D,S=1005,V={4}:R=E,S=1007,V={5}:R=F,S=1081,V={6}:R=G,S=1093,V={7}:R=H,S=1094,V={8}:",$D$1,$A44,$B44,$D$2,$D$3,$D$4,$D$5,H$39,$D$8)</f>
        <v>5</v>
      </c>
      <c r="I44" s="63">
        <v>0</v>
      </c>
      <c r="J44" s="29"/>
      <c r="K44" s="66"/>
      <c r="L44" s="24"/>
      <c r="M44" s="24"/>
      <c r="N44" s="24"/>
      <c r="O44" s="24"/>
      <c r="P44" s="24"/>
      <c r="Q44" s="25"/>
      <c r="R44" s="24"/>
      <c r="S44" s="24"/>
      <c r="T44" s="24"/>
    </row>
    <row r="45" spans="1:20" ht="15.75">
      <c r="A45" s="273" t="s">
        <v>362</v>
      </c>
      <c r="B45" s="273" t="s">
        <v>363</v>
      </c>
      <c r="C45" s="40"/>
      <c r="D45" s="40"/>
      <c r="E45" s="73" t="s">
        <v>46</v>
      </c>
      <c r="F45" s="60">
        <f>_xll.Assistant.XL.RIK_AC("INF04__;INF04@E=1,S=1,G=0,T=0,P=0:@R=A,S=1260,V={0}:R=B,S=1151,V={1}:R=I,S=1151,V={2}:R=C,S=1250,V={3}:R=D,S=1005,V={4}:R=E,S=1007,V={5}:R=F,S=1081,V={6}:R=G,S=1093,V={7}:R=H,S=1094,V={8}:",$D$1,$A45,$B45,$D$2,$D$3,$D$4,$D$5,F$39,$D$8)</f>
        <v>5</v>
      </c>
      <c r="G45" s="60">
        <f>_xll.Assistant.XL.RIK_AC("INF04__;INF04@E=1,S=1,G=0,T=0,P=0:@R=A,S=1260,V={0}:R=B,S=1151,V={1}:R=I,S=1151,V={2}:R=C,S=1250,V={3}:R=D,S=1005,V={4}:R=E,S=1007,V={5}:R=F,S=1081,V={6}:R=G,S=1093,V={7}:R=H,S=1094,V={8}:",$D$1,$A45,$B45,$D$2,$D$3,$D$4,$D$5,G$39,$D$8)</f>
        <v>5</v>
      </c>
      <c r="H45" s="61">
        <f>_xll.Assistant.XL.RIK_AC("INF04__;INF04@E=1,S=1,G=0,T=0,P=0:@R=A,S=1260,V={0}:R=B,S=1151,V={1}:R=I,S=1151,V={2}:R=C,S=1250,V={3}:R=D,S=1005,V={4}:R=E,S=1007,V={5}:R=F,S=1081,V={6}:R=G,S=1093,V={7}:R=H,S=1094,V={8}:",$D$1,$A45,$B45,$D$2,$D$3,$D$4,$D$5,H$39,$D$8)</f>
        <v>12</v>
      </c>
      <c r="I45" s="63">
        <v>-1</v>
      </c>
      <c r="J45" s="29"/>
      <c r="K45" s="66"/>
      <c r="L45" s="24"/>
      <c r="M45" s="24"/>
      <c r="N45" s="24"/>
      <c r="O45" s="24"/>
      <c r="P45" s="24"/>
      <c r="Q45" s="25"/>
      <c r="R45" s="24"/>
      <c r="S45" s="24"/>
      <c r="T45" s="24"/>
    </row>
    <row r="46" spans="1:20" ht="15.75">
      <c r="A46" s="273" t="s">
        <v>47</v>
      </c>
      <c r="B46" s="273" t="s">
        <v>47</v>
      </c>
      <c r="C46" s="24"/>
      <c r="D46" s="24"/>
      <c r="E46" s="73" t="s">
        <v>48</v>
      </c>
      <c r="F46" s="60">
        <f>_xll.Assistant.XL.RIK_AC("INF04__;INF04@E=1,S=1,G=0,T=0,P=0:@R=A,S=1260,V={0}:R=B,S=1151,V={1}:R=I,S=1151,V={2}:R=C,S=1250,V={3}:R=D,S=1005,V={4}:R=E,S=1007,V={5}:R=F,S=1081,V={6}:R=G,S=1093,V={7}:R=H,S=1094,V={8}:",$D$1,$A46,$B46,$D$2,$D$3,$D$4,$D$5,F$39,$D$8)</f>
        <v>2</v>
      </c>
      <c r="G46" s="60">
        <f>_xll.Assistant.XL.RIK_AC("INF04__;INF04@E=1,S=1,G=0,T=0,P=0:@R=A,S=1260,V={0}:R=B,S=1151,V={1}:R=I,S=1151,V={2}:R=C,S=1250,V={3}:R=D,S=1005,V={4}:R=E,S=1007,V={5}:R=F,S=1081,V={6}:R=G,S=1093,V={7}:R=H,S=1094,V={8}:",$D$1,$A46,$B46,$D$2,$D$3,$D$4,$D$5,G$39,$D$8)</f>
        <v>2</v>
      </c>
      <c r="H46" s="61">
        <f>_xll.Assistant.XL.RIK_AC("INF04__;INF04@E=1,S=1,G=0,T=0,P=0:@R=A,S=1260,V={0}:R=B,S=1151,V={1}:R=I,S=1151,V={2}:R=C,S=1250,V={3}:R=D,S=1005,V={4}:R=E,S=1007,V={5}:R=F,S=1081,V={6}:R=G,S=1093,V={7}:R=H,S=1094,V={8}:",$D$1,$A46,$B46,$D$2,$D$3,$D$4,$D$5,H$39,$D$8)</f>
        <v>3</v>
      </c>
      <c r="I46" s="63">
        <v>1</v>
      </c>
      <c r="J46" s="29"/>
      <c r="K46" s="66"/>
      <c r="L46" s="24"/>
      <c r="M46" s="24"/>
      <c r="N46" s="24"/>
      <c r="O46" s="24"/>
      <c r="P46" s="24"/>
      <c r="Q46" s="25"/>
      <c r="R46" s="24"/>
      <c r="S46" s="24"/>
      <c r="T46" s="24"/>
    </row>
    <row r="47" spans="1:20" ht="15.75">
      <c r="A47" s="24" t="s">
        <v>8</v>
      </c>
      <c r="B47" s="24"/>
      <c r="C47" s="24"/>
      <c r="D47" s="24"/>
      <c r="E47" s="73" t="s">
        <v>49</v>
      </c>
      <c r="F47" s="266">
        <f>_xll.Assistant.XL.RIK_AC("INF04__;INF04@L=Ancienneté,E=3,G=0,T=0,P=0,F=cast([1151] as numeric),Y=1:@R=A,S=1260,V={0}:R=B,S=1151,V={1}:R=C,S=1250,V={2}:R=D,S=1005,V={3}:R=E,S=1007,V={4}:R=F,S=1081,V={5}:R=G,S=1093,V={6}:R=H,S=1094,V={7}:R=I,S=1,V="&amp;"1:R=J,S=1151,V=&lt;&gt;&lt;NULL&gt;:",$D$1,$A$47,$D$2,$D$3,$D$4,$D$5,F$39,$D$8)</f>
        <v>14.371428</v>
      </c>
      <c r="G47" s="266">
        <f>_xll.Assistant.XL.RIK_AC("INF04__;INF04@L=Ancienneté,E=3,G=0,T=0,P=0,F=cast([1151] as numeric),Y=1:@R=A,S=1260,V={0}:R=B,S=1151,V={1}:R=C,S=1250,V={2}:R=D,S=1005,V={3}:R=E,S=1007,V={4}:R=F,S=1081,V={5}:R=G,S=1093,V={6}:R=H,S=1094,V={7}:R=I,S=1,V="&amp;"1:",$D$1,$A$47,$D$2,$D$3,$D$4,$D$5,G$39,$D$8)</f>
        <v>14.567567</v>
      </c>
      <c r="H47" s="267">
        <f>_xll.Assistant.XL.RIK_AC("INF04__;INF04@L=Ancienneté,E=3,G=0,T=0,P=0,F=cast([1151] as numeric),Y=1:@R=A,S=1260,V={0}:R=B,S=1151,V={1}:R=C,S=1250,V={2}:R=D,S=1005,V={3}:R=E,S=1007,V={4}:R=F,S=1081,V={5}:R=G,S=1093,V={6}:R=H,S=1094,V={7}:R=I,S=1,V="&amp;"1:",$D$1,$A$47,$D$2,$D$3,$D$4,$D$5,H$39,$D$8)</f>
        <v>15.184210000000002</v>
      </c>
      <c r="I47" s="64">
        <v>0</v>
      </c>
      <c r="J47" s="69"/>
      <c r="K47" s="67"/>
      <c r="L47" s="24"/>
      <c r="M47" s="24"/>
      <c r="N47" s="24"/>
      <c r="O47" s="24"/>
      <c r="P47" s="24"/>
      <c r="Q47" s="25"/>
      <c r="R47" s="24"/>
      <c r="S47" s="24"/>
      <c r="T47" s="24"/>
    </row>
    <row r="48" spans="1:20">
      <c r="A48" s="24"/>
      <c r="B48" s="24"/>
      <c r="C48" s="24"/>
      <c r="D48" s="24"/>
      <c r="E48" s="27"/>
      <c r="F48" s="24"/>
      <c r="G48" s="24"/>
      <c r="H48" s="24"/>
      <c r="I48" s="24"/>
      <c r="J48" s="24"/>
      <c r="K48" s="24"/>
      <c r="L48" s="24"/>
      <c r="M48" s="24"/>
      <c r="N48" s="24"/>
      <c r="O48" s="24"/>
      <c r="P48" s="24"/>
      <c r="Q48" s="25"/>
      <c r="R48" s="24"/>
      <c r="S48" s="24"/>
      <c r="T48" s="24"/>
    </row>
    <row r="49" spans="1:20" ht="15.75">
      <c r="A49" s="24"/>
      <c r="B49" s="24"/>
      <c r="C49" s="24"/>
      <c r="D49" s="24"/>
      <c r="E49" s="153" t="s">
        <v>50</v>
      </c>
      <c r="F49" s="24"/>
      <c r="G49" s="24"/>
      <c r="H49" s="27"/>
      <c r="I49" s="24"/>
      <c r="J49"/>
      <c r="K49"/>
      <c r="L49"/>
      <c r="M49"/>
      <c r="N49"/>
      <c r="O49"/>
      <c r="P49"/>
      <c r="Q49"/>
      <c r="R49"/>
      <c r="S49"/>
      <c r="T49"/>
    </row>
    <row r="50" spans="1:20">
      <c r="A50" s="24"/>
      <c r="B50" s="24"/>
      <c r="C50" s="24"/>
      <c r="D50" s="24"/>
      <c r="E50" s="15"/>
      <c r="F50" s="24"/>
      <c r="G50" s="24"/>
      <c r="H50" s="27"/>
      <c r="I50" s="24"/>
      <c r="J50"/>
      <c r="K50"/>
      <c r="L50"/>
      <c r="M50"/>
      <c r="N50"/>
      <c r="O50"/>
      <c r="P50"/>
      <c r="Q50"/>
      <c r="R50"/>
      <c r="S50"/>
      <c r="T50"/>
    </row>
    <row r="51" spans="1:20" ht="15.75">
      <c r="A51" s="24"/>
      <c r="B51" s="24"/>
      <c r="C51" s="24"/>
      <c r="D51" s="24"/>
      <c r="E51" s="25"/>
      <c r="F51" s="280" t="s">
        <v>20</v>
      </c>
      <c r="G51" s="280"/>
      <c r="H51" s="281"/>
      <c r="I51" s="279" t="s">
        <v>21</v>
      </c>
      <c r="J51" s="280"/>
      <c r="K51" s="280"/>
      <c r="L51" s="25"/>
      <c r="M51" s="24"/>
      <c r="N51" s="24"/>
      <c r="O51" s="24"/>
      <c r="P51" s="24"/>
      <c r="Q51" s="25"/>
      <c r="R51" s="28"/>
      <c r="S51" s="28"/>
      <c r="T51" s="28"/>
    </row>
    <row r="52" spans="1:20">
      <c r="A52" s="24"/>
      <c r="B52" s="24"/>
      <c r="C52" s="24"/>
      <c r="D52" s="24"/>
      <c r="E52" s="71"/>
      <c r="F52" s="77">
        <f>G52-1</f>
        <v>2018</v>
      </c>
      <c r="G52" s="78">
        <f>H52-1</f>
        <v>2019</v>
      </c>
      <c r="H52" s="79">
        <f>YEAR($D$7)</f>
        <v>2020</v>
      </c>
      <c r="I52" s="77">
        <f>H52+1</f>
        <v>2021</v>
      </c>
      <c r="J52" s="77">
        <f t="shared" ref="J52" si="6">I52+1</f>
        <v>2022</v>
      </c>
      <c r="K52" s="79">
        <f t="shared" ref="K52" si="7">J52+1</f>
        <v>2023</v>
      </c>
      <c r="L52" s="25"/>
      <c r="M52" s="24"/>
      <c r="N52" s="24"/>
      <c r="O52" s="24"/>
      <c r="P52" s="24"/>
      <c r="Q52" s="25"/>
      <c r="R52" s="25"/>
      <c r="S52" s="25"/>
      <c r="T52" s="25"/>
    </row>
    <row r="53" spans="1:20" ht="15.75">
      <c r="A53" s="198" t="str">
        <f>Accueil!D22</f>
        <v>020</v>
      </c>
      <c r="B53" s="198"/>
      <c r="C53" s="198"/>
      <c r="D53" s="36"/>
      <c r="E53" s="73" t="s">
        <v>51</v>
      </c>
      <c r="F53" s="57">
        <f>_xll.Assistant.XL.RIK_AC("INF04__;INF04@E=1,S=1,G=0,T=0,P=0:@R=A,S=1260,V={0}:R=B,S=1080,V={1}:R=C,S=1250,V={2}:R=D,S=1005,V={3}:R=E,S=1007,V={4}:R=F,S=1093,V={5}:R=G,S=1094,V={6}:",$D$1,$A53,$D$2,$D$3,$D$4,F$52,$D$8)</f>
        <v>21</v>
      </c>
      <c r="G53" s="57">
        <f>_xll.Assistant.XL.RIK_AC("INF04__;INF04@E=1,S=1,G=0,T=0,P=0:@R=A,S=1260,V={0}:R=B,S=1080,V={1}:R=C,S=1250,V={2}:R=D,S=1005,V={3}:R=E,S=1007,V={4}:R=F,S=1093,V={5}:R=G,S=1094,V={6}:",$D$1,$A53,$D$2,$D$3,$D$4,G$52,$D$8)</f>
        <v>23</v>
      </c>
      <c r="H53" s="56">
        <f>_xll.Assistant.XL.RIK_AC("INF04__;INF04@E=1,S=1,G=0,T=0,P=0:@R=A,S=1260,V={0}:R=B,S=1080,V={1}:R=C,S=1250,V={2}:R=D,S=1005,V={3}:R=E,S=1007,V={4}:R=F,S=1093,V={5}:R=G,S=1094,V={6}:",$D$1,$A53,$D$2,$D$3,$D$4,H$52,$D$8)</f>
        <v>23</v>
      </c>
      <c r="I53" s="62">
        <v>1</v>
      </c>
      <c r="J53" s="68"/>
      <c r="K53" s="65"/>
      <c r="L53" s="24"/>
      <c r="M53" s="24"/>
      <c r="N53" s="24"/>
      <c r="O53" s="24"/>
      <c r="P53" s="24"/>
      <c r="Q53" s="25"/>
      <c r="R53" s="24"/>
      <c r="S53" s="24"/>
      <c r="T53" s="24"/>
    </row>
    <row r="54" spans="1:20" ht="15.75">
      <c r="A54" s="198" t="str">
        <f>Accueil!D23</f>
        <v>XXX</v>
      </c>
      <c r="B54" s="198"/>
      <c r="C54" s="198"/>
      <c r="D54" s="26"/>
      <c r="E54" s="73" t="s">
        <v>52</v>
      </c>
      <c r="F54" s="60">
        <f>_xll.Assistant.XL.RIK_AC("INF04__;INF04@E=1,S=1,G=0,T=0,P=0:@R=A,S=1260,V={0}:R=B,S=1080,V={1}:R=C,S=1250,V={2}:R=D,S=1005,V={3}:R=E,S=1007,V={4}:R=F,S=1093,V={5}:R=G,S=1094,V={6}:",$D$1,$A54,$D$2,$D$3,$D$4,F$52,$D$8)</f>
        <v>0</v>
      </c>
      <c r="G54" s="60">
        <f>_xll.Assistant.XL.RIK_AC("INF04__;INF04@E=1,S=1,G=0,T=0,P=0:@R=A,S=1260,V={0}:R=B,S=1080,V={1}:R=C,S=1250,V={2}:R=D,S=1005,V={3}:R=E,S=1007,V={4}:R=F,S=1093,V={5}:R=G,S=1094,V={6}:",$D$1,$A54,$D$2,$D$3,$D$4,G$52,$D$8)</f>
        <v>0</v>
      </c>
      <c r="H54" s="61">
        <f>_xll.Assistant.XL.RIK_AC("INF04__;INF04@E=1,S=1,G=0,T=0,P=0:@R=A,S=1260,V={0}:R=B,S=1080,V={1}:R=C,S=1250,V={2}:R=D,S=1005,V={3}:R=E,S=1007,V={4}:R=F,S=1093,V={5}:R=G,S=1094,V={6}:",$D$1,$A54,$D$2,$D$3,$D$4,H$52,$D$8)</f>
        <v>0</v>
      </c>
      <c r="I54" s="63">
        <v>0</v>
      </c>
      <c r="J54" s="29"/>
      <c r="K54" s="66"/>
      <c r="L54" s="24"/>
      <c r="M54" s="24"/>
      <c r="N54" s="24"/>
      <c r="O54" s="24"/>
      <c r="P54" s="24"/>
      <c r="Q54" s="25"/>
      <c r="R54" s="24"/>
      <c r="S54" s="24"/>
      <c r="T54" s="24"/>
    </row>
    <row r="55" spans="1:20" ht="15.75">
      <c r="A55" s="198" t="str">
        <f>Accueil!D24</f>
        <v>XXX</v>
      </c>
      <c r="B55" s="198"/>
      <c r="C55" s="198"/>
      <c r="D55" s="26"/>
      <c r="E55" s="73" t="s">
        <v>53</v>
      </c>
      <c r="F55" s="60">
        <f>_xll.Assistant.XL.RIK_AC("INF04__;INF04@E=1,S=1,G=0,T=0,P=0:@R=A,S=1260,V={0}:R=B,S=1080,V={1}:R=C,S=1250,V={2}:R=D,S=1005,V={3}:R=E,S=1007,V={4}:R=F,S=1093,V={5}:R=G,S=1094,V={6}:",$D$1,$A55,$D$2,$D$3,$D$4,F$52,$D$8)</f>
        <v>0</v>
      </c>
      <c r="G55" s="60">
        <f>_xll.Assistant.XL.RIK_AC("INF04__;INF04@E=1,S=1,G=0,T=0,P=0:@R=A,S=1260,V={0}:R=B,S=1080,V={1}:R=C,S=1250,V={2}:R=D,S=1005,V={3}:R=E,S=1007,V={4}:R=F,S=1093,V={5}:R=G,S=1094,V={6}:",$D$1,$A55,$D$2,$D$3,$D$4,G$52,$D$8)</f>
        <v>0</v>
      </c>
      <c r="H55" s="61">
        <f>_xll.Assistant.XL.RIK_AC("INF04__;INF04@E=1,S=1,G=0,T=0,P=0:@R=A,S=1260,V={0}:R=B,S=1080,V={1}:R=C,S=1250,V={2}:R=D,S=1005,V={3}:R=E,S=1007,V={4}:R=F,S=1093,V={5}:R=G,S=1094,V={6}:",$D$1,$A55,$D$2,$D$3,$D$4,H$52,$D$8)</f>
        <v>0</v>
      </c>
      <c r="I55" s="63">
        <v>-1</v>
      </c>
      <c r="J55" s="29"/>
      <c r="K55" s="66"/>
      <c r="L55" s="24"/>
      <c r="M55" s="24"/>
      <c r="N55" s="24"/>
      <c r="O55" s="24"/>
      <c r="P55" s="24"/>
      <c r="Q55" s="25"/>
      <c r="R55" s="24"/>
      <c r="S55" s="24"/>
      <c r="T55" s="24"/>
    </row>
    <row r="56" spans="1:20" ht="15.75">
      <c r="A56" s="198" t="str">
        <f>Accueil!D25</f>
        <v>010</v>
      </c>
      <c r="B56" s="198"/>
      <c r="C56" s="198"/>
      <c r="D56" s="26"/>
      <c r="E56" s="73" t="s">
        <v>54</v>
      </c>
      <c r="F56" s="60">
        <f>_xll.Assistant.XL.RIK_AC("INF04__;INF04@E=1,S=1,G=0,T=0,P=0:@R=A,S=1260,V={0}:R=B,S=1080,V={1}:R=C,S=1250,V={2}:R=D,S=1005,V={3}:R=E,S=1007,V={4}:R=F,S=1093,V={5}:R=G,S=1094,V={6}:",$D$1,$A56,$D$2,$D$3,$D$4,F$52,$D$8)</f>
        <v>15</v>
      </c>
      <c r="G56" s="60">
        <f>_xll.Assistant.XL.RIK_AC("INF04__;INF04@E=1,S=1,G=0,T=0,P=0:@R=A,S=1260,V={0}:R=B,S=1080,V={1}:R=C,S=1250,V={2}:R=D,S=1005,V={3}:R=E,S=1007,V={4}:R=F,S=1093,V={5}:R=G,S=1094,V={6}:",$D$1,$A56,$D$2,$D$3,$D$4,G$52,$D$8)</f>
        <v>15</v>
      </c>
      <c r="H56" s="61">
        <f>_xll.Assistant.XL.RIK_AC("INF04__;INF04@E=1,S=1,G=0,T=0,P=0:@R=A,S=1260,V={0}:R=B,S=1080,V={1}:R=C,S=1250,V={2}:R=D,S=1005,V={3}:R=E,S=1007,V={4}:R=F,S=1093,V={5}:R=G,S=1094,V={6}:",$D$1,$A56,$D$2,$D$3,$D$4,H$52,$D$8)</f>
        <v>16</v>
      </c>
      <c r="I56" s="63">
        <v>-1</v>
      </c>
      <c r="J56" s="29"/>
      <c r="K56" s="66"/>
      <c r="L56" s="24"/>
      <c r="M56" s="24"/>
      <c r="N56" s="24"/>
      <c r="O56" s="24"/>
      <c r="P56" s="24"/>
      <c r="Q56" s="25"/>
      <c r="R56" s="24"/>
      <c r="S56" s="24"/>
      <c r="T56" s="24"/>
    </row>
    <row r="57" spans="1:20" ht="15.75">
      <c r="A57" s="198" t="str">
        <f>Accueil!D26</f>
        <v>&lt;&gt;(020,XXX,XXX,010)</v>
      </c>
      <c r="B57" s="198"/>
      <c r="C57" s="198"/>
      <c r="D57" s="24"/>
      <c r="E57" s="73" t="s">
        <v>26</v>
      </c>
      <c r="F57" s="60">
        <f>_xll.Assistant.XL.RIK_AC("INF04__;INF04@E=1,S=1,G=0,T=0,P=0:@R=A,S=1260,V={0}:R=B,S=1080,V={1}:R=C,S=1250,V={2}:R=D,S=1005,V={3}:R=E,S=1007,V={4}:R=F,S=1093,V={5}:R=G,S=1094,V={6}:",$D$1,$A57,$D$2,$D$3,$D$4,F$52,$D$8)</f>
        <v>0</v>
      </c>
      <c r="G57" s="60">
        <f>_xll.Assistant.XL.RIK_AC("INF04__;INF04@E=1,S=1,G=0,T=0,P=0:@R=A,S=1260,V={0}:R=B,S=1080,V={1}:R=C,S=1250,V={2}:R=D,S=1005,V={3}:R=E,S=1007,V={4}:R=F,S=1093,V={5}:R=G,S=1094,V={6}:",$D$1,$A57,$D$2,$D$3,$D$4,G$52,$D$8)</f>
        <v>0</v>
      </c>
      <c r="H57" s="61">
        <f>_xll.Assistant.XL.RIK_AC("INF04__;INF04@E=1,S=1,G=0,T=0,P=0:@R=A,S=1260,V={0}:R=B,S=1080,V={1}:R=C,S=1250,V={2}:R=D,S=1005,V={3}:R=E,S=1007,V={4}:R=F,S=1093,V={5}:R=G,S=1094,V={6}:",$D$1,$A57,$D$2,$D$3,$D$4,H$52,$D$8)</f>
        <v>0</v>
      </c>
      <c r="I57" s="63">
        <v>1</v>
      </c>
      <c r="J57" s="29"/>
      <c r="K57" s="66"/>
      <c r="L57" s="24"/>
      <c r="M57" s="24"/>
      <c r="N57" s="24"/>
      <c r="O57" s="24"/>
      <c r="P57" s="24"/>
      <c r="Q57" s="25"/>
      <c r="R57" s="24"/>
      <c r="S57" s="24"/>
      <c r="T57" s="24"/>
    </row>
    <row r="58" spans="1:20" ht="15.75">
      <c r="A58" s="11"/>
      <c r="B58" s="11"/>
      <c r="C58" s="11"/>
      <c r="D58" s="11"/>
      <c r="E58" s="240" t="s">
        <v>55</v>
      </c>
      <c r="F58" s="82">
        <f>SUM(F53:F57)</f>
        <v>36</v>
      </c>
      <c r="G58" s="82">
        <f t="shared" ref="G58:H58" si="8">SUM(G53:G57)</f>
        <v>38</v>
      </c>
      <c r="H58" s="84">
        <f t="shared" si="8"/>
        <v>39</v>
      </c>
      <c r="I58" s="85">
        <f t="shared" ref="I58:K58" si="9">SUM(I54:I57)</f>
        <v>-1</v>
      </c>
      <c r="J58" s="85">
        <f t="shared" si="9"/>
        <v>0</v>
      </c>
      <c r="K58" s="86">
        <f t="shared" si="9"/>
        <v>0</v>
      </c>
      <c r="L58" s="110"/>
      <c r="M58" s="24"/>
      <c r="N58" s="24"/>
      <c r="O58" s="24"/>
      <c r="P58" s="24"/>
      <c r="Q58" s="24"/>
      <c r="R58" s="24"/>
      <c r="S58" s="24"/>
      <c r="T58" s="24"/>
    </row>
    <row r="59" spans="1:20">
      <c r="A59" s="24"/>
      <c r="B59" s="24"/>
      <c r="C59" s="24"/>
      <c r="D59" s="24"/>
      <c r="E59" s="24"/>
      <c r="F59" s="24"/>
      <c r="G59" s="24"/>
      <c r="H59" s="24"/>
      <c r="I59" s="24"/>
      <c r="J59" s="24"/>
      <c r="K59" s="24"/>
      <c r="L59" s="24"/>
      <c r="M59" s="24"/>
      <c r="N59" s="24"/>
      <c r="O59" s="24"/>
      <c r="P59" s="24"/>
      <c r="Q59" s="24"/>
      <c r="R59" s="24"/>
      <c r="S59" s="24"/>
      <c r="T59" s="24"/>
    </row>
    <row r="60" spans="1:20" ht="15.75">
      <c r="A60" s="24"/>
      <c r="B60" s="24"/>
      <c r="C60" s="24"/>
      <c r="D60" s="24"/>
      <c r="E60" s="153" t="s">
        <v>56</v>
      </c>
      <c r="F60" s="24"/>
      <c r="G60" s="24"/>
      <c r="H60"/>
      <c r="I60"/>
      <c r="J60"/>
      <c r="K60"/>
      <c r="L60"/>
      <c r="M60"/>
      <c r="N60"/>
      <c r="O60"/>
      <c r="P60"/>
      <c r="Q60"/>
      <c r="R60"/>
      <c r="S60"/>
      <c r="T60"/>
    </row>
    <row r="61" spans="1:20" ht="14.25" customHeight="1">
      <c r="A61" s="24"/>
      <c r="B61" s="24"/>
      <c r="C61" s="24"/>
      <c r="D61" s="24"/>
      <c r="E61" s="15"/>
      <c r="F61" s="24"/>
      <c r="G61" s="24"/>
      <c r="H61" s="24"/>
      <c r="I61" s="24"/>
      <c r="J61" s="24"/>
      <c r="K61" s="24"/>
      <c r="L61"/>
      <c r="M61"/>
      <c r="N61"/>
      <c r="O61"/>
      <c r="P61"/>
      <c r="Q61"/>
      <c r="R61"/>
      <c r="S61"/>
      <c r="T61"/>
    </row>
    <row r="62" spans="1:20" ht="15.75">
      <c r="A62" s="24"/>
      <c r="B62" s="24"/>
      <c r="C62" s="24"/>
      <c r="D62" s="24"/>
      <c r="E62" s="304" t="s">
        <v>59</v>
      </c>
      <c r="F62" s="298" t="s">
        <v>20</v>
      </c>
      <c r="G62" s="280"/>
      <c r="H62" s="280"/>
      <c r="I62" s="280"/>
      <c r="J62" s="280"/>
      <c r="K62" s="299"/>
      <c r="L62" s="298" t="s">
        <v>60</v>
      </c>
      <c r="M62" s="280"/>
      <c r="N62" s="280"/>
      <c r="O62" s="280"/>
      <c r="P62" s="280"/>
      <c r="Q62" s="299"/>
      <c r="R62" s="24"/>
      <c r="S62" s="29"/>
      <c r="T62" s="11"/>
    </row>
    <row r="63" spans="1:20">
      <c r="A63" s="24"/>
      <c r="B63" s="24"/>
      <c r="C63" s="24"/>
      <c r="D63" s="24"/>
      <c r="E63" s="304"/>
      <c r="F63" s="302">
        <f>H63-1</f>
        <v>2018</v>
      </c>
      <c r="G63" s="303"/>
      <c r="H63" s="301">
        <f>J63-1</f>
        <v>2019</v>
      </c>
      <c r="I63" s="301"/>
      <c r="J63" s="302">
        <f>YEAR($D$7)</f>
        <v>2020</v>
      </c>
      <c r="K63" s="303"/>
      <c r="L63" s="296">
        <f>J63+1</f>
        <v>2021</v>
      </c>
      <c r="M63" s="297"/>
      <c r="N63" s="300">
        <f t="shared" ref="N63" si="10">L63+1</f>
        <v>2022</v>
      </c>
      <c r="O63" s="300"/>
      <c r="P63" s="296">
        <f t="shared" ref="P63" si="11">N63+1</f>
        <v>2023</v>
      </c>
      <c r="Q63" s="297"/>
      <c r="R63" s="28"/>
      <c r="S63" s="25"/>
      <c r="T63" s="11"/>
    </row>
    <row r="64" spans="1:20">
      <c r="A64" s="24"/>
      <c r="B64" s="24"/>
      <c r="C64" s="24"/>
      <c r="D64" s="24"/>
      <c r="E64" s="305"/>
      <c r="F64" s="106" t="s">
        <v>61</v>
      </c>
      <c r="G64" s="108" t="s">
        <v>62</v>
      </c>
      <c r="H64" s="106" t="s">
        <v>61</v>
      </c>
      <c r="I64" s="109" t="s">
        <v>62</v>
      </c>
      <c r="J64" s="107" t="s">
        <v>61</v>
      </c>
      <c r="K64" s="108" t="s">
        <v>62</v>
      </c>
      <c r="L64" s="106" t="s">
        <v>61</v>
      </c>
      <c r="M64" s="108" t="s">
        <v>62</v>
      </c>
      <c r="N64" s="106" t="s">
        <v>61</v>
      </c>
      <c r="O64" s="109" t="s">
        <v>62</v>
      </c>
      <c r="P64" s="107" t="s">
        <v>61</v>
      </c>
      <c r="Q64" s="108" t="s">
        <v>62</v>
      </c>
      <c r="R64" s="28"/>
      <c r="S64" s="25"/>
      <c r="T64" s="11"/>
    </row>
    <row r="65" spans="1:20" ht="15.75">
      <c r="A65" s="198" t="str">
        <f>Accueil!$D$22</f>
        <v>020</v>
      </c>
      <c r="B65" s="198"/>
      <c r="C65" s="198"/>
      <c r="D65" s="36"/>
      <c r="E65" s="73" t="s">
        <v>64</v>
      </c>
      <c r="F65" s="60">
        <f>_xll.Assistant.XL.RIK_AC("INF04__;INF04@E=1,S=1,G=0,T=0,P=0:@R=A,S=1260,V={0}:R=B,S=1080,V={1}:R=C,S=1251,V={2}:R=D,S=1250,V={3}:R=E,S=1005,V={4}:R=F,S=1007,V={5}:R=G,S=1092,V={6}:",$D$1,$A65,F$9,$D$2,$D$3,$D$4,F$10)</f>
        <v>12</v>
      </c>
      <c r="G65" s="101">
        <f>_xll.Assistant.XL.RIK_AC("INF04__;INF04@E=1,S=1,G=0,T=0,P=0:@R=A,S=1260,V={0}:R=B,S=1080,V={1}:R=C,S=1251,V={2}:R=D,S=1250,V={3}:R=E,S=1005,V={4}:R=F,S=1007,V={5}:R=G,S=1092,V={6}:",$D$1,$A65,G$9,$D$2,$D$3,$D$4,G$10)</f>
        <v>9</v>
      </c>
      <c r="H65" s="60">
        <f>_xll.Assistant.XL.RIK_AC("INF04__;INF04@E=1,S=1,G=0,T=0,P=0:@R=A,S=1260,V={0}:R=B,S=1080,V={1}:R=C,S=1251,V={2}:R=D,S=1250,V={3}:R=E,S=1005,V={4}:R=F,S=1007,V={5}:R=G,S=1092,V={6}:",$D$1,$A65,H$9,$D$2,$D$3,$D$4,H$10)</f>
        <v>14</v>
      </c>
      <c r="I65" s="101">
        <f>_xll.Assistant.XL.RIK_AC("INF04__;INF04@E=1,S=1,G=0,T=0,P=0:@R=A,S=1260,V={0}:R=B,S=1080,V={1}:R=C,S=1251,V={2}:R=D,S=1250,V={3}:R=E,S=1005,V={4}:R=F,S=1007,V={5}:R=G,S=1092,V={6}:",$D$1,$A65,I$9,$D$2,$D$3,$D$4,I$10)</f>
        <v>9</v>
      </c>
      <c r="J65" s="60">
        <f>_xll.Assistant.XL.RIK_AC("INF04__;INF04@E=1,S=1,G=0,T=0,P=0:@R=A,S=1260,V={0}:R=B,S=1080,V={1}:R=C,S=1251,V={2}:R=D,S=1250,V={3}:R=E,S=1005,V={4}:R=F,S=1007,V={5}:R=G,S=1092,V={6}:",$D$1,$A65,J$9,$D$2,$D$3,$D$4,J$10)</f>
        <v>14</v>
      </c>
      <c r="K65" s="101">
        <f>_xll.Assistant.XL.RIK_AC("INF04__;INF04@E=1,S=1,G=0,T=0,P=0:@R=A,S=1260,V={0}:R=B,S=1080,V={1}:R=C,S=1251,V={2}:R=D,S=1250,V={3}:R=E,S=1005,V={4}:R=F,S=1007,V={5}:R=G,S=1092,V={6}:",$D$1,$A65,K$9,$D$2,$D$3,$D$4,K$10)</f>
        <v>9</v>
      </c>
      <c r="L65" s="306" t="s">
        <v>63</v>
      </c>
      <c r="M65" s="307"/>
      <c r="N65" s="307"/>
      <c r="O65" s="307"/>
      <c r="P65" s="307"/>
      <c r="Q65" s="308"/>
      <c r="R65" s="24"/>
      <c r="S65" s="29"/>
      <c r="T65" s="11"/>
    </row>
    <row r="66" spans="1:20" ht="15.75">
      <c r="A66" s="198" t="str">
        <f>Accueil!$D$22</f>
        <v>020</v>
      </c>
      <c r="B66" s="198"/>
      <c r="C66" s="198"/>
      <c r="D66" s="36"/>
      <c r="E66" s="73" t="s">
        <v>65</v>
      </c>
      <c r="F66" s="60">
        <f>_xll.Assistant.XL.RIK_AC("INF04__;INF04@E=1,S=6,G=0,T=0,P=0:@R=A,S=1260,V={0}:R=B,S=1080,V={1}:R=C,S=1251,V={2}:R=D,S=1250,V={3}:R=E,S=1005,V={4}:R=F,S=1007,V={5}:R=G,S=1092,V={6}:",$D$1,$A66,F$9,$D$2,$D$3,$D$4,F$10)</f>
        <v>2</v>
      </c>
      <c r="G66" s="101">
        <f>_xll.Assistant.XL.RIK_AC("INF04__;INF04@E=1,S=6,G=0,T=0,P=0:@R=A,S=1260,V={0}:R=B,S=1080,V={1}:R=C,S=1251,V={2}:R=D,S=1250,V={3}:R=E,S=1005,V={4}:R=F,S=1007,V={5}:R=G,S=1092,V={6}:",$D$1,$A66,G$9,$D$2,$D$3,$D$4,G$10)</f>
        <v>0</v>
      </c>
      <c r="H66" s="60">
        <f>_xll.Assistant.XL.RIK_AC("INF04__;INF04@E=1,S=6,G=0,T=0,P=0:@R=A,S=1260,V={0}:R=B,S=1080,V={1}:R=C,S=1251,V={2}:R=D,S=1250,V={3}:R=E,S=1005,V={4}:R=F,S=1007,V={5}:R=G,S=1092,V={6}:",$D$1,$A66,H$9,$D$2,$D$3,$D$4,H$10)</f>
        <v>2</v>
      </c>
      <c r="I66" s="101">
        <f>_xll.Assistant.XL.RIK_AC("INF04__;INF04@E=1,S=6,G=0,T=0,P=0:@R=A,S=1260,V={0}:R=B,S=1080,V={1}:R=C,S=1251,V={2}:R=D,S=1250,V={3}:R=E,S=1005,V={4}:R=F,S=1007,V={5}:R=G,S=1092,V={6}:",$D$1,$A66,I$9,$D$2,$D$3,$D$4,I$10)</f>
        <v>0</v>
      </c>
      <c r="J66" s="60">
        <f>_xll.Assistant.XL.RIK_AC("INF04__;INF04@E=1,S=6,G=0,T=0,P=0:@R=A,S=1260,V={0}:R=B,S=1080,V={1}:R=C,S=1251,V={2}:R=D,S=1250,V={3}:R=E,S=1005,V={4}:R=F,S=1007,V={5}:R=G,S=1092,V={6}:",$D$1,$A66,J$9,$D$2,$D$3,$D$4,J$10)</f>
        <v>2</v>
      </c>
      <c r="K66" s="101">
        <f>_xll.Assistant.XL.RIK_AC("INF04__;INF04@E=1,S=6,G=0,T=0,P=0:@R=A,S=1260,V={0}:R=B,S=1080,V={1}:R=C,S=1251,V={2}:R=D,S=1250,V={3}:R=E,S=1005,V={4}:R=F,S=1007,V={5}:R=G,S=1092,V={6}:",$D$1,$A66,K$9,$D$2,$D$3,$D$4,K$10)</f>
        <v>0</v>
      </c>
      <c r="L66" s="285"/>
      <c r="M66" s="286"/>
      <c r="N66" s="286"/>
      <c r="O66" s="286"/>
      <c r="P66" s="286"/>
      <c r="Q66" s="309"/>
      <c r="R66" s="24"/>
      <c r="S66" s="29"/>
      <c r="T66" s="11"/>
    </row>
    <row r="67" spans="1:20" ht="15.75">
      <c r="A67" s="198" t="str">
        <f>Accueil!$D$22</f>
        <v>020</v>
      </c>
      <c r="B67" s="198"/>
      <c r="C67" s="198"/>
      <c r="D67" s="36"/>
      <c r="E67" s="73" t="s">
        <v>66</v>
      </c>
      <c r="F67" s="60">
        <f>_xll.Assistant.XL.RIK_AC("INF04__;INF04@E=1,S=7,G=0,T=0,P=0:@R=A,S=1260,V={0}:R=B,S=1080,V={1}:R=C,S=1251,V={2}:R=D,S=1250,V={3}:R=E,S=1005,V={4}:R=F,S=1007,V={5}:R=G,S=1092,V={6}:",$D$1,$A67,F$9,$D$2,$D$3,$D$4,F$10)</f>
        <v>0</v>
      </c>
      <c r="G67" s="101">
        <f>_xll.Assistant.XL.RIK_AC("INF04__;INF04@E=1,S=7,G=0,T=0,P=0:@R=A,S=1260,V={0}:R=B,S=1080,V={1}:R=C,S=1251,V={2}:R=D,S=1250,V={3}:R=E,S=1005,V={4}:R=F,S=1007,V={5}:R=G,S=1092,V={6}:",$D$1,$A67,G$9,$D$2,$D$3,$D$4,G$10)</f>
        <v>0</v>
      </c>
      <c r="H67" s="60">
        <f>_xll.Assistant.XL.RIK_AC("INF04__;INF04@E=1,S=7,G=0,T=0,P=0:@R=A,S=1260,V={0}:R=B,S=1080,V={1}:R=C,S=1251,V={2}:R=D,S=1250,V={3}:R=E,S=1005,V={4}:R=F,S=1007,V={5}:R=G,S=1092,V={6}:",$D$1,$A67,H$9,$D$2,$D$3,$D$4,H$10)</f>
        <v>0</v>
      </c>
      <c r="I67" s="101">
        <f>_xll.Assistant.XL.RIK_AC("INF04__;INF04@E=1,S=7,G=0,T=0,P=0:@R=A,S=1260,V={0}:R=B,S=1080,V={1}:R=C,S=1251,V={2}:R=D,S=1250,V={3}:R=E,S=1005,V={4}:R=F,S=1007,V={5}:R=G,S=1092,V={6}:",$D$1,$A67,I$9,$D$2,$D$3,$D$4,I$10)</f>
        <v>0</v>
      </c>
      <c r="J67" s="60">
        <f>_xll.Assistant.XL.RIK_AC("INF04__;INF04@E=1,S=7,G=0,T=0,P=0:@R=A,S=1260,V={0}:R=B,S=1080,V={1}:R=C,S=1251,V={2}:R=D,S=1250,V={3}:R=E,S=1005,V={4}:R=F,S=1007,V={5}:R=G,S=1092,V={6}:",$D$1,$A67,J$9,$D$2,$D$3,$D$4,J$10)</f>
        <v>2</v>
      </c>
      <c r="K67" s="101">
        <f>_xll.Assistant.XL.RIK_AC("INF04__;INF04@E=1,S=7,G=0,T=0,P=0:@R=A,S=1260,V={0}:R=B,S=1080,V={1}:R=C,S=1251,V={2}:R=D,S=1250,V={3}:R=E,S=1005,V={4}:R=F,S=1007,V={5}:R=G,S=1092,V={6}:",$D$1,$A67,K$9,$D$2,$D$3,$D$4,K$10)</f>
        <v>0</v>
      </c>
      <c r="L67" s="285"/>
      <c r="M67" s="286"/>
      <c r="N67" s="286"/>
      <c r="O67" s="286"/>
      <c r="P67" s="286"/>
      <c r="Q67" s="309"/>
      <c r="R67" s="24"/>
      <c r="S67" s="29"/>
      <c r="T67" s="11"/>
    </row>
    <row r="68" spans="1:20" ht="15.75">
      <c r="A68" s="198" t="str">
        <f>Accueil!$D$22</f>
        <v>020</v>
      </c>
      <c r="B68" s="261" t="str">
        <f>Accueil!$D$38</f>
        <v>10 - temps plein</v>
      </c>
      <c r="C68" s="261"/>
      <c r="D68" s="36"/>
      <c r="E68" s="73" t="s">
        <v>67</v>
      </c>
      <c r="F68" s="60">
        <f>_xll.Assistant.XL.RIK_AC("INF04__;INF04@E=1,S=1,G=0,T=0,P=0:@R=A,S=1260,V={0}:R=B,S=1080,V={1}:R=C,S=1251,V={2}:R=D,S=1171,V={3}:R=E,S=1250,V={4}:R=F,S=1005,V={5}:R=G,S=1007,V={6}:R=H,S=1092,V={7}:",$D$1,$A68,F$9,$B68,$D$2,$D$3,$D$4,F$10)</f>
        <v>11</v>
      </c>
      <c r="G68" s="101">
        <f>_xll.Assistant.XL.RIK_AC("INF04__;INF04@E=1,S=1,G=0,T=0,P=0:@R=A,S=1260,V={0}:R=B,S=1080,V={1}:R=C,S=1251,V={2}:R=D,S=1171,V={3}:R=E,S=1250,V={4}:R=F,S=1005,V={5}:R=G,S=1007,V={6}:R=H,S=1092,V={7}:",$D$1,$A68,G$9,$B68,$D$2,$D$3,$D$4,G$10)</f>
        <v>6</v>
      </c>
      <c r="H68" s="60">
        <f>_xll.Assistant.XL.RIK_AC("INF04__;INF04@E=1,S=1,G=0,T=0,P=0:@R=A,S=1260,V={0}:R=B,S=1080,V={1}:R=C,S=1251,V={2}:R=D,S=1171,V={3}:R=E,S=1250,V={4}:R=F,S=1005,V={5}:R=G,S=1007,V={6}:R=H,S=1092,V={7}:",$D$1,$A68,H$9,$B68,$D$2,$D$3,$D$4,H$10)</f>
        <v>13</v>
      </c>
      <c r="I68" s="101">
        <f>_xll.Assistant.XL.RIK_AC("INF04__;INF04@E=1,S=1,G=0,T=0,P=0:@R=A,S=1260,V={0}:R=B,S=1080,V={1}:R=C,S=1251,V={2}:R=D,S=1171,V={3}:R=E,S=1250,V={4}:R=F,S=1005,V={5}:R=G,S=1007,V={6}:R=H,S=1092,V={7}:",$D$1,$A68,I$9,$B68,$D$2,$D$3,$D$4,I$10)</f>
        <v>6</v>
      </c>
      <c r="J68" s="60">
        <f>_xll.Assistant.XL.RIK_AC("INF04__;INF04@E=1,S=1,G=0,T=0,P=0:@R=A,S=1260,V={0}:R=B,S=1080,V={1}:R=C,S=1251,V={2}:R=D,S=1171,V={3}:R=E,S=1250,V={4}:R=F,S=1005,V={5}:R=G,S=1007,V={6}:R=H,S=1092,V={7}:",$D$1,$A68,J$9,$B68,$D$2,$D$3,$D$4,J$10)</f>
        <v>13</v>
      </c>
      <c r="K68" s="101">
        <f>_xll.Assistant.XL.RIK_AC("INF04__;INF04@E=1,S=1,G=0,T=0,P=0:@R=A,S=1260,V={0}:R=B,S=1080,V={1}:R=C,S=1251,V={2}:R=D,S=1171,V={3}:R=E,S=1250,V={4}:R=F,S=1005,V={5}:R=G,S=1007,V={6}:R=H,S=1092,V={7}:",$D$1,$A68,K$9,$B68,$D$2,$D$3,$D$4,K$10)</f>
        <v>6</v>
      </c>
      <c r="L68" s="285"/>
      <c r="M68" s="286"/>
      <c r="N68" s="286"/>
      <c r="O68" s="286"/>
      <c r="P68" s="286"/>
      <c r="Q68" s="309"/>
      <c r="R68" s="24"/>
      <c r="S68" s="29"/>
      <c r="T68" s="11"/>
    </row>
    <row r="69" spans="1:20" ht="15.75">
      <c r="A69" s="198" t="str">
        <f>Accueil!$D$22</f>
        <v>020</v>
      </c>
      <c r="B69" s="261" t="str">
        <f>Accueil!$D$38</f>
        <v>10 - temps plein</v>
      </c>
      <c r="C69" s="261" t="str">
        <f>Accueil!$D$53</f>
        <v>TOTALHS,TOTALHC</v>
      </c>
      <c r="D69" s="36"/>
      <c r="E69" s="73" t="s">
        <v>68</v>
      </c>
      <c r="F69" s="268">
        <f>_xll.Assistant.XL.RIK_AC("INF04__;INF02@E=1,S=1022,G=0,T=0,P=0:@R=A,S=1257,V={0}:R=C,S=1010,V={1}:R=D,S=1092,V={2}:R=E,S=1044,V={3}:R=F,S=1080,V={4}:R=G,S=1171,V={5}:R=H,S=1137,V={6}:R=I,S=1005,V={7}:R=J,S=1007,V={8}:",$D$1,$C69,F$8,F$9,$A69,$B69,$D$2,$D$3,$D$4)</f>
        <v>0</v>
      </c>
      <c r="G69" s="269">
        <f>_xll.Assistant.XL.RIK_AC("INF04__;INF02@E=1,S=1022,G=0,T=0,P=0:@R=A,S=1257,V={0}:R=C,S=1010,V={1}:R=D,S=1092,V={2}:R=E,S=1044,V={3}:R=F,S=1080,V={4}:R=G,S=1171,V={5}:R=H,S=1137,V={6}:R=I,S=1005,V={7}:R=J,S=1007,V={8}:",$D$1,$C69,G$8,G$9,$A69,$B69,$D$2,$D$3,$D$4)</f>
        <v>0</v>
      </c>
      <c r="H69" s="268">
        <f>_xll.Assistant.XL.RIK_AC("INF04__;INF02@E=1,S=1022,G=0,T=0,P=0:@R=A,S=1257,V={0}:R=C,S=1010,V={1}:R=D,S=1092,V={2}:R=E,S=1044,V={3}:R=F,S=1080,V={4}:R=G,S=1171,V={5}:R=H,S=1137,V={6}:R=I,S=1005,V={7}:R=J,S=1007,V={8}:",$D$1,$C69,H$8,H$9,$A69,$B69,$D$2,$D$3,$D$4)</f>
        <v>4</v>
      </c>
      <c r="I69" s="269">
        <f>_xll.Assistant.XL.RIK_AC("INF04__;INF02@E=1,S=1022,G=0,T=0,P=0:@R=A,S=1257,V={0}:R=C,S=1010,V={1}:R=D,S=1092,V={2}:R=E,S=1044,V={3}:R=F,S=1080,V={4}:R=G,S=1171,V={5}:R=H,S=1137,V={6}:R=I,S=1005,V={7}:R=J,S=1007,V={8}:",$D$1,$C69,I$8,I$9,$A69,$B69,$D$2,$D$3,$D$4)</f>
        <v>6</v>
      </c>
      <c r="J69" s="268">
        <f>_xll.Assistant.XL.RIK_AC("INF04__;INF02@E=1,S=1022,G=0,T=0,P=0:@R=A,S=1257,V={0}:R=C,S=1010,V={1}:R=D,S=1092,V={2}:R=E,S=1044,V={3}:R=F,S=1080,V={4}:R=G,S=1171,V={5}:R=H,S=1137,V={6}:R=I,S=1005,V={7}:R=J,S=1007,V={8}:",$D$1,$C69,J$8,J$9,$A69,$B69,$D$2,$D$3,$D$4)</f>
        <v>140</v>
      </c>
      <c r="K69" s="269">
        <f>_xll.Assistant.XL.RIK_AC("INF04__;INF02@E=1,S=1022,G=0,T=0,P=0:@R=A,S=1257,V={0}:R=C,S=1010,V={1}:R=D,S=1092,V={2}:R=E,S=1044,V={3}:R=F,S=1080,V={4}:R=G,S=1171,V={5}:R=H,S=1137,V={6}:R=I,S=1005,V={7}:R=J,S=1007,V={8}:",$D$1,$C69,K$8,K$9,$A69,$B69,$D$2,$D$3,$D$4)</f>
        <v>60</v>
      </c>
      <c r="L69" s="285"/>
      <c r="M69" s="286"/>
      <c r="N69" s="286"/>
      <c r="O69" s="286"/>
      <c r="P69" s="286"/>
      <c r="Q69" s="309"/>
      <c r="R69" s="24"/>
      <c r="S69" s="29"/>
      <c r="T69" s="11"/>
    </row>
    <row r="70" spans="1:20" ht="15.75">
      <c r="A70" s="198" t="str">
        <f>Accueil!$D$22</f>
        <v>020</v>
      </c>
      <c r="B70" s="261" t="str">
        <f>Accueil!$D$38</f>
        <v>10 - temps plein</v>
      </c>
      <c r="C70" s="263" t="str">
        <f>Accueil!$D$43</f>
        <v>BRUT</v>
      </c>
      <c r="D70" s="36"/>
      <c r="E70" s="73" t="s">
        <v>69</v>
      </c>
      <c r="F70" s="268">
        <f>_xll.Assistant.XL.RIK_AC("INF04__;INF02@E=1,S=1022,G=0,T=0,P=0,C=/{0}:@R=A,S=1257,V={1}:R=B,S=1010,V={2}:R=C,S=1092,V={3}:R=D,S=1044,V={4}:R=E,S=1080,V={5}:R=F,S=1171,V={6}:R=G,S=1137,V={7}:R=H,S=1005,V={8}:R=I,S=1007,V={9}:",F$68,$D$1,$C$70,F$8,F$9,$A70,$B70,$D$2,$D$3,$D$4)</f>
        <v>21289.515454545457</v>
      </c>
      <c r="G70" s="269">
        <f>_xll.Assistant.XL.RIK_AC("INF04__;INF02@E=1,S=1022,G=0,T=0,P=0,C=/{0}:@R=A,S=1257,V={1}:R=B,S=1010,V={2}:R=C,S=1092,V={3}:R=D,S=1044,V={4}:R=E,S=1080,V={5}:R=F,S=1171,V={6}:R=G,S=1137,V={7}:R=H,S=1005,V={8}:R=I,S=1007,V={9}:",G$68,$D$1,$C$70,G$8,G$9,$A70,$B70,$D$2,$D$3,$D$4)</f>
        <v>21843.326666666664</v>
      </c>
      <c r="H70" s="268">
        <f>_xll.Assistant.XL.RIK_AC("INF04__;INF02@E=1,S=1022,G=0,T=0,P=0,C=/{0}:@R=A,S=1257,V={1}:R=B,S=1010,V={2}:R=C,S=1092,V={3}:R=D,S=1044,V={4}:R=E,S=1080,V={5}:R=F,S=1171,V={6}:R=G,S=1137,V={7}:R=H,S=1005,V={8}:R=I,S=1007,V={9}:",H$68,$D$1,$C$70,H$8,H$9,$A70,$B70,$D$2,$D$3,$D$4)</f>
        <v>20007.763076923078</v>
      </c>
      <c r="I70" s="269">
        <f>_xll.Assistant.XL.RIK_AC("INF04__;INF02@E=1,S=1022,G=0,T=0,P=0,C=/{0}:@R=A,S=1257,V={1}:R=B,S=1010,V={2}:R=C,S=1092,V={3}:R=D,S=1044,V={4}:R=E,S=1080,V={5}:R=F,S=1171,V={6}:R=G,S=1137,V={7}:R=H,S=1005,V={8}:R=I,S=1007,V={9}:",I$68,$D$1,$C$70,I$8,I$9,$A70,$B70,$D$2,$D$3,$D$4)</f>
        <v>22413.861666666668</v>
      </c>
      <c r="J70" s="268">
        <f>_xll.Assistant.XL.RIK_AC("INF04__;INF02@E=1,S=1022,G=0,T=0,P=0,C=/{0}:@R=A,S=1257,V={1}:R=B,S=1010,V={2}:R=C,S=1092,V={3}:R=D,S=1044,V={4}:R=E,S=1080,V={5}:R=F,S=1171,V={6}:R=G,S=1137,V={7}:R=H,S=1005,V={8}:R=I,S=1007,V={9}:",J$68,$D$1,$C$70,J$8,J$9,$A70,$B70,$D$2,$D$3,$D$4)</f>
        <v>24568.460000000003</v>
      </c>
      <c r="K70" s="269">
        <f>_xll.Assistant.XL.RIK_AC("INF04__;INF02@E=1,S=1022,G=0,T=0,P=0,C=/{0}:@R=A,S=1257,V={1}:R=B,S=1010,V={2}:R=C,S=1092,V={3}:R=D,S=1044,V={4}:R=E,S=1080,V={5}:R=F,S=1171,V={6}:R=G,S=1137,V={7}:R=H,S=1005,V={8}:R=I,S=1007,V={9}:",K$68,$D$1,$C$70,K$8,K$9,$A70,$B70,$D$2,$D$3,$D$4)</f>
        <v>22093.936666666665</v>
      </c>
      <c r="L70" s="285"/>
      <c r="M70" s="286"/>
      <c r="N70" s="286"/>
      <c r="O70" s="286"/>
      <c r="P70" s="286"/>
      <c r="Q70" s="309"/>
      <c r="R70" s="24"/>
      <c r="S70" s="29"/>
      <c r="T70" s="11"/>
    </row>
    <row r="71" spans="1:20" ht="15.75">
      <c r="A71" s="198" t="str">
        <f>Accueil!$D$22</f>
        <v>020</v>
      </c>
      <c r="B71" s="261" t="str">
        <f>Accueil!$D$39</f>
        <v>20 - temps partiel</v>
      </c>
      <c r="C71" s="261"/>
      <c r="D71" s="36"/>
      <c r="E71" s="73" t="s">
        <v>70</v>
      </c>
      <c r="F71" s="268">
        <f>_xll.Assistant.XL.RIK_AC("INF04__;INF04@E=1,S=1,G=0,T=0,P=0:@R=A,S=1260,V={0}:R=B,S=1080,V={1}:R=C,S=1251,V={2}:R=D,S=1171,V={3}:R=E,S=1250,V={4}:R=F,S=1005,V={5}:R=G,S=1007,V={6}:R=H,S=1092,V={7}:",$D$1,$A71,F$9,$B71,$D$2,$D$3,$D$4,F$10)</f>
        <v>1</v>
      </c>
      <c r="G71" s="269">
        <f>_xll.Assistant.XL.RIK_AC("INF04__;INF04@E=1,S=1,G=0,T=0,P=0:@R=A,S=1260,V={0}:R=B,S=1080,V={1}:R=C,S=1251,V={2}:R=D,S=1171,V={3}:R=E,S=1250,V={4}:R=F,S=1005,V={5}:R=G,S=1007,V={6}:R=H,S=1092,V={7}:",$D$1,$A71,G$9,$B71,$D$2,$D$3,$D$4,G$10)</f>
        <v>3</v>
      </c>
      <c r="H71" s="268">
        <f>_xll.Assistant.XL.RIK_AC("INF04__;INF04@E=1,S=1,G=0,T=0,P=0:@R=A,S=1260,V={0}:R=B,S=1080,V={1}:R=C,S=1251,V={2}:R=D,S=1171,V={3}:R=E,S=1250,V={4}:R=F,S=1005,V={5}:R=G,S=1007,V={6}:R=H,S=1092,V={7}:",$D$1,$A71,H$9,$B71,$D$2,$D$3,$D$4,H$10)</f>
        <v>1</v>
      </c>
      <c r="I71" s="269">
        <f>_xll.Assistant.XL.RIK_AC("INF04__;INF04@E=1,S=1,G=0,T=0,P=0:@R=A,S=1260,V={0}:R=B,S=1080,V={1}:R=C,S=1251,V={2}:R=D,S=1171,V={3}:R=E,S=1250,V={4}:R=F,S=1005,V={5}:R=G,S=1007,V={6}:R=H,S=1092,V={7}:",$D$1,$A71,I$9,$B71,$D$2,$D$3,$D$4,I$10)</f>
        <v>3</v>
      </c>
      <c r="J71" s="268">
        <f>_xll.Assistant.XL.RIK_AC("INF04__;INF04@E=1,S=1,G=0,T=0,P=0:@R=A,S=1260,V={0}:R=B,S=1080,V={1}:R=C,S=1251,V={2}:R=D,S=1171,V={3}:R=E,S=1250,V={4}:R=F,S=1005,V={5}:R=G,S=1007,V={6}:R=H,S=1092,V={7}:",$D$1,$A71,J$9,$B71,$D$2,$D$3,$D$4,J$10)</f>
        <v>1</v>
      </c>
      <c r="K71" s="269">
        <f>_xll.Assistant.XL.RIK_AC("INF04__;INF04@E=1,S=1,G=0,T=0,P=0:@R=A,S=1260,V={0}:R=B,S=1080,V={1}:R=C,S=1251,V={2}:R=D,S=1171,V={3}:R=E,S=1250,V={4}:R=F,S=1005,V={5}:R=G,S=1007,V={6}:R=H,S=1092,V={7}:",$D$1,$A71,K$9,$B71,$D$2,$D$3,$D$4,K$10)</f>
        <v>3</v>
      </c>
      <c r="L71" s="285"/>
      <c r="M71" s="286"/>
      <c r="N71" s="286"/>
      <c r="O71" s="286"/>
      <c r="P71" s="286"/>
      <c r="Q71" s="309"/>
      <c r="R71" s="24"/>
      <c r="S71" s="29"/>
      <c r="T71" s="11"/>
    </row>
    <row r="72" spans="1:20" ht="15.75">
      <c r="A72" s="198" t="str">
        <f>Accueil!$D$22</f>
        <v>020</v>
      </c>
      <c r="B72" s="261" t="str">
        <f>Accueil!$D$39</f>
        <v>20 - temps partiel</v>
      </c>
      <c r="C72" s="261" t="str">
        <f>Accueil!$D$53</f>
        <v>TOTALHS,TOTALHC</v>
      </c>
      <c r="D72" s="36"/>
      <c r="E72" s="73" t="s">
        <v>71</v>
      </c>
      <c r="F72" s="268">
        <f>_xll.Assistant.XL.RIK_AC("INF04__;INF02@E=1,S=1022,G=0,T=0,P=0:@R=A,S=1257,V={0}:R=C,S=1010,V={1}:R=D,S=1092,V={2}:R=E,S=1044,V={3}:R=F,S=1080,V={4}:R=G,S=1171,V={5}:R=H,S=1137,V={6}:R=I,S=1005,V={7}:R=J,S=1007,V={8}:",$D$1,$C72,F$8,F$9,$A72,$B72,$D$2,$D$3,$D$4)</f>
        <v>0</v>
      </c>
      <c r="G72" s="269">
        <f>_xll.Assistant.XL.RIK_AC("INF04__;INF02@E=1,S=1022,G=0,T=0,P=0:@R=A,S=1257,V={0}:R=C,S=1010,V={1}:R=D,S=1092,V={2}:R=E,S=1044,V={3}:R=F,S=1080,V={4}:R=G,S=1171,V={5}:R=H,S=1137,V={6}:R=I,S=1005,V={7}:R=J,S=1007,V={8}:",$D$1,$C72,G$8,G$9,$A72,$B72,$D$2,$D$3,$D$4)</f>
        <v>0</v>
      </c>
      <c r="H72" s="268">
        <f>_xll.Assistant.XL.RIK_AC("INF04__;INF02@E=1,S=1022,G=0,T=0,P=0:@R=A,S=1257,V={0}:R=C,S=1010,V={1}:R=D,S=1092,V={2}:R=E,S=1044,V={3}:R=F,S=1080,V={4}:R=G,S=1171,V={5}:R=H,S=1137,V={6}:R=I,S=1005,V={7}:R=J,S=1007,V={8}:",$D$1,$C72,H$8,H$9,$A72,$B72,$D$2,$D$3,$D$4)</f>
        <v>2</v>
      </c>
      <c r="I72" s="269">
        <f>_xll.Assistant.XL.RIK_AC("INF04__;INF02@E=1,S=1022,G=0,T=0,P=0:@R=A,S=1257,V={0}:R=C,S=1010,V={1}:R=D,S=1092,V={2}:R=E,S=1044,V={3}:R=F,S=1080,V={4}:R=G,S=1171,V={5}:R=H,S=1137,V={6}:R=I,S=1005,V={7}:R=J,S=1007,V={8}:",$D$1,$C72,I$8,I$9,$A72,$B72,$D$2,$D$3,$D$4)</f>
        <v>7</v>
      </c>
      <c r="J72" s="268">
        <f>_xll.Assistant.XL.RIK_AC("INF04__;INF02@E=1,S=1022,G=0,T=0,P=0:@R=A,S=1257,V={0}:R=C,S=1010,V={1}:R=D,S=1092,V={2}:R=E,S=1044,V={3}:R=F,S=1080,V={4}:R=G,S=1171,V={5}:R=H,S=1137,V={6}:R=I,S=1005,V={7}:R=J,S=1007,V={8}:",$D$1,$C72,J$8,J$9,$A72,$B72,$D$2,$D$3,$D$4)</f>
        <v>10</v>
      </c>
      <c r="K72" s="269">
        <f>_xll.Assistant.XL.RIK_AC("INF04__;INF02@E=1,S=1022,G=0,T=0,P=0:@R=A,S=1257,V={0}:R=C,S=1010,V={1}:R=D,S=1092,V={2}:R=E,S=1044,V={3}:R=F,S=1080,V={4}:R=G,S=1171,V={5}:R=H,S=1137,V={6}:R=I,S=1005,V={7}:R=J,S=1007,V={8}:",$D$1,$C72,K$8,K$9,$A72,$B72,$D$2,$D$3,$D$4)</f>
        <v>30</v>
      </c>
      <c r="L72" s="285"/>
      <c r="M72" s="286"/>
      <c r="N72" s="286"/>
      <c r="O72" s="286"/>
      <c r="P72" s="286"/>
      <c r="Q72" s="309"/>
      <c r="R72" s="24"/>
      <c r="S72" s="29"/>
      <c r="T72" s="11"/>
    </row>
    <row r="73" spans="1:20" ht="15.75">
      <c r="A73" s="198" t="str">
        <f>Accueil!$D$22</f>
        <v>020</v>
      </c>
      <c r="B73" s="261" t="str">
        <f>Accueil!$D$39</f>
        <v>20 - temps partiel</v>
      </c>
      <c r="C73" s="263"/>
      <c r="D73" s="36"/>
      <c r="E73" s="73" t="s">
        <v>72</v>
      </c>
      <c r="F73" s="270">
        <f>_xll.Assistant.XL.RIK_AC("INF04__;INF02@E=1,S=1022,G=0,T=0,P=0,C=/{0}:@R=A,S=1257,V={1}:R=B,S=1010,V={2}:R=C,S=1092,V={3}:R=D,S=1044,V={4}:R=E,S=1080,V={5}:R=F,S=1171,V={6}:R=G,S=1137,V={7}:R=H,S=1005,V={8}:R=I,S=1007,V={9}:",F$71,$D$1,$C$70,F$8,F$9,$A73,$B73,$D$2,$D$3,$D$4)</f>
        <v>9750</v>
      </c>
      <c r="G73" s="113">
        <f>_xll.Assistant.XL.RIK_AC("INF04__;INF02@E=1,S=1022,G=0,T=0,P=0,C=/{0}:@R=A,S=1257,V={1}:R=B,S=1010,V={2}:R=C,S=1092,V={3}:R=D,S=1044,V={4}:R=E,S=1080,V={5}:R=F,S=1171,V={6}:R=G,S=1137,V={7}:R=H,S=1005,V={8}:R=I,S=1007,V={9}:",G$71,$D$1,$C$70,G$8,G$9,$A73,$B73,$D$2,$D$3,$D$4)</f>
        <v>15446.449999999999</v>
      </c>
      <c r="H73" s="270">
        <f>_xll.Assistant.XL.RIK_AC("INF04__;INF02@E=1,S=1022,G=0,T=0,P=0,C=/{0}:@R=A,S=1257,V={1}:R=B,S=1010,V={2}:R=C,S=1092,V={3}:R=D,S=1044,V={4}:R=E,S=1080,V={5}:R=F,S=1171,V={6}:R=G,S=1137,V={7}:R=H,S=1005,V={8}:R=I,S=1007,V={9}:",H$71,$D$1,$C$70,H$8,H$9,$A73,$B73,$D$2,$D$3,$D$4)</f>
        <v>9771.67</v>
      </c>
      <c r="I73" s="271">
        <f>_xll.Assistant.XL.RIK_AC("INF04__;INF02@E=1,S=1022,G=0,T=0,P=0,C=/{0}:@R=A,S=1257,V={1}:R=B,S=1010,V={2}:R=C,S=1092,V={3}:R=D,S=1044,V={4}:R=E,S=1080,V={5}:R=F,S=1171,V={6}:R=G,S=1137,V={7}:R=H,S=1005,V={8}:R=I,S=1007,V={9}:",I$71,$D$1,$C$70,I$8,I$9,$A73,$B73,$D$2,$D$3,$D$4)</f>
        <v>15687.616666666663</v>
      </c>
      <c r="J73" s="270">
        <f>_xll.Assistant.XL.RIK_AC("INF04__;INF02@E=1,S=1022,G=0,T=0,P=0,C=/{0}:@R=A,S=1257,V={1}:R=B,S=1010,V={2}:R=C,S=1092,V={3}:R=D,S=1044,V={4}:R=E,S=1080,V={5}:R=F,S=1171,V={6}:R=G,S=1137,V={7}:R=H,S=1005,V={8}:R=I,S=1007,V={9}:",J$71,$D$1,$C$70,J$8,J$9,$A73,$B73,$D$2,$D$3,$D$4)</f>
        <v>10244</v>
      </c>
      <c r="K73" s="113">
        <f>_xll.Assistant.XL.RIK_AC("INF04__;INF02@E=1,S=1022,G=0,T=0,P=0,C=/{0}:@R=A,S=1257,V={1}:R=B,S=1010,V={2}:R=C,S=1092,V={3}:R=D,S=1044,V={4}:R=E,S=1080,V={5}:R=F,S=1171,V={6}:R=G,S=1137,V={7}:R=H,S=1005,V={8}:R=I,S=1007,V={9}:",K$71,$D$1,$C$70,K$8,K$9,$A73,$B73,$D$2,$D$3,$D$4)</f>
        <v>16461.856666666667</v>
      </c>
      <c r="L73" s="310"/>
      <c r="M73" s="311"/>
      <c r="N73" s="311"/>
      <c r="O73" s="311"/>
      <c r="P73" s="311"/>
      <c r="Q73" s="312"/>
      <c r="R73" s="24"/>
      <c r="S73" s="29"/>
      <c r="T73" s="11"/>
    </row>
    <row r="74" spans="1:20">
      <c r="A74" s="198"/>
      <c r="B74" s="198"/>
      <c r="C74" s="198"/>
      <c r="D74" s="36"/>
      <c r="E74"/>
      <c r="F74"/>
      <c r="G74"/>
      <c r="H74"/>
      <c r="I74"/>
      <c r="J74"/>
      <c r="K74"/>
      <c r="L74"/>
      <c r="M74"/>
      <c r="N74"/>
      <c r="O74"/>
      <c r="P74"/>
      <c r="Q74"/>
      <c r="R74" s="24"/>
      <c r="S74" s="29"/>
      <c r="T74" s="11"/>
    </row>
    <row r="75" spans="1:20">
      <c r="A75" s="24"/>
      <c r="B75" s="24"/>
      <c r="C75" s="24"/>
      <c r="D75" s="24"/>
      <c r="E75" s="24"/>
      <c r="F75" s="24"/>
      <c r="G75" s="24"/>
      <c r="H75" s="24"/>
      <c r="I75" s="24"/>
      <c r="J75" s="24"/>
      <c r="K75" s="24"/>
      <c r="L75"/>
      <c r="M75"/>
      <c r="N75"/>
      <c r="O75"/>
      <c r="P75"/>
      <c r="Q75"/>
      <c r="R75" s="24"/>
      <c r="S75" s="24"/>
      <c r="T75" s="11"/>
    </row>
    <row r="76" spans="1:20" ht="15.75">
      <c r="A76" s="24"/>
      <c r="B76" s="24"/>
      <c r="C76" s="24"/>
      <c r="D76" s="24"/>
      <c r="E76" s="313" t="s">
        <v>76</v>
      </c>
      <c r="F76" s="280" t="s">
        <v>20</v>
      </c>
      <c r="G76" s="280"/>
      <c r="H76" s="280"/>
      <c r="I76" s="280"/>
      <c r="J76" s="280"/>
      <c r="K76" s="299"/>
      <c r="L76" s="298" t="s">
        <v>60</v>
      </c>
      <c r="M76" s="280"/>
      <c r="N76" s="280"/>
      <c r="O76" s="280"/>
      <c r="P76" s="280"/>
      <c r="Q76" s="299"/>
      <c r="R76" s="24"/>
      <c r="S76" s="24"/>
      <c r="T76" s="11"/>
    </row>
    <row r="77" spans="1:20">
      <c r="A77" s="24"/>
      <c r="B77" s="24"/>
      <c r="C77" s="24"/>
      <c r="D77" s="24"/>
      <c r="E77" s="313"/>
      <c r="F77" s="301">
        <f>H77-1</f>
        <v>2018</v>
      </c>
      <c r="G77" s="303"/>
      <c r="H77" s="301">
        <f>J77-1</f>
        <v>2019</v>
      </c>
      <c r="I77" s="301"/>
      <c r="J77" s="302">
        <f>YEAR($D$7)</f>
        <v>2020</v>
      </c>
      <c r="K77" s="303"/>
      <c r="L77" s="296">
        <f>J77+1</f>
        <v>2021</v>
      </c>
      <c r="M77" s="297"/>
      <c r="N77" s="300">
        <f t="shared" ref="N77" si="12">L77+1</f>
        <v>2022</v>
      </c>
      <c r="O77" s="300"/>
      <c r="P77" s="296">
        <f t="shared" ref="P77" si="13">N77+1</f>
        <v>2023</v>
      </c>
      <c r="Q77" s="297"/>
      <c r="R77" s="24"/>
      <c r="S77" s="24"/>
      <c r="T77" s="11"/>
    </row>
    <row r="78" spans="1:20">
      <c r="A78" s="24"/>
      <c r="B78" s="24"/>
      <c r="C78" s="24"/>
      <c r="D78" s="24"/>
      <c r="E78" s="314"/>
      <c r="F78" s="155" t="s">
        <v>61</v>
      </c>
      <c r="G78" s="108" t="s">
        <v>62</v>
      </c>
      <c r="H78" s="106" t="s">
        <v>61</v>
      </c>
      <c r="I78" s="109" t="s">
        <v>62</v>
      </c>
      <c r="J78" s="107" t="s">
        <v>61</v>
      </c>
      <c r="K78" s="108" t="s">
        <v>62</v>
      </c>
      <c r="L78" s="106" t="s">
        <v>61</v>
      </c>
      <c r="M78" s="108" t="s">
        <v>62</v>
      </c>
      <c r="N78" s="106" t="s">
        <v>61</v>
      </c>
      <c r="O78" s="109" t="s">
        <v>62</v>
      </c>
      <c r="P78" s="107" t="s">
        <v>61</v>
      </c>
      <c r="Q78" s="108" t="s">
        <v>62</v>
      </c>
      <c r="R78" s="24"/>
      <c r="S78" s="24"/>
      <c r="T78" s="11"/>
    </row>
    <row r="79" spans="1:20" ht="15.75">
      <c r="A79" s="198" t="str">
        <f>Accueil!$D$23</f>
        <v>XXX</v>
      </c>
      <c r="B79" s="198"/>
      <c r="C79" s="198"/>
      <c r="D79" s="26"/>
      <c r="E79" s="73" t="s">
        <v>64</v>
      </c>
      <c r="F79" s="60">
        <f>_xll.Assistant.XL.RIK_AC("INF04__;INF04@E=1,S=1,G=0,T=0,P=0:@R=A,S=1260,V={0}:R=B,S=1080,V={1}:R=C,S=1251,V={2}:R=D,S=1250,V={3}:R=E,S=1005,V={4}:R=F,S=1007,V={5}:R=G,S=1092,V={6}:",$D$1,$A79,F$9,$D$2,$D$3,$D$4,F$10)</f>
        <v>0</v>
      </c>
      <c r="G79" s="101">
        <f>_xll.Assistant.XL.RIK_AC("INF04__;INF04@E=1,S=1,G=0,T=0,P=0:@R=A,S=1260,V={0}:R=B,S=1080,V={1}:R=C,S=1251,V={2}:R=D,S=1250,V={3}:R=E,S=1005,V={4}:R=F,S=1007,V={5}:R=G,S=1092,V={6}:",$D$1,$A79,G$9,$D$2,$D$3,$D$4,G$10)</f>
        <v>0</v>
      </c>
      <c r="H79" s="60">
        <f>_xll.Assistant.XL.RIK_AC("INF04__;INF04@E=1,S=1,G=0,T=0,P=0:@R=A,S=1260,V={0}:R=B,S=1080,V={1}:R=C,S=1251,V={2}:R=D,S=1250,V={3}:R=E,S=1005,V={4}:R=F,S=1007,V={5}:R=G,S=1092,V={6}:",$D$1,$A79,H$9,$D$2,$D$3,$D$4,H$10)</f>
        <v>0</v>
      </c>
      <c r="I79" s="101">
        <f>_xll.Assistant.XL.RIK_AC("INF04__;INF04@E=1,S=1,G=0,T=0,P=0:@R=A,S=1260,V={0}:R=B,S=1080,V={1}:R=C,S=1251,V={2}:R=D,S=1250,V={3}:R=E,S=1005,V={4}:R=F,S=1007,V={5}:R=G,S=1092,V={6}:",$D$1,$A79,I$9,$D$2,$D$3,$D$4,I$10)</f>
        <v>0</v>
      </c>
      <c r="J79" s="60">
        <f>_xll.Assistant.XL.RIK_AC("INF04__;INF04@E=1,S=1,G=0,T=0,P=0:@R=A,S=1260,V={0}:R=B,S=1080,V={1}:R=C,S=1251,V={2}:R=D,S=1250,V={3}:R=E,S=1005,V={4}:R=F,S=1007,V={5}:R=G,S=1092,V={6}:",$D$1,$A79,J$9,$D$2,$D$3,$D$4,J$10)</f>
        <v>0</v>
      </c>
      <c r="K79" s="101">
        <f>_xll.Assistant.XL.RIK_AC("INF04__;INF04@E=1,S=1,G=0,T=0,P=0:@R=A,S=1260,V={0}:R=B,S=1080,V={1}:R=C,S=1251,V={2}:R=D,S=1250,V={3}:R=E,S=1005,V={4}:R=F,S=1007,V={5}:R=G,S=1092,V={6}:",$D$1,$A79,K$9,$D$2,$D$3,$D$4,K$10)</f>
        <v>0</v>
      </c>
      <c r="L79" s="306" t="s">
        <v>63</v>
      </c>
      <c r="M79" s="307"/>
      <c r="N79" s="307"/>
      <c r="O79" s="307"/>
      <c r="P79" s="307"/>
      <c r="Q79" s="308"/>
      <c r="R79" s="24"/>
      <c r="S79" s="24"/>
      <c r="T79" s="24"/>
    </row>
    <row r="80" spans="1:20" ht="15.75">
      <c r="A80" s="198" t="str">
        <f>Accueil!$D$23</f>
        <v>XXX</v>
      </c>
      <c r="B80" s="198"/>
      <c r="C80" s="198"/>
      <c r="D80" s="26"/>
      <c r="E80" s="73" t="s">
        <v>74</v>
      </c>
      <c r="F80" s="60">
        <f>_xll.Assistant.XL.RIK_AC("INF04__;INF04@E=1,S=6,G=0,T=0,P=0:@R=A,S=1260,V={0}:R=B,S=1080,V={1}:R=C,S=1251,V={2}:R=D,S=1250,V={3}:R=E,S=1005,V={4}:R=F,S=1007,V={5}:R=G,S=1092,V={6}:",$D$1,$A80,F$9,$D$2,$D$3,$D$4,F$10)</f>
        <v>0</v>
      </c>
      <c r="G80" s="101">
        <f>_xll.Assistant.XL.RIK_AC("INF04__;INF04@E=1,S=6,G=0,T=0,P=0:@R=A,S=1260,V={0}:R=B,S=1080,V={1}:R=C,S=1251,V={2}:R=D,S=1250,V={3}:R=E,S=1005,V={4}:R=F,S=1007,V={5}:R=G,S=1092,V={6}:",$D$1,$A80,G$9,$D$2,$D$3,$D$4,G$10)</f>
        <v>0</v>
      </c>
      <c r="H80" s="60">
        <f>_xll.Assistant.XL.RIK_AC("INF04__;INF04@E=1,S=6,G=0,T=0,P=0:@R=A,S=1260,V={0}:R=B,S=1080,V={1}:R=C,S=1251,V={2}:R=D,S=1250,V={3}:R=E,S=1005,V={4}:R=F,S=1007,V={5}:R=G,S=1092,V={6}:",$D$1,$A80,H$9,$D$2,$D$3,$D$4,H$10)</f>
        <v>0</v>
      </c>
      <c r="I80" s="101">
        <f>_xll.Assistant.XL.RIK_AC("INF04__;INF04@E=1,S=6,G=0,T=0,P=0:@R=A,S=1260,V={0}:R=B,S=1080,V={1}:R=C,S=1251,V={2}:R=D,S=1250,V={3}:R=E,S=1005,V={4}:R=F,S=1007,V={5}:R=G,S=1092,V={6}:",$D$1,$A80,I$9,$D$2,$D$3,$D$4,I$10)</f>
        <v>0</v>
      </c>
      <c r="J80" s="60">
        <f>_xll.Assistant.XL.RIK_AC("INF04__;INF04@E=1,S=6,G=0,T=0,P=0:@R=A,S=1260,V={0}:R=B,S=1080,V={1}:R=C,S=1251,V={2}:R=D,S=1250,V={3}:R=E,S=1005,V={4}:R=F,S=1007,V={5}:R=G,S=1092,V={6}:",$D$1,$A80,J$9,$D$2,$D$3,$D$4,J$10)</f>
        <v>0</v>
      </c>
      <c r="K80" s="101">
        <f>_xll.Assistant.XL.RIK_AC("INF04__;INF04@E=1,S=6,G=0,T=0,P=0:@R=A,S=1260,V={0}:R=B,S=1080,V={1}:R=C,S=1251,V={2}:R=D,S=1250,V={3}:R=E,S=1005,V={4}:R=F,S=1007,V={5}:R=G,S=1092,V={6}:",$D$1,$A80,K$9,$D$2,$D$3,$D$4,K$10)</f>
        <v>0</v>
      </c>
      <c r="L80" s="285"/>
      <c r="M80" s="286"/>
      <c r="N80" s="286"/>
      <c r="O80" s="286"/>
      <c r="P80" s="286"/>
      <c r="Q80" s="309"/>
      <c r="R80" s="24"/>
      <c r="S80" s="24"/>
      <c r="T80" s="24"/>
    </row>
    <row r="81" spans="1:20" ht="15.75">
      <c r="A81" s="198" t="str">
        <f>Accueil!$D$23</f>
        <v>XXX</v>
      </c>
      <c r="B81" s="198"/>
      <c r="C81" s="198"/>
      <c r="D81" s="26"/>
      <c r="E81" s="73" t="s">
        <v>75</v>
      </c>
      <c r="F81" s="60">
        <f>_xll.Assistant.XL.RIK_AC("INF04__;INF04@E=1,S=7,G=0,T=0,P=0:@R=A,S=1260,V={0}:R=B,S=1080,V={1}:R=C,S=1251,V={2}:R=D,S=1250,V={3}:R=E,S=1005,V={4}:R=F,S=1007,V={5}:R=G,S=1092,V={6}:",$D$1,$A81,F$9,$D$2,$D$3,$D$4,F$10)</f>
        <v>0</v>
      </c>
      <c r="G81" s="101">
        <f>_xll.Assistant.XL.RIK_AC("INF04__;INF04@E=1,S=7,G=0,T=0,P=0:@R=A,S=1260,V={0}:R=B,S=1080,V={1}:R=C,S=1251,V={2}:R=D,S=1250,V={3}:R=E,S=1005,V={4}:R=F,S=1007,V={5}:R=G,S=1092,V={6}:",$D$1,$A81,G$9,$D$2,$D$3,$D$4,G$10)</f>
        <v>0</v>
      </c>
      <c r="H81" s="60">
        <f>_xll.Assistant.XL.RIK_AC("INF04__;INF04@E=1,S=7,G=0,T=0,P=0:@R=A,S=1260,V={0}:R=B,S=1080,V={1}:R=C,S=1251,V={2}:R=D,S=1250,V={3}:R=E,S=1005,V={4}:R=F,S=1007,V={5}:R=G,S=1092,V={6}:",$D$1,$A81,H$9,$D$2,$D$3,$D$4,H$10)</f>
        <v>0</v>
      </c>
      <c r="I81" s="101">
        <f>_xll.Assistant.XL.RIK_AC("INF04__;INF04@E=1,S=7,G=0,T=0,P=0:@R=A,S=1260,V={0}:R=B,S=1080,V={1}:R=C,S=1251,V={2}:R=D,S=1250,V={3}:R=E,S=1005,V={4}:R=F,S=1007,V={5}:R=G,S=1092,V={6}:",$D$1,$A81,I$9,$D$2,$D$3,$D$4,I$10)</f>
        <v>0</v>
      </c>
      <c r="J81" s="60">
        <f>_xll.Assistant.XL.RIK_AC("INF04__;INF04@E=1,S=7,G=0,T=0,P=0:@R=A,S=1260,V={0}:R=B,S=1080,V={1}:R=C,S=1251,V={2}:R=D,S=1250,V={3}:R=E,S=1005,V={4}:R=F,S=1007,V={5}:R=G,S=1092,V={6}:",$D$1,$A81,J$9,$D$2,$D$3,$D$4,J$10)</f>
        <v>0</v>
      </c>
      <c r="K81" s="101">
        <f>_xll.Assistant.XL.RIK_AC("INF04__;INF04@E=1,S=7,G=0,T=0,P=0:@R=A,S=1260,V={0}:R=B,S=1080,V={1}:R=C,S=1251,V={2}:R=D,S=1250,V={3}:R=E,S=1005,V={4}:R=F,S=1007,V={5}:R=G,S=1092,V={6}:",$D$1,$A81,K$9,$D$2,$D$3,$D$4,K$10)</f>
        <v>0</v>
      </c>
      <c r="L81" s="285"/>
      <c r="M81" s="286"/>
      <c r="N81" s="286"/>
      <c r="O81" s="286"/>
      <c r="P81" s="286"/>
      <c r="Q81" s="309"/>
      <c r="R81" s="24"/>
      <c r="S81" s="24"/>
      <c r="T81" s="24"/>
    </row>
    <row r="82" spans="1:20" ht="15.75">
      <c r="A82" s="198" t="str">
        <f>Accueil!$D$23</f>
        <v>XXX</v>
      </c>
      <c r="B82" s="261" t="str">
        <f>Accueil!$D$38</f>
        <v>10 - temps plein</v>
      </c>
      <c r="C82" s="261"/>
      <c r="D82" s="26"/>
      <c r="E82" s="73" t="s">
        <v>67</v>
      </c>
      <c r="F82" s="60">
        <f>_xll.Assistant.XL.RIK_AC("INF04__;INF04@E=1,S=1,G=0,T=0,P=0:@R=A,S=1260,V={0}:R=B,S=1080,V={1}:R=C,S=1251,V={2}:R=D,S=1171,V={3}:R=E,S=1250,V={4}:R=F,S=1005,V={5}:R=G,S=1007,V={6}:R=H,S=1092,V={7}:",$D$1,$A82,F$9,$B82,$D$2,$D$3,$D$4,F$10)</f>
        <v>0</v>
      </c>
      <c r="G82" s="101">
        <f>_xll.Assistant.XL.RIK_AC("INF04__;INF04@E=1,S=1,G=0,T=0,P=0:@R=A,S=1260,V={0}:R=B,S=1080,V={1}:R=C,S=1251,V={2}:R=D,S=1171,V={3}:R=E,S=1250,V={4}:R=F,S=1005,V={5}:R=G,S=1007,V={6}:R=H,S=1092,V={7}:",$D$1,$A82,G$9,$B82,$D$2,$D$3,$D$4,G$10)</f>
        <v>0</v>
      </c>
      <c r="H82" s="60">
        <f>_xll.Assistant.XL.RIK_AC("INF04__;INF04@E=1,S=1,G=0,T=0,P=0:@R=A,S=1260,V={0}:R=B,S=1080,V={1}:R=C,S=1251,V={2}:R=D,S=1171,V={3}:R=E,S=1250,V={4}:R=F,S=1005,V={5}:R=G,S=1007,V={6}:R=H,S=1092,V={7}:",$D$1,$A82,H$9,$B82,$D$2,$D$3,$D$4,H$10)</f>
        <v>0</v>
      </c>
      <c r="I82" s="101">
        <f>_xll.Assistant.XL.RIK_AC("INF04__;INF04@E=1,S=1,G=0,T=0,P=0:@R=A,S=1260,V={0}:R=B,S=1080,V={1}:R=C,S=1251,V={2}:R=D,S=1171,V={3}:R=E,S=1250,V={4}:R=F,S=1005,V={5}:R=G,S=1007,V={6}:R=H,S=1092,V={7}:",$D$1,$A82,I$9,$B82,$D$2,$D$3,$D$4,I$10)</f>
        <v>0</v>
      </c>
      <c r="J82" s="60">
        <f>_xll.Assistant.XL.RIK_AC("INF04__;INF04@E=1,S=1,G=0,T=0,P=0:@R=A,S=1260,V={0}:R=B,S=1080,V={1}:R=C,S=1251,V={2}:R=D,S=1171,V={3}:R=E,S=1250,V={4}:R=F,S=1005,V={5}:R=G,S=1007,V={6}:R=H,S=1092,V={7}:",$D$1,$A82,J$9,$B82,$D$2,$D$3,$D$4,J$10)</f>
        <v>0</v>
      </c>
      <c r="K82" s="101">
        <f>_xll.Assistant.XL.RIK_AC("INF04__;INF04@E=1,S=1,G=0,T=0,P=0:@R=A,S=1260,V={0}:R=B,S=1080,V={1}:R=C,S=1251,V={2}:R=D,S=1171,V={3}:R=E,S=1250,V={4}:R=F,S=1005,V={5}:R=G,S=1007,V={6}:R=H,S=1092,V={7}:",$D$1,$A82,K$9,$B82,$D$2,$D$3,$D$4,K$10)</f>
        <v>0</v>
      </c>
      <c r="L82" s="285"/>
      <c r="M82" s="286"/>
      <c r="N82" s="286"/>
      <c r="O82" s="286"/>
      <c r="P82" s="286"/>
      <c r="Q82" s="309"/>
      <c r="R82" s="24"/>
      <c r="S82" s="24"/>
      <c r="T82" s="24"/>
    </row>
    <row r="83" spans="1:20" ht="15.75">
      <c r="A83" s="198" t="str">
        <f>Accueil!$D$23</f>
        <v>XXX</v>
      </c>
      <c r="B83" s="261" t="str">
        <f>Accueil!$D$38</f>
        <v>10 - temps plein</v>
      </c>
      <c r="C83" s="261" t="str">
        <f>Accueil!$D$53</f>
        <v>TOTALHS,TOTALHC</v>
      </c>
      <c r="D83" s="26"/>
      <c r="E83" s="73" t="s">
        <v>68</v>
      </c>
      <c r="F83" s="60">
        <f>_xll.Assistant.XL.RIK_AC("INF04__;INF02@E=1,S=1022,G=0,T=0,P=0:@R=A,S=1257,V={0}:R=C,S=1010,V={1}:R=D,S=1092,V={2}:R=E,S=1044,V={3}:R=F,S=1080,V={4}:R=G,S=1171,V={5}:R=H,S=1137,V={6}:R=I,S=1005,V={7}:R=J,S=1007,V={8}:",$D$1,$C83,F$8,F$9,$A83,$B83,$D$2,$D$3,$D$4)</f>
        <v>0</v>
      </c>
      <c r="G83" s="101">
        <f>_xll.Assistant.XL.RIK_AC("INF04__;INF02@E=1,S=1022,G=0,T=0,P=0:@R=A,S=1257,V={0}:R=C,S=1010,V={1}:R=D,S=1092,V={2}:R=E,S=1044,V={3}:R=F,S=1080,V={4}:R=G,S=1171,V={5}:R=H,S=1137,V={6}:R=I,S=1005,V={7}:R=J,S=1007,V={8}:",$D$1,$C83,G$8,G$9,$A83,$B83,$D$2,$D$3,$D$4)</f>
        <v>0</v>
      </c>
      <c r="H83" s="60">
        <f>_xll.Assistant.XL.RIK_AC("INF04__;INF02@E=1,S=1022,G=0,T=0,P=0:@R=A,S=1257,V={0}:R=C,S=1010,V={1}:R=D,S=1092,V={2}:R=E,S=1044,V={3}:R=F,S=1080,V={4}:R=G,S=1171,V={5}:R=H,S=1137,V={6}:R=I,S=1005,V={7}:R=J,S=1007,V={8}:",$D$1,$C83,H$8,H$9,$A83,$B83,$D$2,$D$3,$D$4)</f>
        <v>0</v>
      </c>
      <c r="I83" s="101">
        <f>_xll.Assistant.XL.RIK_AC("INF04__;INF02@E=1,S=1022,G=0,T=0,P=0:@R=A,S=1257,V={0}:R=C,S=1010,V={1}:R=D,S=1092,V={2}:R=E,S=1044,V={3}:R=F,S=1080,V={4}:R=G,S=1171,V={5}:R=H,S=1137,V={6}:R=I,S=1005,V={7}:R=J,S=1007,V={8}:",$D$1,$C83,I$8,I$9,$A83,$B83,$D$2,$D$3,$D$4)</f>
        <v>0</v>
      </c>
      <c r="J83" s="60">
        <f>_xll.Assistant.XL.RIK_AC("INF04__;INF02@E=1,S=1022,G=0,T=0,P=0:@R=A,S=1257,V={0}:R=C,S=1010,V={1}:R=D,S=1092,V={2}:R=E,S=1044,V={3}:R=F,S=1080,V={4}:R=G,S=1171,V={5}:R=H,S=1137,V={6}:R=I,S=1005,V={7}:R=J,S=1007,V={8}:",$D$1,$C83,J$8,J$9,$A83,$B83,$D$2,$D$3,$D$4)</f>
        <v>0</v>
      </c>
      <c r="K83" s="101">
        <f>_xll.Assistant.XL.RIK_AC("INF04__;INF02@E=1,S=1022,G=0,T=0,P=0:@R=A,S=1257,V={0}:R=C,S=1010,V={1}:R=D,S=1092,V={2}:R=E,S=1044,V={3}:R=F,S=1080,V={4}:R=G,S=1171,V={5}:R=H,S=1137,V={6}:R=I,S=1005,V={7}:R=J,S=1007,V={8}:",$D$1,$C83,K$8,K$9,$A83,$B83,$D$2,$D$3,$D$4)</f>
        <v>0</v>
      </c>
      <c r="L83" s="285"/>
      <c r="M83" s="286"/>
      <c r="N83" s="286"/>
      <c r="O83" s="286"/>
      <c r="P83" s="286"/>
      <c r="Q83" s="309"/>
      <c r="R83" s="24"/>
      <c r="S83" s="24"/>
      <c r="T83" s="24"/>
    </row>
    <row r="84" spans="1:20" ht="15.75">
      <c r="A84" s="198" t="str">
        <f>Accueil!$D$23</f>
        <v>XXX</v>
      </c>
      <c r="B84" s="261" t="str">
        <f>Accueil!$D$38</f>
        <v>10 - temps plein</v>
      </c>
      <c r="C84" s="263" t="str">
        <f>Accueil!$D$43</f>
        <v>BRUT</v>
      </c>
      <c r="D84" s="26"/>
      <c r="E84" s="73" t="s">
        <v>69</v>
      </c>
      <c r="F84" s="268">
        <f>_xll.Assistant.XL.RIK_AC("INF04__;INF02@E=1,S=1022,G=0,T=0,P=0,C=/{0}:@R=A,S=1257,V={1}:R=B,S=1010,V={2}:R=C,S=1092,V={3}:R=D,S=1044,V={4}:R=E,S=1080,V={5}:R=F,S=1171,V={6}:R=G,S=1137,V={7}:R=H,S=1005,V={8}:R=I,S=1007,V={9}:",F$82,$D$1,$C$84,F$8,F$9,$A84,$B84,$D$2,$D$3,$D$4)</f>
        <v>0</v>
      </c>
      <c r="G84" s="269">
        <f>_xll.Assistant.XL.RIK_AC("INF04__;INF02@E=1,S=1022,G=0,T=0,P=0,C=/{0}:@R=A,S=1257,V={1}:R=B,S=1010,V={2}:R=C,S=1092,V={3}:R=D,S=1044,V={4}:R=E,S=1080,V={5}:R=F,S=1171,V={6}:R=G,S=1137,V={7}:R=H,S=1005,V={8}:R=I,S=1007,V={9}:",G$82,$D$1,$C$84,G$8,G$9,$A84,$B84,$D$2,$D$3,$D$4)</f>
        <v>0</v>
      </c>
      <c r="H84" s="268">
        <f>_xll.Assistant.XL.RIK_AC("INF04__;INF02@E=1,S=1022,G=0,T=0,P=0,C=/{0}:@R=A,S=1257,V={1}:R=B,S=1010,V={2}:R=C,S=1092,V={3}:R=D,S=1044,V={4}:R=E,S=1080,V={5}:R=F,S=1171,V={6}:R=G,S=1137,V={7}:R=H,S=1005,V={8}:R=I,S=1007,V={9}:",H$82,$D$1,$C$84,H$8,H$9,$A84,$B84,$D$2,$D$3,$D$4)</f>
        <v>0</v>
      </c>
      <c r="I84" s="269">
        <f>_xll.Assistant.XL.RIK_AC("INF04__;INF02@E=1,S=1022,G=0,T=0,P=0,C=/{0}:@R=A,S=1257,V={1}:R=B,S=1010,V={2}:R=C,S=1092,V={3}:R=D,S=1044,V={4}:R=E,S=1080,V={5}:R=F,S=1171,V={6}:R=G,S=1137,V={7}:R=H,S=1005,V={8}:R=I,S=1007,V={9}:",I$82,$D$1,$C$84,I$8,I$9,$A84,$B84,$D$2,$D$3,$D$4)</f>
        <v>0</v>
      </c>
      <c r="J84" s="268">
        <f>_xll.Assistant.XL.RIK_AC("INF04__;INF02@E=1,S=1022,G=0,T=0,P=0,C=/{0}:@R=A,S=1257,V={1}:R=B,S=1010,V={2}:R=C,S=1092,V={3}:R=D,S=1044,V={4}:R=E,S=1080,V={5}:R=F,S=1171,V={6}:R=G,S=1137,V={7}:R=H,S=1005,V={8}:R=I,S=1007,V={9}:",J$82,$D$1,$C$84,J$8,J$9,$A84,$B84,$D$2,$D$3,$D$4)</f>
        <v>0</v>
      </c>
      <c r="K84" s="269">
        <f>_xll.Assistant.XL.RIK_AC("INF04__;INF02@E=1,S=1022,G=0,T=0,P=0,C=/{0}:@R=A,S=1257,V={1}:R=B,S=1010,V={2}:R=C,S=1092,V={3}:R=D,S=1044,V={4}:R=E,S=1080,V={5}:R=F,S=1171,V={6}:R=G,S=1137,V={7}:R=H,S=1005,V={8}:R=I,S=1007,V={9}:",K$82,$D$1,$C$84,K$8,K$9,$A84,$B84,$D$2,$D$3,$D$4)</f>
        <v>0</v>
      </c>
      <c r="L84" s="285"/>
      <c r="M84" s="286"/>
      <c r="N84" s="286"/>
      <c r="O84" s="286"/>
      <c r="P84" s="286"/>
      <c r="Q84" s="309"/>
      <c r="R84" s="24"/>
      <c r="S84" s="24"/>
      <c r="T84" s="24"/>
    </row>
    <row r="85" spans="1:20" ht="15.75">
      <c r="A85" s="198" t="str">
        <f>Accueil!$D$23</f>
        <v>XXX</v>
      </c>
      <c r="B85" s="261" t="str">
        <f>Accueil!$D$39</f>
        <v>20 - temps partiel</v>
      </c>
      <c r="C85" s="261"/>
      <c r="D85" s="26"/>
      <c r="E85" s="73" t="s">
        <v>70</v>
      </c>
      <c r="F85" s="268">
        <f>_xll.Assistant.XL.RIK_AC("INF04__;INF04@E=1,S=1,G=0,T=0,P=0:@R=A,S=1260,V={0}:R=B,S=1080,V={1}:R=C,S=1251,V={2}:R=D,S=1171,V={3}:R=E,S=1250,V={4}:R=F,S=1005,V={5}:R=G,S=1007,V={6}:R=H,S=1092,V={7}:",$D$1,$A85,F$9,$B85,$D$2,$D$3,$D$4,F$10)</f>
        <v>0</v>
      </c>
      <c r="G85" s="269">
        <f>_xll.Assistant.XL.RIK_AC("INF04__;INF04@E=1,S=1,G=0,T=0,P=0:@R=A,S=1260,V={0}:R=B,S=1080,V={1}:R=C,S=1251,V={2}:R=D,S=1171,V={3}:R=E,S=1250,V={4}:R=F,S=1005,V={5}:R=G,S=1007,V={6}:R=H,S=1092,V={7}:",$D$1,$A85,G$9,$B85,$D$2,$D$3,$D$4,G$10)</f>
        <v>0</v>
      </c>
      <c r="H85" s="268">
        <f>_xll.Assistant.XL.RIK_AC("INF04__;INF04@E=1,S=1,G=0,T=0,P=0:@R=A,S=1260,V={0}:R=B,S=1080,V={1}:R=C,S=1251,V={2}:R=D,S=1171,V={3}:R=E,S=1250,V={4}:R=F,S=1005,V={5}:R=G,S=1007,V={6}:R=H,S=1092,V={7}:",$D$1,$A85,H$9,$B85,$D$2,$D$3,$D$4,H$10)</f>
        <v>0</v>
      </c>
      <c r="I85" s="269">
        <f>_xll.Assistant.XL.RIK_AC("INF04__;INF04@E=1,S=1,G=0,T=0,P=0:@R=A,S=1260,V={0}:R=B,S=1080,V={1}:R=C,S=1251,V={2}:R=D,S=1171,V={3}:R=E,S=1250,V={4}:R=F,S=1005,V={5}:R=G,S=1007,V={6}:R=H,S=1092,V={7}:",$D$1,$A85,I$9,$B85,$D$2,$D$3,$D$4,I$10)</f>
        <v>0</v>
      </c>
      <c r="J85" s="268">
        <f>_xll.Assistant.XL.RIK_AC("INF04__;INF04@E=1,S=1,G=0,T=0,P=0:@R=A,S=1260,V={0}:R=B,S=1080,V={1}:R=C,S=1251,V={2}:R=D,S=1171,V={3}:R=E,S=1250,V={4}:R=F,S=1005,V={5}:R=G,S=1007,V={6}:R=H,S=1092,V={7}:",$D$1,$A85,J$9,$B85,$D$2,$D$3,$D$4,J$10)</f>
        <v>0</v>
      </c>
      <c r="K85" s="269">
        <f>_xll.Assistant.XL.RIK_AC("INF04__;INF04@E=1,S=1,G=0,T=0,P=0:@R=A,S=1260,V={0}:R=B,S=1080,V={1}:R=C,S=1251,V={2}:R=D,S=1171,V={3}:R=E,S=1250,V={4}:R=F,S=1005,V={5}:R=G,S=1007,V={6}:R=H,S=1092,V={7}:",$D$1,$A85,K$9,$B85,$D$2,$D$3,$D$4,K$10)</f>
        <v>0</v>
      </c>
      <c r="L85" s="285"/>
      <c r="M85" s="286"/>
      <c r="N85" s="286"/>
      <c r="O85" s="286"/>
      <c r="P85" s="286"/>
      <c r="Q85" s="309"/>
      <c r="R85" s="24"/>
      <c r="S85" s="24"/>
      <c r="T85" s="24"/>
    </row>
    <row r="86" spans="1:20" ht="15.75">
      <c r="A86" s="198" t="str">
        <f>Accueil!$D$23</f>
        <v>XXX</v>
      </c>
      <c r="B86" s="261" t="str">
        <f>Accueil!$D$39</f>
        <v>20 - temps partiel</v>
      </c>
      <c r="C86" s="261" t="str">
        <f>Accueil!$D$53</f>
        <v>TOTALHS,TOTALHC</v>
      </c>
      <c r="D86" s="26"/>
      <c r="E86" s="73" t="s">
        <v>71</v>
      </c>
      <c r="F86" s="268">
        <f>_xll.Assistant.XL.RIK_AC("INF04__;INF02@E=1,S=1022,G=0,T=0,P=0:@R=A,S=1257,V={0}:R=C,S=1010,V={1}:R=D,S=1092,V={2}:R=E,S=1044,V={3}:R=F,S=1080,V={4}:R=G,S=1171,V={5}:R=H,S=1137,V={6}:R=I,S=1005,V={7}:R=J,S=1007,V={8}:",$D$1,$C86,F$8,F$9,$A86,$B86,$D$2,$D$3,$D$4)</f>
        <v>0</v>
      </c>
      <c r="G86" s="269">
        <f>_xll.Assistant.XL.RIK_AC("INF04__;INF02@E=1,S=1022,G=0,T=0,P=0:@R=A,S=1257,V={0}:R=C,S=1010,V={1}:R=D,S=1092,V={2}:R=E,S=1044,V={3}:R=F,S=1080,V={4}:R=G,S=1171,V={5}:R=H,S=1137,V={6}:R=I,S=1005,V={7}:R=J,S=1007,V={8}:",$D$1,$C86,G$8,G$9,$A86,$B86,$D$2,$D$3,$D$4)</f>
        <v>0</v>
      </c>
      <c r="H86" s="268">
        <f>_xll.Assistant.XL.RIK_AC("INF04__;INF02@E=1,S=1022,G=0,T=0,P=0:@R=A,S=1257,V={0}:R=C,S=1010,V={1}:R=D,S=1092,V={2}:R=E,S=1044,V={3}:R=F,S=1080,V={4}:R=G,S=1171,V={5}:R=H,S=1137,V={6}:R=I,S=1005,V={7}:R=J,S=1007,V={8}:",$D$1,$C86,H$8,H$9,$A86,$B86,$D$2,$D$3,$D$4)</f>
        <v>0</v>
      </c>
      <c r="I86" s="269">
        <f>_xll.Assistant.XL.RIK_AC("INF04__;INF02@E=1,S=1022,G=0,T=0,P=0:@R=A,S=1257,V={0}:R=C,S=1010,V={1}:R=D,S=1092,V={2}:R=E,S=1044,V={3}:R=F,S=1080,V={4}:R=G,S=1171,V={5}:R=H,S=1137,V={6}:R=I,S=1005,V={7}:R=J,S=1007,V={8}:",$D$1,$C86,I$8,I$9,$A86,$B86,$D$2,$D$3,$D$4)</f>
        <v>0</v>
      </c>
      <c r="J86" s="268">
        <f>_xll.Assistant.XL.RIK_AC("INF04__;INF02@E=1,S=1022,G=0,T=0,P=0:@R=A,S=1257,V={0}:R=C,S=1010,V={1}:R=D,S=1092,V={2}:R=E,S=1044,V={3}:R=F,S=1080,V={4}:R=G,S=1171,V={5}:R=H,S=1137,V={6}:R=I,S=1005,V={7}:R=J,S=1007,V={8}:",$D$1,$C86,J$8,J$9,$A86,$B86,$D$2,$D$3,$D$4)</f>
        <v>0</v>
      </c>
      <c r="K86" s="269">
        <f>_xll.Assistant.XL.RIK_AC("INF04__;INF02@E=1,S=1022,G=0,T=0,P=0:@R=A,S=1257,V={0}:R=C,S=1010,V={1}:R=D,S=1092,V={2}:R=E,S=1044,V={3}:R=F,S=1080,V={4}:R=G,S=1171,V={5}:R=H,S=1137,V={6}:R=I,S=1005,V={7}:R=J,S=1007,V={8}:",$D$1,$C86,K$8,K$9,$A86,$B86,$D$2,$D$3,$D$4)</f>
        <v>0</v>
      </c>
      <c r="L86" s="285"/>
      <c r="M86" s="286"/>
      <c r="N86" s="286"/>
      <c r="O86" s="286"/>
      <c r="P86" s="286"/>
      <c r="Q86" s="309"/>
      <c r="R86" s="24"/>
      <c r="S86" s="24"/>
      <c r="T86" s="24"/>
    </row>
    <row r="87" spans="1:20" ht="15.75">
      <c r="A87" s="198" t="str">
        <f>Accueil!$D$23</f>
        <v>XXX</v>
      </c>
      <c r="B87" s="261" t="str">
        <f>Accueil!$D$39</f>
        <v>20 - temps partiel</v>
      </c>
      <c r="C87" s="261"/>
      <c r="D87" s="26"/>
      <c r="E87" s="73" t="s">
        <v>72</v>
      </c>
      <c r="F87" s="270">
        <f>_xll.Assistant.XL.RIK_AC("INF04__;INF02@E=1,S=1022,G=0,T=0,P=0,C=/{0}:@R=A,S=1257,V={1}:R=B,S=1010,V={2}:R=C,S=1092,V={3}:R=D,S=1044,V={4}:R=E,S=1080,V={5}:R=F,S=1171,V={6}:R=G,S=1137,V={7}:R=H,S=1005,V={8}:R=I,S=1007,V={9}:",F$85,$D$1,$C$84,F$8,F$9,$A87,$B87,$D$2,$D$3,$D$4)</f>
        <v>0</v>
      </c>
      <c r="G87" s="113">
        <f>_xll.Assistant.XL.RIK_AC("INF04__;INF02@E=1,S=1022,G=0,T=0,P=0,C=/{0}:@R=A,S=1257,V={1}:R=B,S=1010,V={2}:R=C,S=1092,V={3}:R=D,S=1044,V={4}:R=E,S=1080,V={5}:R=F,S=1171,V={6}:R=G,S=1137,V={7}:R=H,S=1005,V={8}:R=I,S=1007,V={9}:",G$85,$D$1,$C$84,G$8,G$9,$A87,$B87,$D$2,$D$3,$D$4)</f>
        <v>0</v>
      </c>
      <c r="H87" s="270">
        <f>_xll.Assistant.XL.RIK_AC("INF04__;INF02@E=1,S=1022,G=0,T=0,P=0,C=/{0}:@R=A,S=1257,V={1}:R=B,S=1010,V={2}:R=C,S=1092,V={3}:R=D,S=1044,V={4}:R=E,S=1080,V={5}:R=F,S=1171,V={6}:R=G,S=1137,V={7}:R=H,S=1005,V={8}:R=I,S=1007,V={9}:",H$85,$D$1,$C$84,H$8,H$9,$A87,$B87,$D$2,$D$3,$D$4)</f>
        <v>0</v>
      </c>
      <c r="I87" s="271">
        <f>_xll.Assistant.XL.RIK_AC("INF04__;INF02@E=1,S=1022,G=0,T=0,P=0,C=/{0}:@R=A,S=1257,V={1}:R=B,S=1010,V={2}:R=C,S=1092,V={3}:R=D,S=1044,V={4}:R=E,S=1080,V={5}:R=F,S=1171,V={6}:R=G,S=1137,V={7}:R=H,S=1005,V={8}:R=I,S=1007,V={9}:",I$85,$D$1,$C$84,I$8,I$9,$A87,$B87,$D$2,$D$3,$D$4)</f>
        <v>0</v>
      </c>
      <c r="J87" s="270">
        <f>_xll.Assistant.XL.RIK_AC("INF04__;INF02@E=1,S=1022,G=0,T=0,P=0,C=/{0}:@R=A,S=1257,V={1}:R=B,S=1010,V={2}:R=C,S=1092,V={3}:R=D,S=1044,V={4}:R=E,S=1080,V={5}:R=F,S=1171,V={6}:R=G,S=1137,V={7}:R=H,S=1005,V={8}:R=I,S=1007,V={9}:",J$85,$D$1,$C$84,J$8,J$9,$A87,$B87,$D$2,$D$3,$D$4)</f>
        <v>0</v>
      </c>
      <c r="K87" s="113">
        <f>_xll.Assistant.XL.RIK_AC("INF04__;INF02@E=1,S=1022,G=0,T=0,P=0,C=/{0}:@R=A,S=1257,V={1}:R=B,S=1010,V={2}:R=C,S=1092,V={3}:R=D,S=1044,V={4}:R=E,S=1080,V={5}:R=F,S=1171,V={6}:R=G,S=1137,V={7}:R=H,S=1005,V={8}:R=I,S=1007,V={9}:",K$85,$D$1,$C$84,K$8,K$9,$A87,$B87,$D$2,$D$3,$D$4)</f>
        <v>0</v>
      </c>
      <c r="L87" s="310"/>
      <c r="M87" s="311"/>
      <c r="N87" s="311"/>
      <c r="O87" s="311"/>
      <c r="P87" s="311"/>
      <c r="Q87" s="312"/>
      <c r="R87" s="24"/>
      <c r="S87" s="24"/>
      <c r="T87" s="24"/>
    </row>
    <row r="88" spans="1:20">
      <c r="A88" s="24"/>
      <c r="B88" s="24"/>
      <c r="C88" s="24"/>
      <c r="D88" s="24"/>
      <c r="E88" s="24"/>
      <c r="F88" s="24"/>
      <c r="G88" s="24"/>
      <c r="H88" s="24"/>
      <c r="I88" s="24"/>
      <c r="J88" s="24"/>
      <c r="K88" s="24"/>
      <c r="L88" s="24"/>
      <c r="M88" s="24"/>
      <c r="N88" s="24"/>
      <c r="O88" s="24"/>
      <c r="P88" s="24"/>
      <c r="Q88" s="24"/>
      <c r="R88" s="24"/>
      <c r="S88" s="24"/>
      <c r="T88" s="24"/>
    </row>
    <row r="89" spans="1:20">
      <c r="A89" s="24"/>
      <c r="B89" s="24"/>
      <c r="C89" s="24"/>
      <c r="D89" s="24"/>
      <c r="E89" s="24"/>
      <c r="F89" s="24"/>
      <c r="G89" s="24"/>
      <c r="H89" s="24"/>
      <c r="I89" s="24"/>
      <c r="J89" s="24"/>
      <c r="K89" s="24"/>
      <c r="L89" s="24"/>
      <c r="M89" s="24"/>
      <c r="N89" s="24"/>
      <c r="O89" s="24"/>
      <c r="P89" s="24"/>
      <c r="Q89" s="24"/>
      <c r="R89" s="24"/>
      <c r="S89" s="24"/>
      <c r="T89" s="11"/>
    </row>
    <row r="90" spans="1:20">
      <c r="A90" s="24"/>
      <c r="B90" s="24"/>
      <c r="C90" s="24"/>
      <c r="D90" s="24"/>
      <c r="E90" s="24"/>
      <c r="F90" s="24"/>
      <c r="G90" s="24"/>
      <c r="H90" s="24"/>
      <c r="I90" s="24"/>
      <c r="J90" s="24"/>
      <c r="K90" s="24"/>
      <c r="L90" s="24"/>
      <c r="M90" s="24"/>
      <c r="N90" s="24"/>
      <c r="O90" s="24"/>
      <c r="P90" s="24"/>
      <c r="Q90" s="24"/>
      <c r="R90" s="24"/>
      <c r="S90" s="24"/>
      <c r="T90" s="11"/>
    </row>
    <row r="91" spans="1:20" ht="15.75">
      <c r="A91" s="24"/>
      <c r="B91" s="24"/>
      <c r="C91" s="24"/>
      <c r="D91" s="24"/>
      <c r="E91" s="313" t="s">
        <v>73</v>
      </c>
      <c r="F91" s="280" t="s">
        <v>20</v>
      </c>
      <c r="G91" s="280"/>
      <c r="H91" s="280"/>
      <c r="I91" s="280"/>
      <c r="J91" s="280"/>
      <c r="K91" s="299"/>
      <c r="L91" s="298" t="s">
        <v>60</v>
      </c>
      <c r="M91" s="280"/>
      <c r="N91" s="280"/>
      <c r="O91" s="280"/>
      <c r="P91" s="280"/>
      <c r="Q91" s="299"/>
      <c r="R91" s="24"/>
      <c r="S91" s="29"/>
      <c r="T91" s="11"/>
    </row>
    <row r="92" spans="1:20">
      <c r="A92" s="24"/>
      <c r="B92" s="24"/>
      <c r="C92" s="24"/>
      <c r="D92" s="24"/>
      <c r="E92" s="313"/>
      <c r="F92" s="301">
        <f>H92-1</f>
        <v>2018</v>
      </c>
      <c r="G92" s="303"/>
      <c r="H92" s="301">
        <f>J92-1</f>
        <v>2019</v>
      </c>
      <c r="I92" s="301"/>
      <c r="J92" s="302">
        <f>YEAR($D$7)</f>
        <v>2020</v>
      </c>
      <c r="K92" s="303"/>
      <c r="L92" s="296">
        <f>J92+1</f>
        <v>2021</v>
      </c>
      <c r="M92" s="297"/>
      <c r="N92" s="300">
        <f t="shared" ref="N92" si="14">L92+1</f>
        <v>2022</v>
      </c>
      <c r="O92" s="300"/>
      <c r="P92" s="296">
        <f t="shared" ref="P92" si="15">N92+1</f>
        <v>2023</v>
      </c>
      <c r="Q92" s="297"/>
      <c r="R92" s="28"/>
      <c r="S92" s="25"/>
      <c r="T92" s="11"/>
    </row>
    <row r="93" spans="1:20">
      <c r="A93" s="24"/>
      <c r="B93" s="24"/>
      <c r="C93" s="24"/>
      <c r="D93" s="24"/>
      <c r="E93" s="314"/>
      <c r="F93" s="155" t="s">
        <v>61</v>
      </c>
      <c r="G93" s="108" t="s">
        <v>62</v>
      </c>
      <c r="H93" s="106" t="s">
        <v>61</v>
      </c>
      <c r="I93" s="109" t="s">
        <v>62</v>
      </c>
      <c r="J93" s="107" t="s">
        <v>61</v>
      </c>
      <c r="K93" s="108" t="s">
        <v>62</v>
      </c>
      <c r="L93" s="106" t="s">
        <v>61</v>
      </c>
      <c r="M93" s="108" t="s">
        <v>62</v>
      </c>
      <c r="N93" s="106" t="s">
        <v>61</v>
      </c>
      <c r="O93" s="109" t="s">
        <v>62</v>
      </c>
      <c r="P93" s="107" t="s">
        <v>61</v>
      </c>
      <c r="Q93" s="108" t="s">
        <v>62</v>
      </c>
      <c r="R93" s="28"/>
      <c r="S93" s="25"/>
      <c r="T93" s="11"/>
    </row>
    <row r="94" spans="1:20" ht="15.75">
      <c r="A94" s="198" t="str">
        <f>Accueil!$D$24</f>
        <v>XXX</v>
      </c>
      <c r="B94" s="198"/>
      <c r="C94" s="198"/>
      <c r="D94" s="26"/>
      <c r="E94" s="73" t="s">
        <v>64</v>
      </c>
      <c r="F94" s="60">
        <f>_xll.Assistant.XL.RIK_AC("INF04__;INF04@E=1,S=1,G=0,T=0,P=0:@R=A,S=1260,V={0}:R=B,S=1080,V={1}:R=C,S=1251,V={2}:R=D,S=1250,V={3}:R=E,S=1005,V={4}:R=F,S=1007,V={5}:R=G,S=1092,V={6}:",$D$1,$A94,F$9,$D$2,$D$3,$D$4,F$10)</f>
        <v>0</v>
      </c>
      <c r="G94" s="101">
        <f>_xll.Assistant.XL.RIK_AC("INF04__;INF04@E=1,S=1,G=0,T=0,P=0:@R=A,S=1260,V={0}:R=B,S=1080,V={1}:R=C,S=1251,V={2}:R=D,S=1250,V={3}:R=E,S=1005,V={4}:R=F,S=1007,V={5}:R=G,S=1092,V={6}:",$D$1,$A94,G$9,$D$2,$D$3,$D$4,G$10)</f>
        <v>0</v>
      </c>
      <c r="H94" s="60">
        <f>_xll.Assistant.XL.RIK_AC("INF04__;INF04@E=1,S=1,G=0,T=0,P=0:@R=A,S=1260,V={0}:R=B,S=1080,V={1}:R=C,S=1251,V={2}:R=D,S=1250,V={3}:R=E,S=1005,V={4}:R=F,S=1007,V={5}:R=G,S=1092,V={6}:",$D$1,$A94,H$9,$D$2,$D$3,$D$4,H$10)</f>
        <v>0</v>
      </c>
      <c r="I94" s="101">
        <f>_xll.Assistant.XL.RIK_AC("INF04__;INF04@E=1,S=1,G=0,T=0,P=0:@R=A,S=1260,V={0}:R=B,S=1080,V={1}:R=C,S=1251,V={2}:R=D,S=1250,V={3}:R=E,S=1005,V={4}:R=F,S=1007,V={5}:R=G,S=1092,V={6}:",$D$1,$A94,I$9,$D$2,$D$3,$D$4,I$10)</f>
        <v>0</v>
      </c>
      <c r="J94" s="60">
        <f>_xll.Assistant.XL.RIK_AC("INF04__;INF04@E=1,S=1,G=0,T=0,P=0:@R=A,S=1260,V={0}:R=B,S=1080,V={1}:R=C,S=1251,V={2}:R=D,S=1250,V={3}:R=E,S=1005,V={4}:R=F,S=1007,V={5}:R=G,S=1092,V={6}:",$D$1,$A94,J$9,$D$2,$D$3,$D$4,J$10)</f>
        <v>0</v>
      </c>
      <c r="K94" s="101">
        <f>_xll.Assistant.XL.RIK_AC("INF04__;INF04@E=1,S=1,G=0,T=0,P=0:@R=A,S=1260,V={0}:R=B,S=1080,V={1}:R=C,S=1251,V={2}:R=D,S=1250,V={3}:R=E,S=1005,V={4}:R=F,S=1007,V={5}:R=G,S=1092,V={6}:",$D$1,$A94,K$9,$D$2,$D$3,$D$4,K$10)</f>
        <v>0</v>
      </c>
      <c r="L94" s="306" t="s">
        <v>63</v>
      </c>
      <c r="M94" s="307"/>
      <c r="N94" s="307"/>
      <c r="O94" s="307"/>
      <c r="P94" s="307"/>
      <c r="Q94" s="308"/>
      <c r="R94" s="24"/>
      <c r="S94" s="29"/>
      <c r="T94" s="11"/>
    </row>
    <row r="95" spans="1:20" ht="15.75">
      <c r="A95" s="198" t="str">
        <f>Accueil!$D$24</f>
        <v>XXX</v>
      </c>
      <c r="B95" s="198"/>
      <c r="C95" s="198"/>
      <c r="D95" s="26"/>
      <c r="E95" s="73" t="s">
        <v>74</v>
      </c>
      <c r="F95" s="60">
        <f>_xll.Assistant.XL.RIK_AC("INF04__;INF04@E=1,S=6,G=0,T=0,P=0:@R=A,S=1260,V={0}:R=B,S=1080,V={1}:R=C,S=1251,V={2}:R=D,S=1250,V={3}:R=E,S=1005,V={4}:R=F,S=1007,V={5}:R=G,S=1092,V={6}:",$D$1,$A95,F$9,$D$2,$D$3,$D$4,F$10)</f>
        <v>0</v>
      </c>
      <c r="G95" s="101">
        <f>_xll.Assistant.XL.RIK_AC("INF04__;INF04@E=1,S=6,G=0,T=0,P=0:@R=A,S=1260,V={0}:R=B,S=1080,V={1}:R=C,S=1251,V={2}:R=D,S=1250,V={3}:R=E,S=1005,V={4}:R=F,S=1007,V={5}:R=G,S=1092,V={6}:",$D$1,$A95,G$9,$D$2,$D$3,$D$4,G$10)</f>
        <v>0</v>
      </c>
      <c r="H95" s="60">
        <f>_xll.Assistant.XL.RIK_AC("INF04__;INF04@E=1,S=6,G=0,T=0,P=0:@R=A,S=1260,V={0}:R=B,S=1080,V={1}:R=C,S=1251,V={2}:R=D,S=1250,V={3}:R=E,S=1005,V={4}:R=F,S=1007,V={5}:R=G,S=1092,V={6}:",$D$1,$A95,H$9,$D$2,$D$3,$D$4,H$10)</f>
        <v>0</v>
      </c>
      <c r="I95" s="101">
        <f>_xll.Assistant.XL.RIK_AC("INF04__;INF04@E=1,S=6,G=0,T=0,P=0:@R=A,S=1260,V={0}:R=B,S=1080,V={1}:R=C,S=1251,V={2}:R=D,S=1250,V={3}:R=E,S=1005,V={4}:R=F,S=1007,V={5}:R=G,S=1092,V={6}:",$D$1,$A95,I$9,$D$2,$D$3,$D$4,I$10)</f>
        <v>0</v>
      </c>
      <c r="J95" s="60">
        <f>_xll.Assistant.XL.RIK_AC("INF04__;INF04@E=1,S=6,G=0,T=0,P=0:@R=A,S=1260,V={0}:R=B,S=1080,V={1}:R=C,S=1251,V={2}:R=D,S=1250,V={3}:R=E,S=1005,V={4}:R=F,S=1007,V={5}:R=G,S=1092,V={6}:",$D$1,$A95,J$9,$D$2,$D$3,$D$4,J$10)</f>
        <v>0</v>
      </c>
      <c r="K95" s="101">
        <f>_xll.Assistant.XL.RIK_AC("INF04__;INF04@E=1,S=6,G=0,T=0,P=0:@R=A,S=1260,V={0}:R=B,S=1080,V={1}:R=C,S=1251,V={2}:R=D,S=1250,V={3}:R=E,S=1005,V={4}:R=F,S=1007,V={5}:R=G,S=1092,V={6}:",$D$1,$A95,K$9,$D$2,$D$3,$D$4,K$10)</f>
        <v>0</v>
      </c>
      <c r="L95" s="285"/>
      <c r="M95" s="286"/>
      <c r="N95" s="286"/>
      <c r="O95" s="286"/>
      <c r="P95" s="286"/>
      <c r="Q95" s="309"/>
      <c r="R95" s="24"/>
      <c r="S95" s="29"/>
      <c r="T95" s="11"/>
    </row>
    <row r="96" spans="1:20" ht="15.75">
      <c r="A96" s="198" t="str">
        <f>Accueil!$D$24</f>
        <v>XXX</v>
      </c>
      <c r="B96" s="198"/>
      <c r="C96" s="198"/>
      <c r="D96" s="26"/>
      <c r="E96" s="73" t="s">
        <v>75</v>
      </c>
      <c r="F96" s="60">
        <f>_xll.Assistant.XL.RIK_AC("INF04__;INF04@E=1,S=7,G=0,T=0,P=0:@R=A,S=1260,V={0}:R=B,S=1080,V={1}:R=C,S=1251,V={2}:R=D,S=1250,V={3}:R=E,S=1005,V={4}:R=F,S=1007,V={5}:R=G,S=1092,V={6}:",$D$1,$A96,F$9,$D$2,$D$3,$D$4,F$10)</f>
        <v>0</v>
      </c>
      <c r="G96" s="101">
        <f>_xll.Assistant.XL.RIK_AC("INF04__;INF04@E=1,S=7,G=0,T=0,P=0:@R=A,S=1260,V={0}:R=B,S=1080,V={1}:R=C,S=1251,V={2}:R=D,S=1250,V={3}:R=E,S=1005,V={4}:R=F,S=1007,V={5}:R=G,S=1092,V={6}:",$D$1,$A96,G$9,$D$2,$D$3,$D$4,G$10)</f>
        <v>0</v>
      </c>
      <c r="H96" s="60">
        <f>_xll.Assistant.XL.RIK_AC("INF04__;INF04@E=1,S=7,G=0,T=0,P=0:@R=A,S=1260,V={0}:R=B,S=1080,V={1}:R=C,S=1251,V={2}:R=D,S=1250,V={3}:R=E,S=1005,V={4}:R=F,S=1007,V={5}:R=G,S=1092,V={6}:",$D$1,$A96,H$9,$D$2,$D$3,$D$4,H$10)</f>
        <v>0</v>
      </c>
      <c r="I96" s="101">
        <f>_xll.Assistant.XL.RIK_AC("INF04__;INF04@E=1,S=7,G=0,T=0,P=0:@R=A,S=1260,V={0}:R=B,S=1080,V={1}:R=C,S=1251,V={2}:R=D,S=1250,V={3}:R=E,S=1005,V={4}:R=F,S=1007,V={5}:R=G,S=1092,V={6}:",$D$1,$A96,I$9,$D$2,$D$3,$D$4,I$10)</f>
        <v>0</v>
      </c>
      <c r="J96" s="60">
        <f>_xll.Assistant.XL.RIK_AC("INF04__;INF04@E=1,S=7,G=0,T=0,P=0:@R=A,S=1260,V={0}:R=B,S=1080,V={1}:R=C,S=1251,V={2}:R=D,S=1250,V={3}:R=E,S=1005,V={4}:R=F,S=1007,V={5}:R=G,S=1092,V={6}:",$D$1,$A96,J$9,$D$2,$D$3,$D$4,J$10)</f>
        <v>0</v>
      </c>
      <c r="K96" s="101">
        <f>_xll.Assistant.XL.RIK_AC("INF04__;INF04@E=1,S=7,G=0,T=0,P=0:@R=A,S=1260,V={0}:R=B,S=1080,V={1}:R=C,S=1251,V={2}:R=D,S=1250,V={3}:R=E,S=1005,V={4}:R=F,S=1007,V={5}:R=G,S=1092,V={6}:",$D$1,$A96,K$9,$D$2,$D$3,$D$4,K$10)</f>
        <v>0</v>
      </c>
      <c r="L96" s="285"/>
      <c r="M96" s="286"/>
      <c r="N96" s="286"/>
      <c r="O96" s="286"/>
      <c r="P96" s="286"/>
      <c r="Q96" s="309"/>
      <c r="R96" s="24"/>
      <c r="S96" s="29"/>
      <c r="T96" s="11"/>
    </row>
    <row r="97" spans="1:20" ht="15.75">
      <c r="A97" s="198" t="str">
        <f>Accueil!$D$24</f>
        <v>XXX</v>
      </c>
      <c r="B97" s="261" t="str">
        <f>Accueil!$D$38</f>
        <v>10 - temps plein</v>
      </c>
      <c r="C97" s="261"/>
      <c r="D97" s="26"/>
      <c r="E97" s="73" t="s">
        <v>67</v>
      </c>
      <c r="F97" s="60">
        <f>_xll.Assistant.XL.RIK_AC("INF04__;INF04@E=1,S=1,G=0,T=0,P=0:@R=A,S=1260,V={0}:R=B,S=1080,V={1}:R=C,S=1251,V={2}:R=D,S=1171,V={3}:R=E,S=1250,V={4}:R=F,S=1005,V={5}:R=G,S=1007,V={6}:R=H,S=1092,V={7}:",$D$1,$A97,F$9,$B97,$D$2,$D$3,$D$4,F$10)</f>
        <v>0</v>
      </c>
      <c r="G97" s="101">
        <f>_xll.Assistant.XL.RIK_AC("INF04__;INF04@E=1,S=1,G=0,T=0,P=0:@R=A,S=1260,V={0}:R=B,S=1080,V={1}:R=C,S=1251,V={2}:R=D,S=1171,V={3}:R=E,S=1250,V={4}:R=F,S=1005,V={5}:R=G,S=1007,V={6}:R=H,S=1092,V={7}:",$D$1,$A97,G$9,$B97,$D$2,$D$3,$D$4,G$10)</f>
        <v>0</v>
      </c>
      <c r="H97" s="60">
        <f>_xll.Assistant.XL.RIK_AC("INF04__;INF04@E=1,S=1,G=0,T=0,P=0:@R=A,S=1260,V={0}:R=B,S=1080,V={1}:R=C,S=1251,V={2}:R=D,S=1171,V={3}:R=E,S=1250,V={4}:R=F,S=1005,V={5}:R=G,S=1007,V={6}:R=H,S=1092,V={7}:",$D$1,$A97,H$9,$B97,$D$2,$D$3,$D$4,H$10)</f>
        <v>0</v>
      </c>
      <c r="I97" s="101">
        <f>_xll.Assistant.XL.RIK_AC("INF04__;INF04@E=1,S=1,G=0,T=0,P=0:@R=A,S=1260,V={0}:R=B,S=1080,V={1}:R=C,S=1251,V={2}:R=D,S=1171,V={3}:R=E,S=1250,V={4}:R=F,S=1005,V={5}:R=G,S=1007,V={6}:R=H,S=1092,V={7}:",$D$1,$A97,I$9,$B97,$D$2,$D$3,$D$4,I$10)</f>
        <v>0</v>
      </c>
      <c r="J97" s="60">
        <f>_xll.Assistant.XL.RIK_AC("INF04__;INF04@E=1,S=1,G=0,T=0,P=0:@R=A,S=1260,V={0}:R=B,S=1080,V={1}:R=C,S=1251,V={2}:R=D,S=1171,V={3}:R=E,S=1250,V={4}:R=F,S=1005,V={5}:R=G,S=1007,V={6}:R=H,S=1092,V={7}:",$D$1,$A97,J$9,$B97,$D$2,$D$3,$D$4,J$10)</f>
        <v>0</v>
      </c>
      <c r="K97" s="101">
        <f>_xll.Assistant.XL.RIK_AC("INF04__;INF04@E=1,S=1,G=0,T=0,P=0:@R=A,S=1260,V={0}:R=B,S=1080,V={1}:R=C,S=1251,V={2}:R=D,S=1171,V={3}:R=E,S=1250,V={4}:R=F,S=1005,V={5}:R=G,S=1007,V={6}:R=H,S=1092,V={7}:",$D$1,$A97,K$9,$B97,$D$2,$D$3,$D$4,K$10)</f>
        <v>0</v>
      </c>
      <c r="L97" s="285"/>
      <c r="M97" s="286"/>
      <c r="N97" s="286"/>
      <c r="O97" s="286"/>
      <c r="P97" s="286"/>
      <c r="Q97" s="309"/>
      <c r="R97" s="24"/>
      <c r="S97" s="29"/>
      <c r="T97" s="11"/>
    </row>
    <row r="98" spans="1:20" ht="15.75">
      <c r="A98" s="198" t="str">
        <f>Accueil!$D$24</f>
        <v>XXX</v>
      </c>
      <c r="B98" s="261" t="str">
        <f>Accueil!$D$38</f>
        <v>10 - temps plein</v>
      </c>
      <c r="C98" s="261" t="str">
        <f>Accueil!$D$53</f>
        <v>TOTALHS,TOTALHC</v>
      </c>
      <c r="D98" s="26"/>
      <c r="E98" s="73" t="s">
        <v>68</v>
      </c>
      <c r="F98" s="60">
        <f>_xll.Assistant.XL.RIK_AC("INF04__;INF02@E=1,S=1022,G=0,T=0,P=0:@R=A,S=1257,V={0}:R=C,S=1010,V={1}:R=D,S=1092,V={2}:R=E,S=1044,V={3}:R=F,S=1080,V={4}:R=G,S=1171,V={5}:R=H,S=1137,V={6}:R=I,S=1005,V={7}:R=J,S=1007,V={8}:",$D$1,$C98,F$8,F$9,$A98,$B98,$D$2,$D$3,$D$4)</f>
        <v>0</v>
      </c>
      <c r="G98" s="101">
        <f>_xll.Assistant.XL.RIK_AC("INF04__;INF02@E=1,S=1022,G=0,T=0,P=0:@R=A,S=1257,V={0}:R=C,S=1010,V={1}:R=D,S=1092,V={2}:R=E,S=1044,V={3}:R=F,S=1080,V={4}:R=G,S=1171,V={5}:R=H,S=1137,V={6}:R=I,S=1005,V={7}:R=J,S=1007,V={8}:",$D$1,$C98,G$8,G$9,$A98,$B98,$D$2,$D$3,$D$4)</f>
        <v>0</v>
      </c>
      <c r="H98" s="60">
        <f>_xll.Assistant.XL.RIK_AC("INF04__;INF02@E=1,S=1022,G=0,T=0,P=0:@R=A,S=1257,V={0}:R=C,S=1010,V={1}:R=D,S=1092,V={2}:R=E,S=1044,V={3}:R=F,S=1080,V={4}:R=G,S=1171,V={5}:R=H,S=1137,V={6}:R=I,S=1005,V={7}:R=J,S=1007,V={8}:",$D$1,$C98,H$8,H$9,$A98,$B98,$D$2,$D$3,$D$4)</f>
        <v>0</v>
      </c>
      <c r="I98" s="101">
        <f>_xll.Assistant.XL.RIK_AC("INF04__;INF02@E=1,S=1022,G=0,T=0,P=0:@R=A,S=1257,V={0}:R=C,S=1010,V={1}:R=D,S=1092,V={2}:R=E,S=1044,V={3}:R=F,S=1080,V={4}:R=G,S=1171,V={5}:R=H,S=1137,V={6}:R=I,S=1005,V={7}:R=J,S=1007,V={8}:",$D$1,$C98,I$8,I$9,$A98,$B98,$D$2,$D$3,$D$4)</f>
        <v>0</v>
      </c>
      <c r="J98" s="60">
        <f>_xll.Assistant.XL.RIK_AC("INF04__;INF02@E=1,S=1022,G=0,T=0,P=0:@R=A,S=1257,V={0}:R=C,S=1010,V={1}:R=D,S=1092,V={2}:R=E,S=1044,V={3}:R=F,S=1080,V={4}:R=G,S=1171,V={5}:R=H,S=1137,V={6}:R=I,S=1005,V={7}:R=J,S=1007,V={8}:",$D$1,$C98,J$8,J$9,$A98,$B98,$D$2,$D$3,$D$4)</f>
        <v>0</v>
      </c>
      <c r="K98" s="101">
        <f>_xll.Assistant.XL.RIK_AC("INF04__;INF02@E=1,S=1022,G=0,T=0,P=0:@R=A,S=1257,V={0}:R=C,S=1010,V={1}:R=D,S=1092,V={2}:R=E,S=1044,V={3}:R=F,S=1080,V={4}:R=G,S=1171,V={5}:R=H,S=1137,V={6}:R=I,S=1005,V={7}:R=J,S=1007,V={8}:",$D$1,$C98,K$8,K$9,$A98,$B98,$D$2,$D$3,$D$4)</f>
        <v>0</v>
      </c>
      <c r="L98" s="285"/>
      <c r="M98" s="286"/>
      <c r="N98" s="286"/>
      <c r="O98" s="286"/>
      <c r="P98" s="286"/>
      <c r="Q98" s="309"/>
      <c r="R98" s="24"/>
      <c r="S98" s="29"/>
      <c r="T98" s="11"/>
    </row>
    <row r="99" spans="1:20" ht="15.75">
      <c r="A99" s="198" t="str">
        <f>Accueil!$D$24</f>
        <v>XXX</v>
      </c>
      <c r="B99" s="261" t="str">
        <f>Accueil!$D$38</f>
        <v>10 - temps plein</v>
      </c>
      <c r="C99" s="263" t="str">
        <f>Accueil!$D$43</f>
        <v>BRUT</v>
      </c>
      <c r="D99" s="26"/>
      <c r="E99" s="73" t="s">
        <v>69</v>
      </c>
      <c r="F99" s="268">
        <f>_xll.Assistant.XL.RIK_AC("INF04__;INF02@E=1,S=1022,G=0,T=0,P=0,C=/{0}:@R=A,S=1257,V={1}:R=B,S=1010,V={2}:R=C,S=1092,V={3}:R=D,S=1044,V={4}:R=E,S=1080,V={5}:R=F,S=1171,V={6}:R=G,S=1137,V={7}:R=H,S=1005,V={8}:R=I,S=1007,V={9}:",F$97,$D$1,$C$99,F$8,F$9,$A99,$B99,$D$2,$D$3,$D$4)</f>
        <v>0</v>
      </c>
      <c r="G99" s="269">
        <f>_xll.Assistant.XL.RIK_AC("INF04__;INF02@E=1,S=1022,G=0,T=0,P=0,C=/{0}:@R=A,S=1257,V={1}:R=B,S=1010,V={2}:R=C,S=1092,V={3}:R=D,S=1044,V={4}:R=E,S=1080,V={5}:R=F,S=1171,V={6}:R=G,S=1137,V={7}:R=H,S=1005,V={8}:R=I,S=1007,V={9}:",G$97,$D$1,$C$99,G$8,G$9,$A99,$B99,$D$2,$D$3,$D$4)</f>
        <v>0</v>
      </c>
      <c r="H99" s="268">
        <f>_xll.Assistant.XL.RIK_AC("INF04__;INF02@E=1,S=1022,G=0,T=0,P=0,C=/{0}:@R=A,S=1257,V={1}:R=B,S=1010,V={2}:R=C,S=1092,V={3}:R=D,S=1044,V={4}:R=E,S=1080,V={5}:R=F,S=1171,V={6}:R=G,S=1137,V={7}:R=H,S=1005,V={8}:R=I,S=1007,V={9}:",H$97,$D$1,$C$99,H$8,H$9,$A99,$B99,$D$2,$D$3,$D$4)</f>
        <v>0</v>
      </c>
      <c r="I99" s="269">
        <f>_xll.Assistant.XL.RIK_AC("INF04__;INF02@E=1,S=1022,G=0,T=0,P=0,C=/{0}:@R=A,S=1257,V={1}:R=B,S=1010,V={2}:R=C,S=1092,V={3}:R=D,S=1044,V={4}:R=E,S=1080,V={5}:R=F,S=1171,V={6}:R=G,S=1137,V={7}:R=H,S=1005,V={8}:R=I,S=1007,V={9}:",I$97,$D$1,$C$99,I$8,I$9,$A99,$B99,$D$2,$D$3,$D$4)</f>
        <v>0</v>
      </c>
      <c r="J99" s="268">
        <f>_xll.Assistant.XL.RIK_AC("INF04__;INF02@E=1,S=1022,G=0,T=0,P=0,C=/{0}:@R=A,S=1257,V={1}:R=B,S=1010,V={2}:R=C,S=1092,V={3}:R=D,S=1044,V={4}:R=E,S=1080,V={5}:R=F,S=1171,V={6}:R=G,S=1137,V={7}:R=H,S=1005,V={8}:R=I,S=1007,V={9}:",J$97,$D$1,$C$99,J$8,J$9,$A99,$B99,$D$2,$D$3,$D$4)</f>
        <v>0</v>
      </c>
      <c r="K99" s="269">
        <f>_xll.Assistant.XL.RIK_AC("INF04__;INF02@E=1,S=1022,G=0,T=0,P=0,C=/{0}:@R=A,S=1257,V={1}:R=B,S=1010,V={2}:R=C,S=1092,V={3}:R=D,S=1044,V={4}:R=E,S=1080,V={5}:R=F,S=1171,V={6}:R=G,S=1137,V={7}:R=H,S=1005,V={8}:R=I,S=1007,V={9}:",K$97,$D$1,$C$99,K$8,K$9,$A99,$B99,$D$2,$D$3,$D$4)</f>
        <v>0</v>
      </c>
      <c r="L99" s="285"/>
      <c r="M99" s="286"/>
      <c r="N99" s="286"/>
      <c r="O99" s="286"/>
      <c r="P99" s="286"/>
      <c r="Q99" s="309"/>
      <c r="R99" s="24"/>
      <c r="S99" s="29"/>
      <c r="T99" s="11"/>
    </row>
    <row r="100" spans="1:20" ht="15.75">
      <c r="A100" s="198" t="str">
        <f>Accueil!$D$24</f>
        <v>XXX</v>
      </c>
      <c r="B100" s="261" t="str">
        <f>Accueil!$D$39</f>
        <v>20 - temps partiel</v>
      </c>
      <c r="C100" s="261"/>
      <c r="D100" s="26"/>
      <c r="E100" s="73" t="s">
        <v>70</v>
      </c>
      <c r="F100" s="268">
        <f>_xll.Assistant.XL.RIK_AC("INF04__;INF04@E=1,S=1,G=0,T=0,P=0:@R=A,S=1260,V={0}:R=B,S=1080,V={1}:R=C,S=1251,V={2}:R=D,S=1171,V={3}:R=E,S=1250,V={4}:R=F,S=1005,V={5}:R=G,S=1007,V={6}:R=H,S=1092,V={7}:",$D$1,$A100,F$9,$B100,$D$2,$D$3,$D$4,F$10)</f>
        <v>0</v>
      </c>
      <c r="G100" s="269">
        <f>_xll.Assistant.XL.RIK_AC("INF04__;INF04@E=1,S=1,G=0,T=0,P=0:@R=A,S=1260,V={0}:R=B,S=1080,V={1}:R=C,S=1251,V={2}:R=D,S=1171,V={3}:R=E,S=1250,V={4}:R=F,S=1005,V={5}:R=G,S=1007,V={6}:R=H,S=1092,V={7}:",$D$1,$A100,G$9,$B100,$D$2,$D$3,$D$4,G$10)</f>
        <v>0</v>
      </c>
      <c r="H100" s="268">
        <f>_xll.Assistant.XL.RIK_AC("INF04__;INF04@E=1,S=1,G=0,T=0,P=0:@R=A,S=1260,V={0}:R=B,S=1080,V={1}:R=C,S=1251,V={2}:R=D,S=1171,V={3}:R=E,S=1250,V={4}:R=F,S=1005,V={5}:R=G,S=1007,V={6}:R=H,S=1092,V={7}:",$D$1,$A100,H$9,$B100,$D$2,$D$3,$D$4,H$10)</f>
        <v>0</v>
      </c>
      <c r="I100" s="269">
        <f>_xll.Assistant.XL.RIK_AC("INF04__;INF04@E=1,S=1,G=0,T=0,P=0:@R=A,S=1260,V={0}:R=B,S=1080,V={1}:R=C,S=1251,V={2}:R=D,S=1171,V={3}:R=E,S=1250,V={4}:R=F,S=1005,V={5}:R=G,S=1007,V={6}:R=H,S=1092,V={7}:",$D$1,$A100,I$9,$B100,$D$2,$D$3,$D$4,I$10)</f>
        <v>0</v>
      </c>
      <c r="J100" s="268">
        <f>_xll.Assistant.XL.RIK_AC("INF04__;INF04@E=1,S=1,G=0,T=0,P=0:@R=A,S=1260,V={0}:R=B,S=1080,V={1}:R=C,S=1251,V={2}:R=D,S=1171,V={3}:R=E,S=1250,V={4}:R=F,S=1005,V={5}:R=G,S=1007,V={6}:R=H,S=1092,V={7}:",$D$1,$A100,J$9,$B100,$D$2,$D$3,$D$4,J$10)</f>
        <v>0</v>
      </c>
      <c r="K100" s="269">
        <f>_xll.Assistant.XL.RIK_AC("INF04__;INF04@E=1,S=1,G=0,T=0,P=0:@R=A,S=1260,V={0}:R=B,S=1080,V={1}:R=C,S=1251,V={2}:R=D,S=1171,V={3}:R=E,S=1250,V={4}:R=F,S=1005,V={5}:R=G,S=1007,V={6}:R=H,S=1092,V={7}:",$D$1,$A100,K$9,$B100,$D$2,$D$3,$D$4,K$10)</f>
        <v>0</v>
      </c>
      <c r="L100" s="285"/>
      <c r="M100" s="286"/>
      <c r="N100" s="286"/>
      <c r="O100" s="286"/>
      <c r="P100" s="286"/>
      <c r="Q100" s="309"/>
      <c r="R100" s="24"/>
      <c r="S100" s="29"/>
      <c r="T100" s="11"/>
    </row>
    <row r="101" spans="1:20" ht="15.75">
      <c r="A101" s="198" t="str">
        <f>Accueil!$D$24</f>
        <v>XXX</v>
      </c>
      <c r="B101" s="261" t="str">
        <f>Accueil!$D$39</f>
        <v>20 - temps partiel</v>
      </c>
      <c r="C101" s="261" t="str">
        <f>Accueil!$D$53</f>
        <v>TOTALHS,TOTALHC</v>
      </c>
      <c r="D101" s="26"/>
      <c r="E101" s="73" t="s">
        <v>71</v>
      </c>
      <c r="F101" s="268">
        <f>_xll.Assistant.XL.RIK_AC("INF04__;INF02@E=1,S=1022,G=0,T=0,P=0:@R=A,S=1257,V={0}:R=C,S=1010,V={1}:R=D,S=1092,V={2}:R=E,S=1044,V={3}:R=F,S=1080,V={4}:R=G,S=1171,V={5}:R=H,S=1137,V={6}:R=I,S=1005,V={7}:R=J,S=1007,V={8}:",$D$1,$C101,F$8,F$9,$A101,$B101,$D$2,$D$3,$D$4)</f>
        <v>0</v>
      </c>
      <c r="G101" s="269">
        <f>_xll.Assistant.XL.RIK_AC("INF04__;INF02@E=1,S=1022,G=0,T=0,P=0:@R=A,S=1257,V={0}:R=C,S=1010,V={1}:R=D,S=1092,V={2}:R=E,S=1044,V={3}:R=F,S=1080,V={4}:R=G,S=1171,V={5}:R=H,S=1137,V={6}:R=I,S=1005,V={7}:R=J,S=1007,V={8}:",$D$1,$C101,G$8,G$9,$A101,$B101,$D$2,$D$3,$D$4)</f>
        <v>0</v>
      </c>
      <c r="H101" s="268">
        <f>_xll.Assistant.XL.RIK_AC("INF04__;INF02@E=1,S=1022,G=0,T=0,P=0:@R=A,S=1257,V={0}:R=C,S=1010,V={1}:R=D,S=1092,V={2}:R=E,S=1044,V={3}:R=F,S=1080,V={4}:R=G,S=1171,V={5}:R=H,S=1137,V={6}:R=I,S=1005,V={7}:R=J,S=1007,V={8}:",$D$1,$C101,H$8,H$9,$A101,$B101,$D$2,$D$3,$D$4)</f>
        <v>0</v>
      </c>
      <c r="I101" s="269">
        <f>_xll.Assistant.XL.RIK_AC("INF04__;INF02@E=1,S=1022,G=0,T=0,P=0:@R=A,S=1257,V={0}:R=C,S=1010,V={1}:R=D,S=1092,V={2}:R=E,S=1044,V={3}:R=F,S=1080,V={4}:R=G,S=1171,V={5}:R=H,S=1137,V={6}:R=I,S=1005,V={7}:R=J,S=1007,V={8}:",$D$1,$C101,I$8,I$9,$A101,$B101,$D$2,$D$3,$D$4)</f>
        <v>0</v>
      </c>
      <c r="J101" s="268">
        <f>_xll.Assistant.XL.RIK_AC("INF04__;INF02@E=1,S=1022,G=0,T=0,P=0:@R=A,S=1257,V={0}:R=C,S=1010,V={1}:R=D,S=1092,V={2}:R=E,S=1044,V={3}:R=F,S=1080,V={4}:R=G,S=1171,V={5}:R=H,S=1137,V={6}:R=I,S=1005,V={7}:R=J,S=1007,V={8}:",$D$1,$C101,J$8,J$9,$A101,$B101,$D$2,$D$3,$D$4)</f>
        <v>0</v>
      </c>
      <c r="K101" s="269">
        <f>_xll.Assistant.XL.RIK_AC("INF04__;INF02@E=1,S=1022,G=0,T=0,P=0:@R=A,S=1257,V={0}:R=C,S=1010,V={1}:R=D,S=1092,V={2}:R=E,S=1044,V={3}:R=F,S=1080,V={4}:R=G,S=1171,V={5}:R=H,S=1137,V={6}:R=I,S=1005,V={7}:R=J,S=1007,V={8}:",$D$1,$C101,K$8,K$9,$A101,$B101,$D$2,$D$3,$D$4)</f>
        <v>0</v>
      </c>
      <c r="L101" s="285"/>
      <c r="M101" s="286"/>
      <c r="N101" s="286"/>
      <c r="O101" s="286"/>
      <c r="P101" s="286"/>
      <c r="Q101" s="309"/>
      <c r="R101" s="24"/>
      <c r="S101" s="29"/>
      <c r="T101" s="11"/>
    </row>
    <row r="102" spans="1:20" ht="15.75">
      <c r="A102" s="198" t="str">
        <f>Accueil!$D$24</f>
        <v>XXX</v>
      </c>
      <c r="B102" s="261" t="str">
        <f>Accueil!$D$39</f>
        <v>20 - temps partiel</v>
      </c>
      <c r="C102" s="261"/>
      <c r="D102" s="26"/>
      <c r="E102" s="73" t="s">
        <v>72</v>
      </c>
      <c r="F102" s="270">
        <f>_xll.Assistant.XL.RIK_AC("INF04__;INF02@E=1,S=1022,G=0,T=0,P=0,C=/{0}:@R=A,S=1257,V={1}:R=B,S=1010,V={2}:R=C,S=1092,V={3}:R=D,S=1044,V={4}:R=E,S=1080,V={5}:R=F,S=1171,V={6}:R=G,S=1137,V={7}:R=H,S=1005,V={8}:R=I,S=1007,V={9}:",F$100,$D$1,$C$99,F$8,F$9,$A102,$B102,$D$2,$D$3,$D$4)</f>
        <v>0</v>
      </c>
      <c r="G102" s="113">
        <f>_xll.Assistant.XL.RIK_AC("INF04__;INF02@E=1,S=1022,G=0,T=0,P=0,C=/{0}:@R=A,S=1257,V={1}:R=B,S=1010,V={2}:R=C,S=1092,V={3}:R=D,S=1044,V={4}:R=E,S=1080,V={5}:R=F,S=1171,V={6}:R=G,S=1137,V={7}:R=H,S=1005,V={8}:R=I,S=1007,V={9}:",G$100,$D$1,$C$99,G$8,G$9,$A102,$B102,$D$2,$D$3,$D$4)</f>
        <v>0</v>
      </c>
      <c r="H102" s="270">
        <f>_xll.Assistant.XL.RIK_AC("INF04__;INF02@E=1,S=1022,G=0,T=0,P=0,C=/{0}:@R=A,S=1257,V={1}:R=B,S=1010,V={2}:R=C,S=1092,V={3}:R=D,S=1044,V={4}:R=E,S=1080,V={5}:R=F,S=1171,V={6}:R=G,S=1137,V={7}:R=H,S=1005,V={8}:R=I,S=1007,V={9}:",H$100,$D$1,$C$99,H$8,H$9,$A102,$B102,$D$2,$D$3,$D$4)</f>
        <v>0</v>
      </c>
      <c r="I102" s="271">
        <f>_xll.Assistant.XL.RIK_AC("INF04__;INF02@E=1,S=1022,G=0,T=0,P=0,C=/{0}:@R=A,S=1257,V={1}:R=B,S=1010,V={2}:R=C,S=1092,V={3}:R=D,S=1044,V={4}:R=E,S=1080,V={5}:R=F,S=1171,V={6}:R=G,S=1137,V={7}:R=H,S=1005,V={8}:R=I,S=1007,V={9}:",I$100,$D$1,$C$99,I$8,I$9,$A102,$B102,$D$2,$D$3,$D$4)</f>
        <v>0</v>
      </c>
      <c r="J102" s="270">
        <f>_xll.Assistant.XL.RIK_AC("INF04__;INF02@E=1,S=1022,G=0,T=0,P=0,C=/{0}:@R=A,S=1257,V={1}:R=B,S=1010,V={2}:R=C,S=1092,V={3}:R=D,S=1044,V={4}:R=E,S=1080,V={5}:R=F,S=1171,V={6}:R=G,S=1137,V={7}:R=H,S=1005,V={8}:R=I,S=1007,V={9}:",J$100,$D$1,$C$99,J$8,J$9,$A102,$B102,$D$2,$D$3,$D$4)</f>
        <v>0</v>
      </c>
      <c r="K102" s="113">
        <f>_xll.Assistant.XL.RIK_AC("INF04__;INF02@E=1,S=1022,G=0,T=0,P=0,C=/{0}:@R=A,S=1257,V={1}:R=B,S=1010,V={2}:R=C,S=1092,V={3}:R=D,S=1044,V={4}:R=E,S=1080,V={5}:R=F,S=1171,V={6}:R=G,S=1137,V={7}:R=H,S=1005,V={8}:R=I,S=1007,V={9}:",K$100,$D$1,$C$99,K$8,K$9,$A102,$B102,$D$2,$D$3,$D$4)</f>
        <v>0</v>
      </c>
      <c r="L102" s="310"/>
      <c r="M102" s="311"/>
      <c r="N102" s="311"/>
      <c r="O102" s="311"/>
      <c r="P102" s="311"/>
      <c r="Q102" s="312"/>
      <c r="R102" s="24"/>
      <c r="S102" s="29"/>
      <c r="T102" s="11"/>
    </row>
    <row r="103" spans="1:20">
      <c r="A103" s="24"/>
      <c r="B103" s="24"/>
      <c r="C103" s="24"/>
      <c r="D103" s="24"/>
      <c r="E103" s="24"/>
      <c r="F103" s="24"/>
      <c r="G103" s="24"/>
      <c r="H103" s="24"/>
      <c r="I103" s="24"/>
      <c r="J103" s="24"/>
      <c r="K103" s="24"/>
      <c r="L103" s="24"/>
      <c r="M103" s="24"/>
      <c r="N103" s="24"/>
      <c r="O103" s="24"/>
      <c r="P103" s="24"/>
      <c r="Q103" s="24"/>
      <c r="R103" s="24"/>
      <c r="S103" s="24"/>
      <c r="T103" s="11"/>
    </row>
    <row r="104" spans="1:20">
      <c r="A104" s="24"/>
      <c r="B104" s="24"/>
      <c r="C104" s="24"/>
      <c r="D104" s="24"/>
      <c r="E104" s="24"/>
      <c r="F104" s="24"/>
      <c r="G104" s="24"/>
      <c r="H104" s="24"/>
      <c r="I104" s="24"/>
      <c r="J104" s="24"/>
      <c r="K104" s="24"/>
      <c r="L104" s="24"/>
      <c r="M104" s="24"/>
      <c r="N104" s="24"/>
      <c r="O104" s="24"/>
      <c r="P104" s="24"/>
      <c r="Q104" s="24"/>
      <c r="R104" s="24"/>
      <c r="S104" s="24"/>
      <c r="T104" s="11"/>
    </row>
    <row r="105" spans="1:20">
      <c r="A105" s="24"/>
      <c r="B105" s="24"/>
      <c r="C105" s="24"/>
      <c r="D105" s="24"/>
      <c r="E105" s="24"/>
      <c r="F105" s="24"/>
      <c r="G105" s="24"/>
      <c r="H105" s="24"/>
      <c r="I105" s="24"/>
      <c r="J105" s="24"/>
      <c r="K105" s="24"/>
      <c r="L105" s="24"/>
      <c r="M105" s="24"/>
      <c r="N105" s="24"/>
      <c r="O105" s="24"/>
      <c r="P105" s="24"/>
      <c r="Q105" s="24"/>
      <c r="R105" s="24"/>
      <c r="S105" s="24"/>
      <c r="T105" s="24"/>
    </row>
    <row r="106" spans="1:20" ht="15.75">
      <c r="A106" s="24"/>
      <c r="B106" s="24"/>
      <c r="C106" s="24"/>
      <c r="D106" s="24"/>
      <c r="E106" s="313" t="s">
        <v>77</v>
      </c>
      <c r="F106" s="280" t="s">
        <v>20</v>
      </c>
      <c r="G106" s="280"/>
      <c r="H106" s="280" t="s">
        <v>20</v>
      </c>
      <c r="I106" s="280"/>
      <c r="J106" s="280" t="s">
        <v>20</v>
      </c>
      <c r="K106" s="299"/>
      <c r="L106" s="298" t="s">
        <v>60</v>
      </c>
      <c r="M106" s="280"/>
      <c r="N106" s="280"/>
      <c r="O106" s="280"/>
      <c r="P106" s="280"/>
      <c r="Q106" s="299"/>
      <c r="R106" s="24"/>
      <c r="S106" s="24"/>
      <c r="T106" s="24"/>
    </row>
    <row r="107" spans="1:20">
      <c r="A107" s="24"/>
      <c r="B107" s="24"/>
      <c r="C107" s="24"/>
      <c r="D107" s="24"/>
      <c r="E107" s="313"/>
      <c r="F107" s="301">
        <f>H107-1</f>
        <v>2018</v>
      </c>
      <c r="G107" s="303"/>
      <c r="H107" s="301">
        <f>J107-1</f>
        <v>2019</v>
      </c>
      <c r="I107" s="301"/>
      <c r="J107" s="302">
        <f>YEAR($D$7)</f>
        <v>2020</v>
      </c>
      <c r="K107" s="303"/>
      <c r="L107" s="296">
        <f>J107+1</f>
        <v>2021</v>
      </c>
      <c r="M107" s="297"/>
      <c r="N107" s="300">
        <f t="shared" ref="N107" si="16">L107+1</f>
        <v>2022</v>
      </c>
      <c r="O107" s="300"/>
      <c r="P107" s="296">
        <f t="shared" ref="P107" si="17">N107+1</f>
        <v>2023</v>
      </c>
      <c r="Q107" s="297"/>
      <c r="R107" s="24"/>
      <c r="S107" s="24"/>
      <c r="T107" s="24"/>
    </row>
    <row r="108" spans="1:20">
      <c r="A108" s="24"/>
      <c r="B108" s="24"/>
      <c r="C108" s="24"/>
      <c r="D108" s="24"/>
      <c r="E108" s="314"/>
      <c r="F108" s="155" t="s">
        <v>61</v>
      </c>
      <c r="G108" s="108" t="s">
        <v>62</v>
      </c>
      <c r="H108" s="106" t="s">
        <v>61</v>
      </c>
      <c r="I108" s="109" t="s">
        <v>62</v>
      </c>
      <c r="J108" s="107" t="s">
        <v>61</v>
      </c>
      <c r="K108" s="108" t="s">
        <v>62</v>
      </c>
      <c r="L108" s="106" t="s">
        <v>61</v>
      </c>
      <c r="M108" s="108" t="s">
        <v>62</v>
      </c>
      <c r="N108" s="106" t="s">
        <v>61</v>
      </c>
      <c r="O108" s="109" t="s">
        <v>62</v>
      </c>
      <c r="P108" s="107" t="s">
        <v>61</v>
      </c>
      <c r="Q108" s="108" t="s">
        <v>62</v>
      </c>
      <c r="R108" s="24"/>
      <c r="S108" s="24"/>
      <c r="T108" s="24"/>
    </row>
    <row r="109" spans="1:20" ht="15.75">
      <c r="A109" s="198" t="str">
        <f>Accueil!$D$25</f>
        <v>010</v>
      </c>
      <c r="B109" s="198"/>
      <c r="C109" s="198"/>
      <c r="D109" s="26"/>
      <c r="E109" s="73" t="s">
        <v>64</v>
      </c>
      <c r="F109" s="60">
        <f>_xll.Assistant.XL.RIK_AC("INF04__;INF04@E=1,S=1,G=0,T=0,P=0:@R=A,S=1260,V={0}:R=B,S=1080,V={1}:R=C,S=1251,V={2}:R=D,S=1250,V={3}:R=E,S=1005,V={4}:R=F,S=1007,V={5}:R=G,S=1092,V={6}:",$D$1,$A109,F$9,$D$2,$D$3,$D$4,F$10)</f>
        <v>9</v>
      </c>
      <c r="G109" s="101">
        <f>_xll.Assistant.XL.RIK_AC("INF04__;INF04@E=1,S=1,G=0,T=0,P=0:@R=A,S=1260,V={0}:R=B,S=1080,V={1}:R=C,S=1251,V={2}:R=D,S=1250,V={3}:R=E,S=1005,V={4}:R=F,S=1007,V={5}:R=G,S=1092,V={6}:",$D$1,$A109,G$9,$D$2,$D$3,$D$4,G$10)</f>
        <v>6</v>
      </c>
      <c r="H109" s="60">
        <f>_xll.Assistant.XL.RIK_AC("INF04__;INF04@E=1,S=1,G=0,T=0,P=0:@R=A,S=1260,V={0}:R=B,S=1080,V={1}:R=C,S=1251,V={2}:R=D,S=1250,V={3}:R=E,S=1005,V={4}:R=F,S=1007,V={5}:R=G,S=1092,V={6}:",$D$1,$A109,H$9,$D$2,$D$3,$D$4,H$10)</f>
        <v>9</v>
      </c>
      <c r="I109" s="101">
        <f>_xll.Assistant.XL.RIK_AC("INF04__;INF04@E=1,S=1,G=0,T=0,P=0:@R=A,S=1260,V={0}:R=B,S=1080,V={1}:R=C,S=1251,V={2}:R=D,S=1250,V={3}:R=E,S=1005,V={4}:R=F,S=1007,V={5}:R=G,S=1092,V={6}:",$D$1,$A109,I$9,$D$2,$D$3,$D$4,I$10)</f>
        <v>6</v>
      </c>
      <c r="J109" s="60">
        <f>_xll.Assistant.XL.RIK_AC("INF04__;INF04@E=1,S=1,G=0,T=0,P=0:@R=A,S=1260,V={0}:R=B,S=1080,V={1}:R=C,S=1251,V={2}:R=D,S=1250,V={3}:R=E,S=1005,V={4}:R=F,S=1007,V={5}:R=G,S=1092,V={6}:",$D$1,$A109,J$9,$D$2,$D$3,$D$4,J$10)</f>
        <v>10</v>
      </c>
      <c r="K109" s="101">
        <f>_xll.Assistant.XL.RIK_AC("INF04__;INF04@E=1,S=1,G=0,T=0,P=0:@R=A,S=1260,V={0}:R=B,S=1080,V={1}:R=C,S=1251,V={2}:R=D,S=1250,V={3}:R=E,S=1005,V={4}:R=F,S=1007,V={5}:R=G,S=1092,V={6}:",$D$1,$A109,K$9,$D$2,$D$3,$D$4,K$10)</f>
        <v>6</v>
      </c>
      <c r="L109" s="306" t="s">
        <v>63</v>
      </c>
      <c r="M109" s="307"/>
      <c r="N109" s="307"/>
      <c r="O109" s="307"/>
      <c r="P109" s="307"/>
      <c r="Q109" s="308"/>
      <c r="R109" s="24"/>
      <c r="S109" s="24"/>
      <c r="T109" s="24"/>
    </row>
    <row r="110" spans="1:20" ht="15.75">
      <c r="A110" s="198" t="str">
        <f>Accueil!$D$25</f>
        <v>010</v>
      </c>
      <c r="B110" s="198"/>
      <c r="C110" s="198"/>
      <c r="D110" s="26"/>
      <c r="E110" s="73" t="s">
        <v>74</v>
      </c>
      <c r="F110" s="60">
        <f>_xll.Assistant.XL.RIK_AC("INF04__;INF04@E=1,S=6,G=0,T=0,P=0:@R=A,S=1260,V={0}:R=B,S=1080,V={1}:R=C,S=1251,V={2}:R=D,S=1250,V={3}:R=E,S=1005,V={4}:R=F,S=1007,V={5}:R=G,S=1092,V={6}:",$D$1,$A110,F$9,$D$2,$D$3,$D$4,F$10)</f>
        <v>1</v>
      </c>
      <c r="G110" s="101">
        <f>_xll.Assistant.XL.RIK_AC("INF04__;INF04@E=1,S=6,G=0,T=0,P=0:@R=A,S=1260,V={0}:R=B,S=1080,V={1}:R=C,S=1251,V={2}:R=D,S=1250,V={3}:R=E,S=1005,V={4}:R=F,S=1007,V={5}:R=G,S=1092,V={6}:",$D$1,$A110,G$9,$D$2,$D$3,$D$4,G$10)</f>
        <v>2</v>
      </c>
      <c r="H110" s="60">
        <f>_xll.Assistant.XL.RIK_AC("INF04__;INF04@E=1,S=6,G=0,T=0,P=0:@R=A,S=1260,V={0}:R=B,S=1080,V={1}:R=C,S=1251,V={2}:R=D,S=1250,V={3}:R=E,S=1005,V={4}:R=F,S=1007,V={5}:R=G,S=1092,V={6}:",$D$1,$A110,H$9,$D$2,$D$3,$D$4,H$10)</f>
        <v>0</v>
      </c>
      <c r="I110" s="101">
        <f>_xll.Assistant.XL.RIK_AC("INF04__;INF04@E=1,S=6,G=0,T=0,P=0:@R=A,S=1260,V={0}:R=B,S=1080,V={1}:R=C,S=1251,V={2}:R=D,S=1250,V={3}:R=E,S=1005,V={4}:R=F,S=1007,V={5}:R=G,S=1092,V={6}:",$D$1,$A110,I$9,$D$2,$D$3,$D$4,I$10)</f>
        <v>0</v>
      </c>
      <c r="J110" s="60">
        <f>_xll.Assistant.XL.RIK_AC("INF04__;INF04@E=1,S=6,G=0,T=0,P=0:@R=A,S=1260,V={0}:R=B,S=1080,V={1}:R=C,S=1251,V={2}:R=D,S=1250,V={3}:R=E,S=1005,V={4}:R=F,S=1007,V={5}:R=G,S=1092,V={6}:",$D$1,$A110,J$9,$D$2,$D$3,$D$4,J$10)</f>
        <v>1</v>
      </c>
      <c r="K110" s="101">
        <f>_xll.Assistant.XL.RIK_AC("INF04__;INF04@E=1,S=6,G=0,T=0,P=0:@R=A,S=1260,V={0}:R=B,S=1080,V={1}:R=C,S=1251,V={2}:R=D,S=1250,V={3}:R=E,S=1005,V={4}:R=F,S=1007,V={5}:R=G,S=1092,V={6}:",$D$1,$A110,K$9,$D$2,$D$3,$D$4,K$10)</f>
        <v>0</v>
      </c>
      <c r="L110" s="285"/>
      <c r="M110" s="286"/>
      <c r="N110" s="286"/>
      <c r="O110" s="286"/>
      <c r="P110" s="286"/>
      <c r="Q110" s="309"/>
      <c r="R110" s="24"/>
      <c r="S110" s="24"/>
      <c r="T110" s="24"/>
    </row>
    <row r="111" spans="1:20" ht="15.75">
      <c r="A111" s="198" t="str">
        <f>Accueil!$D$25</f>
        <v>010</v>
      </c>
      <c r="B111" s="198"/>
      <c r="C111" s="198"/>
      <c r="D111" s="26"/>
      <c r="E111" s="73" t="s">
        <v>75</v>
      </c>
      <c r="F111" s="60">
        <f>_xll.Assistant.XL.RIK_AC("INF04__;INF04@E=1,S=7,G=0,T=0,P=0:@R=A,S=1260,V={0}:R=B,S=1080,V={1}:R=C,S=1251,V={2}:R=D,S=1250,V={3}:R=E,S=1005,V={4}:R=F,S=1007,V={5}:R=G,S=1092,V={6}:",$D$1,$A111,F$9,$D$2,$D$3,$D$4,F$10)</f>
        <v>0</v>
      </c>
      <c r="G111" s="101">
        <f>_xll.Assistant.XL.RIK_AC("INF04__;INF04@E=1,S=7,G=0,T=0,P=0:@R=A,S=1260,V={0}:R=B,S=1080,V={1}:R=C,S=1251,V={2}:R=D,S=1250,V={3}:R=E,S=1005,V={4}:R=F,S=1007,V={5}:R=G,S=1092,V={6}:",$D$1,$A111,G$9,$D$2,$D$3,$D$4,G$10)</f>
        <v>1</v>
      </c>
      <c r="H111" s="60">
        <f>_xll.Assistant.XL.RIK_AC("INF04__;INF04@E=1,S=7,G=0,T=0,P=0:@R=A,S=1260,V={0}:R=B,S=1080,V={1}:R=C,S=1251,V={2}:R=D,S=1250,V={3}:R=E,S=1005,V={4}:R=F,S=1007,V={5}:R=G,S=1092,V={6}:",$D$1,$A111,H$9,$D$2,$D$3,$D$4,H$10)</f>
        <v>0</v>
      </c>
      <c r="I111" s="101">
        <f>_xll.Assistant.XL.RIK_AC("INF04__;INF04@E=1,S=7,G=0,T=0,P=0:@R=A,S=1260,V={0}:R=B,S=1080,V={1}:R=C,S=1251,V={2}:R=D,S=1250,V={3}:R=E,S=1005,V={4}:R=F,S=1007,V={5}:R=G,S=1092,V={6}:",$D$1,$A111,I$9,$D$2,$D$3,$D$4,I$10)</f>
        <v>0</v>
      </c>
      <c r="J111" s="60">
        <f>_xll.Assistant.XL.RIK_AC("INF04__;INF04@E=1,S=7,G=0,T=0,P=0:@R=A,S=1260,V={0}:R=B,S=1080,V={1}:R=C,S=1251,V={2}:R=D,S=1250,V={3}:R=E,S=1005,V={4}:R=F,S=1007,V={5}:R=G,S=1092,V={6}:",$D$1,$A111,J$9,$D$2,$D$3,$D$4,J$10)</f>
        <v>1</v>
      </c>
      <c r="K111" s="101">
        <f>_xll.Assistant.XL.RIK_AC("INF04__;INF04@E=1,S=7,G=0,T=0,P=0:@R=A,S=1260,V={0}:R=B,S=1080,V={1}:R=C,S=1251,V={2}:R=D,S=1250,V={3}:R=E,S=1005,V={4}:R=F,S=1007,V={5}:R=G,S=1092,V={6}:",$D$1,$A111,K$9,$D$2,$D$3,$D$4,K$10)</f>
        <v>0</v>
      </c>
      <c r="L111" s="285"/>
      <c r="M111" s="286"/>
      <c r="N111" s="286"/>
      <c r="O111" s="286"/>
      <c r="P111" s="286"/>
      <c r="Q111" s="309"/>
      <c r="R111" s="24"/>
      <c r="S111" s="24"/>
      <c r="T111" s="24"/>
    </row>
    <row r="112" spans="1:20" ht="15.75">
      <c r="A112" s="198" t="str">
        <f>Accueil!$D$25</f>
        <v>010</v>
      </c>
      <c r="B112" s="261" t="str">
        <f>Accueil!$D$38</f>
        <v>10 - temps plein</v>
      </c>
      <c r="C112" s="261"/>
      <c r="D112" s="26"/>
      <c r="E112" s="73" t="s">
        <v>67</v>
      </c>
      <c r="F112" s="60">
        <f>_xll.Assistant.XL.RIK_AC("INF04__;INF04@E=1,S=1,G=0,T=0,P=0:@R=A,S=1260,V={0}:R=B,S=1080,V={1}:R=C,S=1251,V={2}:R=D,S=1171,V={3}:R=E,S=1250,V={4}:R=F,S=1005,V={5}:R=G,S=1007,V={6}:R=H,S=1092,V={7}:",$D$1,$A112,F$9,$B112,$D$2,$D$3,$D$4,F$10)</f>
        <v>9</v>
      </c>
      <c r="G112" s="101">
        <f>_xll.Assistant.XL.RIK_AC("INF04__;INF04@E=1,S=1,G=0,T=0,P=0:@R=A,S=1260,V={0}:R=B,S=1080,V={1}:R=C,S=1251,V={2}:R=D,S=1171,V={3}:R=E,S=1250,V={4}:R=F,S=1005,V={5}:R=G,S=1007,V={6}:R=H,S=1092,V={7}:",$D$1,$A112,G$9,$B112,$D$2,$D$3,$D$4,G$10)</f>
        <v>5</v>
      </c>
      <c r="H112" s="60">
        <f>_xll.Assistant.XL.RIK_AC("INF04__;INF04@E=1,S=1,G=0,T=0,P=0:@R=A,S=1260,V={0}:R=B,S=1080,V={1}:R=C,S=1251,V={2}:R=D,S=1171,V={3}:R=E,S=1250,V={4}:R=F,S=1005,V={5}:R=G,S=1007,V={6}:R=H,S=1092,V={7}:",$D$1,$A112,H$9,$B112,$D$2,$D$3,$D$4,H$10)</f>
        <v>9</v>
      </c>
      <c r="I112" s="101">
        <f>_xll.Assistant.XL.RIK_AC("INF04__;INF04@E=1,S=1,G=0,T=0,P=0:@R=A,S=1260,V={0}:R=B,S=1080,V={1}:R=C,S=1251,V={2}:R=D,S=1171,V={3}:R=E,S=1250,V={4}:R=F,S=1005,V={5}:R=G,S=1007,V={6}:R=H,S=1092,V={7}:",$D$1,$A112,I$9,$B112,$D$2,$D$3,$D$4,I$10)</f>
        <v>5</v>
      </c>
      <c r="J112" s="60">
        <f>_xll.Assistant.XL.RIK_AC("INF04__;INF04@E=1,S=1,G=0,T=0,P=0:@R=A,S=1260,V={0}:R=B,S=1080,V={1}:R=C,S=1251,V={2}:R=D,S=1171,V={3}:R=E,S=1250,V={4}:R=F,S=1005,V={5}:R=G,S=1007,V={6}:R=H,S=1092,V={7}:",$D$1,$A112,J$9,$B112,$D$2,$D$3,$D$4,J$10)</f>
        <v>10</v>
      </c>
      <c r="K112" s="101">
        <f>_xll.Assistant.XL.RIK_AC("INF04__;INF04@E=1,S=1,G=0,T=0,P=0:@R=A,S=1260,V={0}:R=B,S=1080,V={1}:R=C,S=1251,V={2}:R=D,S=1171,V={3}:R=E,S=1250,V={4}:R=F,S=1005,V={5}:R=G,S=1007,V={6}:R=H,S=1092,V={7}:",$D$1,$A112,K$9,$B112,$D$2,$D$3,$D$4,K$10)</f>
        <v>5</v>
      </c>
      <c r="L112" s="285"/>
      <c r="M112" s="286"/>
      <c r="N112" s="286"/>
      <c r="O112" s="286"/>
      <c r="P112" s="286"/>
      <c r="Q112" s="309"/>
      <c r="R112" s="24"/>
      <c r="S112" s="24"/>
      <c r="T112" s="24"/>
    </row>
    <row r="113" spans="1:20" ht="15.75">
      <c r="A113" s="198" t="str">
        <f>Accueil!$D$25</f>
        <v>010</v>
      </c>
      <c r="B113" s="261" t="str">
        <f>Accueil!$D$38</f>
        <v>10 - temps plein</v>
      </c>
      <c r="C113" s="261" t="str">
        <f>Accueil!$D$53</f>
        <v>TOTALHS,TOTALHC</v>
      </c>
      <c r="D113" s="26"/>
      <c r="E113" s="73" t="s">
        <v>68</v>
      </c>
      <c r="F113" s="268">
        <f>_xll.Assistant.XL.RIK_AC("INF04__;INF02@E=1,S=1022,G=0,T=0,P=0:@R=A,S=1257,V={0}:R=C,S=1010,V={1}:R=D,S=1092,V={2}:R=E,S=1044,V={3}:R=F,S=1080,V={4}:R=G,S=1171,V={5}:R=H,S=1137,V={6}:R=I,S=1005,V={7}:R=J,S=1007,V={8}:",$D$1,$C113,F$8,F$9,$A113,$B113,$D$2,$D$3,$D$4)</f>
        <v>0</v>
      </c>
      <c r="G113" s="269">
        <f>_xll.Assistant.XL.RIK_AC("INF04__;INF02@E=1,S=1022,G=0,T=0,P=0:@R=A,S=1257,V={0}:R=C,S=1010,V={1}:R=D,S=1092,V={2}:R=E,S=1044,V={3}:R=F,S=1080,V={4}:R=G,S=1171,V={5}:R=H,S=1137,V={6}:R=I,S=1005,V={7}:R=J,S=1007,V={8}:",$D$1,$C113,G$8,G$9,$A113,$B113,$D$2,$D$3,$D$4)</f>
        <v>0</v>
      </c>
      <c r="H113" s="268">
        <f>_xll.Assistant.XL.RIK_AC("INF04__;INF02@E=1,S=1022,G=0,T=0,P=0:@R=A,S=1257,V={0}:R=C,S=1010,V={1}:R=D,S=1092,V={2}:R=E,S=1044,V={3}:R=F,S=1080,V={4}:R=G,S=1171,V={5}:R=H,S=1137,V={6}:R=I,S=1005,V={7}:R=J,S=1007,V={8}:",$D$1,$C113,H$8,H$9,$A113,$B113,$D$2,$D$3,$D$4)</f>
        <v>0</v>
      </c>
      <c r="I113" s="269">
        <f>_xll.Assistant.XL.RIK_AC("INF04__;INF02@E=1,S=1022,G=0,T=0,P=0:@R=A,S=1257,V={0}:R=C,S=1010,V={1}:R=D,S=1092,V={2}:R=E,S=1044,V={3}:R=F,S=1080,V={4}:R=G,S=1171,V={5}:R=H,S=1137,V={6}:R=I,S=1005,V={7}:R=J,S=1007,V={8}:",$D$1,$C113,I$8,I$9,$A113,$B113,$D$2,$D$3,$D$4)</f>
        <v>0</v>
      </c>
      <c r="J113" s="268">
        <f>_xll.Assistant.XL.RIK_AC("INF04__;INF02@E=1,S=1022,G=0,T=0,P=0:@R=A,S=1257,V={0}:R=C,S=1010,V={1}:R=D,S=1092,V={2}:R=E,S=1044,V={3}:R=F,S=1080,V={4}:R=G,S=1171,V={5}:R=H,S=1137,V={6}:R=I,S=1005,V={7}:R=J,S=1007,V={8}:",$D$1,$C113,J$8,J$9,$A113,$B113,$D$2,$D$3,$D$4)</f>
        <v>90</v>
      </c>
      <c r="K113" s="269">
        <f>_xll.Assistant.XL.RIK_AC("INF04__;INF02@E=1,S=1022,G=0,T=0,P=0:@R=A,S=1257,V={0}:R=C,S=1010,V={1}:R=D,S=1092,V={2}:R=E,S=1044,V={3}:R=F,S=1080,V={4}:R=G,S=1171,V={5}:R=H,S=1137,V={6}:R=I,S=1005,V={7}:R=J,S=1007,V={8}:",$D$1,$C113,K$8,K$9,$A113,$B113,$D$2,$D$3,$D$4)</f>
        <v>50</v>
      </c>
      <c r="L113" s="285"/>
      <c r="M113" s="286"/>
      <c r="N113" s="286"/>
      <c r="O113" s="286"/>
      <c r="P113" s="286"/>
      <c r="Q113" s="309"/>
      <c r="R113" s="24"/>
      <c r="S113" s="24"/>
      <c r="T113" s="24"/>
    </row>
    <row r="114" spans="1:20" ht="15.75">
      <c r="A114" s="198" t="str">
        <f>Accueil!$D$25</f>
        <v>010</v>
      </c>
      <c r="B114" s="261" t="str">
        <f>Accueil!$D$38</f>
        <v>10 - temps plein</v>
      </c>
      <c r="C114" s="263" t="str">
        <f>Accueil!$D$43</f>
        <v>BRUT</v>
      </c>
      <c r="D114" s="26"/>
      <c r="E114" s="73" t="s">
        <v>69</v>
      </c>
      <c r="F114" s="268">
        <f>_xll.Assistant.XL.RIK_AC("INF04__;INF02@E=1,S=1022,G=0,T=0,P=0,C=/{0}:@R=A,S=1257,V={1}:R=B,S=1010,V={2}:R=C,S=1092,V={3}:R=D,S=1044,V={4}:R=E,S=1080,V={5}:R=F,S=1171,V={6}:R=G,S=1137,V={7}:R=H,S=1005,V={8}:R=I,S=1007,V={9}:",F$112,$D$1,$C$114,F$8,F$9,$A114,$B114,$D$2,$D$3,$D$4)</f>
        <v>44902.88444444444</v>
      </c>
      <c r="G114" s="269">
        <f>_xll.Assistant.XL.RIK_AC("INF04__;INF02@E=1,S=1022,G=0,T=0,P=0,C=/{0}:@R=A,S=1257,V={1}:R=B,S=1010,V={2}:R=C,S=1092,V={3}:R=D,S=1044,V={4}:R=E,S=1080,V={5}:R=F,S=1171,V={6}:R=G,S=1137,V={7}:R=H,S=1005,V={8}:R=I,S=1007,V={9}:",G$112,$D$1,$C$114,G$8,G$9,$A114,$B114,$D$2,$D$3,$D$4)</f>
        <v>31094.905999999999</v>
      </c>
      <c r="H114" s="268">
        <f>_xll.Assistant.XL.RIK_AC("INF04__;INF02@E=1,S=1022,G=0,T=0,P=0,C=/{0}:@R=A,S=1257,V={1}:R=B,S=1010,V={2}:R=C,S=1092,V={3}:R=D,S=1044,V={4}:R=E,S=1080,V={5}:R=F,S=1171,V={6}:R=G,S=1137,V={7}:R=H,S=1005,V={8}:R=I,S=1007,V={9}:",H$112,$D$1,$C$114,H$8,H$9,$A114,$B114,$D$2,$D$3,$D$4)</f>
        <v>45812.41777777778</v>
      </c>
      <c r="I114" s="269">
        <f>_xll.Assistant.XL.RIK_AC("INF04__;INF02@E=1,S=1022,G=0,T=0,P=0,C=/{0}:@R=A,S=1257,V={1}:R=B,S=1010,V={2}:R=C,S=1092,V={3}:R=D,S=1044,V={4}:R=E,S=1080,V={5}:R=F,S=1171,V={6}:R=G,S=1137,V={7}:R=H,S=1005,V={8}:R=I,S=1007,V={9}:",I$112,$D$1,$C$114,I$8,I$9,$A114,$B114,$D$2,$D$3,$D$4)</f>
        <v>30180.034000000003</v>
      </c>
      <c r="J114" s="268">
        <f>_xll.Assistant.XL.RIK_AC("INF04__;INF02@E=1,S=1022,G=0,T=0,P=0,C=/{0}:@R=A,S=1257,V={1}:R=B,S=1010,V={2}:R=C,S=1092,V={3}:R=D,S=1044,V={4}:R=E,S=1080,V={5}:R=F,S=1171,V={6}:R=G,S=1137,V={7}:R=H,S=1005,V={8}:R=I,S=1007,V={9}:",J$112,$D$1,$C$114,J$8,J$9,$A114,$B114,$D$2,$D$3,$D$4)</f>
        <v>46169.036999999997</v>
      </c>
      <c r="K114" s="269">
        <f>_xll.Assistant.XL.RIK_AC("INF04__;INF02@E=1,S=1022,G=0,T=0,P=0,C=/{0}:@R=A,S=1257,V={1}:R=B,S=1010,V={2}:R=C,S=1092,V={3}:R=D,S=1044,V={4}:R=E,S=1080,V={5}:R=F,S=1171,V={6}:R=G,S=1137,V={7}:R=H,S=1005,V={8}:R=I,S=1007,V={9}:",K$112,$D$1,$C$114,K$8,K$9,$A114,$B114,$D$2,$D$3,$D$4)</f>
        <v>30356.780000000006</v>
      </c>
      <c r="L114" s="285"/>
      <c r="M114" s="286"/>
      <c r="N114" s="286"/>
      <c r="O114" s="286"/>
      <c r="P114" s="286"/>
      <c r="Q114" s="309"/>
      <c r="R114" s="24"/>
      <c r="S114" s="24"/>
      <c r="T114" s="24"/>
    </row>
    <row r="115" spans="1:20" ht="15.75">
      <c r="A115" s="198" t="str">
        <f>Accueil!$D$25</f>
        <v>010</v>
      </c>
      <c r="B115" s="261" t="str">
        <f>Accueil!$D$39</f>
        <v>20 - temps partiel</v>
      </c>
      <c r="C115" s="261"/>
      <c r="D115" s="26"/>
      <c r="E115" s="73" t="s">
        <v>70</v>
      </c>
      <c r="F115" s="268">
        <f>_xll.Assistant.XL.RIK_AC("INF04__;INF04@E=1,S=1,G=0,T=0,P=0:@R=A,S=1260,V={0}:R=B,S=1080,V={1}:R=C,S=1251,V={2}:R=D,S=1171,V={3}:R=E,S=1250,V={4}:R=F,S=1005,V={5}:R=G,S=1007,V={6}:R=H,S=1092,V={7}:",$D$1,$A115,F$9,$B115,$D$2,$D$3,$D$4,F$10)</f>
        <v>0</v>
      </c>
      <c r="G115" s="269">
        <f>_xll.Assistant.XL.RIK_AC("INF04__;INF04@E=1,S=1,G=0,T=0,P=0:@R=A,S=1260,V={0}:R=B,S=1080,V={1}:R=C,S=1251,V={2}:R=D,S=1171,V={3}:R=E,S=1250,V={4}:R=F,S=1005,V={5}:R=G,S=1007,V={6}:R=H,S=1092,V={7}:",$D$1,$A115,G$9,$B115,$D$2,$D$3,$D$4,G$10)</f>
        <v>1</v>
      </c>
      <c r="H115" s="268">
        <f>_xll.Assistant.XL.RIK_AC("INF04__;INF04@E=1,S=1,G=0,T=0,P=0:@R=A,S=1260,V={0}:R=B,S=1080,V={1}:R=C,S=1251,V={2}:R=D,S=1171,V={3}:R=E,S=1250,V={4}:R=F,S=1005,V={5}:R=G,S=1007,V={6}:R=H,S=1092,V={7}:",$D$1,$A115,H$9,$B115,$D$2,$D$3,$D$4,H$10)</f>
        <v>0</v>
      </c>
      <c r="I115" s="269">
        <f>_xll.Assistant.XL.RIK_AC("INF04__;INF04@E=1,S=1,G=0,T=0,P=0:@R=A,S=1260,V={0}:R=B,S=1080,V={1}:R=C,S=1251,V={2}:R=D,S=1171,V={3}:R=E,S=1250,V={4}:R=F,S=1005,V={5}:R=G,S=1007,V={6}:R=H,S=1092,V={7}:",$D$1,$A115,I$9,$B115,$D$2,$D$3,$D$4,I$10)</f>
        <v>1</v>
      </c>
      <c r="J115" s="268">
        <f>_xll.Assistant.XL.RIK_AC("INF04__;INF04@E=1,S=1,G=0,T=0,P=0:@R=A,S=1260,V={0}:R=B,S=1080,V={1}:R=C,S=1251,V={2}:R=D,S=1171,V={3}:R=E,S=1250,V={4}:R=F,S=1005,V={5}:R=G,S=1007,V={6}:R=H,S=1092,V={7}:",$D$1,$A115,J$9,$B115,$D$2,$D$3,$D$4,J$10)</f>
        <v>0</v>
      </c>
      <c r="K115" s="269">
        <f>_xll.Assistant.XL.RIK_AC("INF04__;INF04@E=1,S=1,G=0,T=0,P=0:@R=A,S=1260,V={0}:R=B,S=1080,V={1}:R=C,S=1251,V={2}:R=D,S=1171,V={3}:R=E,S=1250,V={4}:R=F,S=1005,V={5}:R=G,S=1007,V={6}:R=H,S=1092,V={7}:",$D$1,$A115,K$9,$B115,$D$2,$D$3,$D$4,K$10)</f>
        <v>1</v>
      </c>
      <c r="L115" s="285"/>
      <c r="M115" s="286"/>
      <c r="N115" s="286"/>
      <c r="O115" s="286"/>
      <c r="P115" s="286"/>
      <c r="Q115" s="309"/>
      <c r="R115" s="24"/>
      <c r="S115" s="24"/>
      <c r="T115" s="24"/>
    </row>
    <row r="116" spans="1:20" ht="15.75">
      <c r="A116" s="198" t="str">
        <f>Accueil!$D$25</f>
        <v>010</v>
      </c>
      <c r="B116" s="261" t="str">
        <f>Accueil!$D$39</f>
        <v>20 - temps partiel</v>
      </c>
      <c r="C116" s="261" t="str">
        <f>Accueil!$D$53</f>
        <v>TOTALHS,TOTALHC</v>
      </c>
      <c r="D116" s="26"/>
      <c r="E116" s="73" t="s">
        <v>71</v>
      </c>
      <c r="F116" s="268">
        <f>_xll.Assistant.XL.RIK_AC("INF04__;INF02@E=1,S=1022,G=0,T=0,P=0:@R=A,S=1257,V={0}:R=C,S=1010,V={1}:R=D,S=1092,V={2}:R=E,S=1044,V={3}:R=F,S=1080,V={4}:R=G,S=1171,V={5}:R=H,S=1137,V={6}:R=I,S=1005,V={7}:R=J,S=1007,V={8}:",$D$1,$C116,F$8,F$9,$A116,$B116,$D$2,$D$3,$D$4)</f>
        <v>0</v>
      </c>
      <c r="G116" s="269">
        <f>_xll.Assistant.XL.RIK_AC("INF04__;INF02@E=1,S=1022,G=0,T=0,P=0:@R=A,S=1257,V={0}:R=C,S=1010,V={1}:R=D,S=1092,V={2}:R=E,S=1044,V={3}:R=F,S=1080,V={4}:R=G,S=1171,V={5}:R=H,S=1137,V={6}:R=I,S=1005,V={7}:R=J,S=1007,V={8}:",$D$1,$C116,G$8,G$9,$A116,$B116,$D$2,$D$3,$D$4)</f>
        <v>0</v>
      </c>
      <c r="H116" s="268">
        <f>_xll.Assistant.XL.RIK_AC("INF04__;INF02@E=1,S=1022,G=0,T=0,P=0:@R=A,S=1257,V={0}:R=C,S=1010,V={1}:R=D,S=1092,V={2}:R=E,S=1044,V={3}:R=F,S=1080,V={4}:R=G,S=1171,V={5}:R=H,S=1137,V={6}:R=I,S=1005,V={7}:R=J,S=1007,V={8}:",$D$1,$C116,H$8,H$9,$A116,$B116,$D$2,$D$3,$D$4)</f>
        <v>0</v>
      </c>
      <c r="I116" s="269">
        <f>_xll.Assistant.XL.RIK_AC("INF04__;INF02@E=1,S=1022,G=0,T=0,P=0:@R=A,S=1257,V={0}:R=C,S=1010,V={1}:R=D,S=1092,V={2}:R=E,S=1044,V={3}:R=F,S=1080,V={4}:R=G,S=1171,V={5}:R=H,S=1137,V={6}:R=I,S=1005,V={7}:R=J,S=1007,V={8}:",$D$1,$C116,I$8,I$9,$A116,$B116,$D$2,$D$3,$D$4)</f>
        <v>0</v>
      </c>
      <c r="J116" s="268">
        <f>_xll.Assistant.XL.RIK_AC("INF04__;INF02@E=1,S=1022,G=0,T=0,P=0:@R=A,S=1257,V={0}:R=C,S=1010,V={1}:R=D,S=1092,V={2}:R=E,S=1044,V={3}:R=F,S=1080,V={4}:R=G,S=1171,V={5}:R=H,S=1137,V={6}:R=I,S=1005,V={7}:R=J,S=1007,V={8}:",$D$1,$C116,J$8,J$9,$A116,$B116,$D$2,$D$3,$D$4)</f>
        <v>0</v>
      </c>
      <c r="K116" s="269">
        <f>_xll.Assistant.XL.RIK_AC("INF04__;INF02@E=1,S=1022,G=0,T=0,P=0:@R=A,S=1257,V={0}:R=C,S=1010,V={1}:R=D,S=1092,V={2}:R=E,S=1044,V={3}:R=F,S=1080,V={4}:R=G,S=1171,V={5}:R=H,S=1137,V={6}:R=I,S=1005,V={7}:R=J,S=1007,V={8}:",$D$1,$C116,K$8,K$9,$A116,$B116,$D$2,$D$3,$D$4)</f>
        <v>10</v>
      </c>
      <c r="L116" s="285"/>
      <c r="M116" s="286"/>
      <c r="N116" s="286"/>
      <c r="O116" s="286"/>
      <c r="P116" s="286"/>
      <c r="Q116" s="309"/>
      <c r="R116" s="24"/>
      <c r="S116" s="24"/>
      <c r="T116" s="24"/>
    </row>
    <row r="117" spans="1:20" ht="15.75">
      <c r="A117" s="198" t="str">
        <f>Accueil!$D$25</f>
        <v>010</v>
      </c>
      <c r="B117" s="261" t="str">
        <f>Accueil!$D$39</f>
        <v>20 - temps partiel</v>
      </c>
      <c r="C117" s="261"/>
      <c r="D117" s="26"/>
      <c r="E117" s="73" t="s">
        <v>72</v>
      </c>
      <c r="F117" s="270">
        <f>_xll.Assistant.XL.RIK_AC("INF04__;INF02@E=1,S=1022,G=0,T=0,P=0,C=/{0}:@R=A,S=1257,V={1}:R=B,S=1010,V={2}:R=C,S=1092,V={3}:R=D,S=1044,V={4}:R=E,S=1080,V={5}:R=F,S=1171,V={6}:R=G,S=1137,V={7}:R=H,S=1005,V={8}:R=I,S=1007,V={9}:",F$115,$D$1,$C$114,F$8,F$9,$A117,$B117,$D$2,$D$3,$D$4)</f>
        <v>0</v>
      </c>
      <c r="G117" s="113">
        <f>_xll.Assistant.XL.RIK_AC("INF04__;INF02@E=1,S=1022,G=0,T=0,P=0,C=/{0}:@R=A,S=1257,V={1}:R=B,S=1010,V={2}:R=C,S=1092,V={3}:R=D,S=1044,V={4}:R=E,S=1080,V={5}:R=F,S=1171,V={6}:R=G,S=1137,V={7}:R=H,S=1005,V={8}:R=I,S=1007,V={9}:",G$115,$D$1,$C$114,G$8,G$9,$A117,$B117,$D$2,$D$3,$D$4)</f>
        <v>46083.250000000007</v>
      </c>
      <c r="H117" s="270">
        <f>_xll.Assistant.XL.RIK_AC("INF04__;INF02@E=1,S=1022,G=0,T=0,P=0,C=/{0}:@R=A,S=1257,V={1}:R=B,S=1010,V={2}:R=C,S=1092,V={3}:R=D,S=1044,V={4}:R=E,S=1080,V={5}:R=F,S=1171,V={6}:R=G,S=1137,V={7}:R=H,S=1005,V={8}:R=I,S=1007,V={9}:",H$115,$D$1,$C$114,H$8,H$9,$A117,$B117,$D$2,$D$3,$D$4)</f>
        <v>0</v>
      </c>
      <c r="I117" s="271">
        <f>_xll.Assistant.XL.RIK_AC("INF04__;INF02@E=1,S=1022,G=0,T=0,P=0,C=/{0}:@R=A,S=1257,V={1}:R=B,S=1010,V={2}:R=C,S=1092,V={3}:R=D,S=1044,V={4}:R=E,S=1080,V={5}:R=F,S=1171,V={6}:R=G,S=1137,V={7}:R=H,S=1005,V={8}:R=I,S=1007,V={9}:",I$115,$D$1,$C$114,I$8,I$9,$A117,$B117,$D$2,$D$3,$D$4)</f>
        <v>53108.320000000007</v>
      </c>
      <c r="J117" s="270">
        <f>_xll.Assistant.XL.RIK_AC("INF04__;INF02@E=1,S=1022,G=0,T=0,P=0,C=/{0}:@R=A,S=1257,V={1}:R=B,S=1010,V={2}:R=C,S=1092,V={3}:R=D,S=1044,V={4}:R=E,S=1080,V={5}:R=F,S=1171,V={6}:R=G,S=1137,V={7}:R=H,S=1005,V={8}:R=I,S=1007,V={9}:",J$115,$D$1,$C$114,J$8,J$9,$A117,$B117,$D$2,$D$3,$D$4)</f>
        <v>0</v>
      </c>
      <c r="K117" s="113">
        <f>_xll.Assistant.XL.RIK_AC("INF04__;INF02@E=1,S=1022,G=0,T=0,P=0,C=/{0}:@R=A,S=1257,V={1}:R=B,S=1010,V={2}:R=C,S=1092,V={3}:R=D,S=1044,V={4}:R=E,S=1080,V={5}:R=F,S=1171,V={6}:R=G,S=1137,V={7}:R=H,S=1005,V={8}:R=I,S=1007,V={9}:",K$115,$D$1,$C$114,K$8,K$9,$A117,$B117,$D$2,$D$3,$D$4)</f>
        <v>56055</v>
      </c>
      <c r="L117" s="310"/>
      <c r="M117" s="311"/>
      <c r="N117" s="311"/>
      <c r="O117" s="311"/>
      <c r="P117" s="311"/>
      <c r="Q117" s="312"/>
      <c r="R117" s="24"/>
      <c r="S117" s="24"/>
      <c r="T117" s="24"/>
    </row>
    <row r="120" spans="1:20" ht="15.75">
      <c r="A120" s="24"/>
      <c r="B120" s="24"/>
      <c r="C120" s="24"/>
      <c r="D120" s="24"/>
      <c r="E120" s="153" t="s">
        <v>78</v>
      </c>
      <c r="F120" s="24"/>
      <c r="G120" s="24"/>
      <c r="H120" s="27"/>
      <c r="I120" s="24"/>
      <c r="J120" s="24"/>
      <c r="K120" s="24"/>
      <c r="L120" s="24"/>
      <c r="M120"/>
      <c r="N120"/>
      <c r="O120"/>
      <c r="P120"/>
      <c r="Q120"/>
      <c r="R120"/>
      <c r="S120"/>
      <c r="T120"/>
    </row>
    <row r="121" spans="1:20">
      <c r="A121" s="24"/>
      <c r="B121" s="24"/>
      <c r="C121" s="24"/>
      <c r="D121" s="24"/>
      <c r="E121" s="15"/>
      <c r="F121" s="24"/>
      <c r="G121" s="24"/>
      <c r="H121" s="27"/>
      <c r="I121" s="24"/>
      <c r="J121" s="24"/>
      <c r="K121" s="24"/>
      <c r="L121" s="24"/>
      <c r="M121"/>
      <c r="N121"/>
      <c r="O121"/>
      <c r="P121"/>
      <c r="Q121"/>
      <c r="R121"/>
      <c r="S121"/>
      <c r="T121"/>
    </row>
    <row r="122" spans="1:20" ht="15.75">
      <c r="A122" s="24"/>
      <c r="B122" s="24"/>
      <c r="C122" s="24"/>
      <c r="D122" s="24"/>
      <c r="E122" s="25"/>
      <c r="F122" s="280" t="s">
        <v>20</v>
      </c>
      <c r="G122" s="280"/>
      <c r="H122" s="281"/>
      <c r="I122" s="279" t="s">
        <v>21</v>
      </c>
      <c r="J122" s="280"/>
      <c r="K122" s="280"/>
      <c r="L122" s="25"/>
      <c r="M122"/>
      <c r="N122"/>
      <c r="O122"/>
      <c r="P122"/>
      <c r="Q122"/>
      <c r="R122"/>
      <c r="S122"/>
      <c r="T122"/>
    </row>
    <row r="123" spans="1:20">
      <c r="A123" s="24"/>
      <c r="B123" s="24"/>
      <c r="C123" s="24"/>
      <c r="D123" s="24"/>
      <c r="E123" s="71"/>
      <c r="F123" s="77">
        <f>G123-1</f>
        <v>2018</v>
      </c>
      <c r="G123" s="78">
        <f>H123-1</f>
        <v>2019</v>
      </c>
      <c r="H123" s="79">
        <f>YEAR($D$7)</f>
        <v>2020</v>
      </c>
      <c r="I123" s="77">
        <f>H123+1</f>
        <v>2021</v>
      </c>
      <c r="J123" s="77">
        <f t="shared" ref="J123" si="18">I123+1</f>
        <v>2022</v>
      </c>
      <c r="K123" s="79">
        <f t="shared" ref="K123" si="19">J123+1</f>
        <v>2023</v>
      </c>
      <c r="L123" s="25"/>
      <c r="M123"/>
      <c r="N123"/>
      <c r="O123"/>
      <c r="P123"/>
      <c r="Q123"/>
      <c r="R123"/>
      <c r="S123"/>
      <c r="T123"/>
    </row>
    <row r="124" spans="1:20" ht="15.75">
      <c r="A124" s="24"/>
      <c r="B124" s="24"/>
      <c r="C124" s="24"/>
      <c r="D124" s="24"/>
      <c r="E124" s="73" t="s">
        <v>79</v>
      </c>
      <c r="F124" s="57">
        <f>ROUNDDOWN(F58*0.06,0)</f>
        <v>2</v>
      </c>
      <c r="G124" s="57">
        <f>ROUNDDOWN(G58*0.06,0)</f>
        <v>2</v>
      </c>
      <c r="H124" s="57">
        <f>ROUNDDOWN(H58*0.06,0)</f>
        <v>2</v>
      </c>
      <c r="I124" s="315" t="s">
        <v>63</v>
      </c>
      <c r="J124" s="316"/>
      <c r="K124" s="317"/>
      <c r="L124" s="29"/>
      <c r="M124"/>
      <c r="N124"/>
      <c r="O124"/>
      <c r="P124"/>
      <c r="Q124"/>
      <c r="R124"/>
      <c r="S124"/>
      <c r="T124"/>
    </row>
    <row r="125" spans="1:20" ht="15.75">
      <c r="A125" s="24" t="s">
        <v>80</v>
      </c>
      <c r="B125" s="24"/>
      <c r="C125" s="24"/>
      <c r="D125" s="24"/>
      <c r="E125" s="73" t="s">
        <v>81</v>
      </c>
      <c r="F125" s="60">
        <f>_xll.Assistant.XL.RIK_AC("INF04__;INF04@E=1,S=1,G=0,T=0,P=0:@R=A,S=1260,V={0}:R=B,S=1080,V={1}:R=D,S=1204,V={2}:R=E,S=1250,V={3}:R=F,S=1005,V={4}:R=G,S=1007,V={5}:R=H,S=1093,V={6}:R=I,S=1094,V={7}:",$D$1,$A$125,$A$125,$D$2,$D$3,$D$4,F$123,$D$8)</f>
        <v>0</v>
      </c>
      <c r="G125" s="60">
        <f>_xll.Assistant.XL.RIK_AC("INF04__;INF04@E=1,S=1,G=0,T=0,P=0:@R=A,S=1260,V={0}:R=B,S=1080,V={1}:R=D,S=1204,V={2}:R=E,S=1250,V={3}:R=F,S=1005,V={4}:R=G,S=1007,V={5}:R=H,S=1093,V={6}:R=I,S=1094,V={7}:",$D$1,$A$125,$A$125,$D$2,$D$3,$D$4,G$123,$D$8)</f>
        <v>0</v>
      </c>
      <c r="H125" s="61">
        <f>_xll.Assistant.XL.RIK_AC("INF04__;INF04@E=1,S=1,G=0,T=0,P=0:@R=A,S=1260,V={0}:R=B,S=1080,V={1}:R=D,S=1204,V={2}:R=E,S=1250,V={3}:R=F,S=1005,V={4}:R=G,S=1007,V={5}:R=H,S=1093,V={6}:R=I,S=1094,V={7}:",$D$1,$A$125,$A$125,$D$2,$D$3,$D$4,H$123,$D$8)</f>
        <v>0</v>
      </c>
      <c r="I125" s="318"/>
      <c r="J125" s="319"/>
      <c r="K125" s="320"/>
      <c r="L125" s="29"/>
      <c r="M125"/>
      <c r="N125"/>
      <c r="O125"/>
      <c r="P125"/>
      <c r="Q125"/>
      <c r="R125"/>
      <c r="S125"/>
      <c r="T125"/>
    </row>
    <row r="126" spans="1:20" ht="15.75">
      <c r="A126" s="24"/>
      <c r="B126" s="24"/>
      <c r="C126" s="24"/>
      <c r="D126" s="24"/>
      <c r="E126" s="73" t="s">
        <v>165</v>
      </c>
      <c r="F126" s="194"/>
      <c r="G126" s="194"/>
      <c r="H126" s="195"/>
      <c r="I126" s="318"/>
      <c r="J126" s="319"/>
      <c r="K126" s="320"/>
      <c r="L126" s="29"/>
      <c r="M126"/>
      <c r="N126"/>
      <c r="O126"/>
      <c r="P126"/>
      <c r="Q126"/>
      <c r="R126"/>
      <c r="S126"/>
      <c r="T126"/>
    </row>
    <row r="127" spans="1:20" ht="15.75">
      <c r="A127" s="24"/>
      <c r="B127" s="24"/>
      <c r="C127" s="274"/>
      <c r="D127" s="274"/>
      <c r="E127" s="73" t="s">
        <v>166</v>
      </c>
      <c r="F127" s="196"/>
      <c r="G127" s="196"/>
      <c r="H127" s="197"/>
      <c r="I127" s="321"/>
      <c r="J127" s="322"/>
      <c r="K127" s="323"/>
      <c r="L127" s="29"/>
      <c r="M127"/>
      <c r="N127"/>
      <c r="O127"/>
      <c r="P127"/>
      <c r="Q127"/>
      <c r="R127"/>
      <c r="S127"/>
      <c r="T127"/>
    </row>
    <row r="128" spans="1:20">
      <c r="A128" s="24"/>
      <c r="B128" s="24"/>
      <c r="C128" s="24"/>
      <c r="D128" s="24"/>
      <c r="E128" s="24"/>
      <c r="F128" s="24"/>
      <c r="G128" s="24"/>
      <c r="H128" s="24"/>
      <c r="I128" s="24"/>
      <c r="J128" s="24"/>
      <c r="K128" s="24"/>
      <c r="L128" s="24"/>
      <c r="M128"/>
      <c r="N128"/>
      <c r="O128"/>
      <c r="P128"/>
      <c r="Q128"/>
      <c r="R128"/>
      <c r="S128"/>
      <c r="T128"/>
    </row>
    <row r="129" spans="1:20" ht="15.75">
      <c r="A129" s="24"/>
      <c r="B129" s="24"/>
      <c r="C129" s="24"/>
      <c r="D129" s="24"/>
      <c r="E129" s="153" t="s">
        <v>82</v>
      </c>
      <c r="F129" s="24"/>
      <c r="G129" s="24"/>
      <c r="H129" s="27"/>
      <c r="I129" s="24"/>
      <c r="J129"/>
      <c r="K129"/>
      <c r="L129"/>
      <c r="M129"/>
      <c r="N129"/>
      <c r="O129"/>
      <c r="P129"/>
      <c r="Q129"/>
      <c r="R129"/>
      <c r="S129"/>
      <c r="T129"/>
    </row>
    <row r="130" spans="1:20">
      <c r="A130" s="24"/>
      <c r="B130" s="24"/>
      <c r="C130" s="24"/>
      <c r="D130" s="24"/>
      <c r="E130" s="15"/>
      <c r="F130" s="24"/>
      <c r="G130" s="24"/>
      <c r="H130" s="27"/>
      <c r="I130" s="24"/>
      <c r="J130"/>
      <c r="K130"/>
      <c r="L130"/>
      <c r="M130"/>
      <c r="N130"/>
      <c r="O130"/>
      <c r="P130"/>
      <c r="Q130"/>
      <c r="R130"/>
      <c r="S130"/>
      <c r="T130"/>
    </row>
    <row r="131" spans="1:20" ht="15.75">
      <c r="A131" s="24"/>
      <c r="B131" s="24"/>
      <c r="C131" s="24"/>
      <c r="D131" s="24"/>
      <c r="E131" s="25"/>
      <c r="F131" s="280" t="s">
        <v>20</v>
      </c>
      <c r="G131" s="280"/>
      <c r="H131" s="281"/>
      <c r="I131" s="279" t="s">
        <v>21</v>
      </c>
      <c r="J131" s="280"/>
      <c r="K131" s="280"/>
      <c r="L131" s="25"/>
      <c r="M131" s="24"/>
      <c r="N131" s="24"/>
      <c r="O131" s="24"/>
      <c r="P131" s="24"/>
      <c r="Q131" s="24"/>
      <c r="R131" s="24"/>
      <c r="S131" s="24"/>
      <c r="T131" s="24"/>
    </row>
    <row r="132" spans="1:20">
      <c r="A132" s="24"/>
      <c r="B132" s="24"/>
      <c r="C132" s="24"/>
      <c r="D132" s="24"/>
      <c r="E132" s="71"/>
      <c r="F132" s="77">
        <f>G132-1</f>
        <v>2018</v>
      </c>
      <c r="G132" s="78">
        <f>H132-1</f>
        <v>2019</v>
      </c>
      <c r="H132" s="79">
        <f>YEAR($D$7)</f>
        <v>2020</v>
      </c>
      <c r="I132" s="77">
        <f>H132+1</f>
        <v>2021</v>
      </c>
      <c r="J132" s="77">
        <f t="shared" ref="J132" si="20">I132+1</f>
        <v>2022</v>
      </c>
      <c r="K132" s="79">
        <f t="shared" ref="K132" si="21">J132+1</f>
        <v>2023</v>
      </c>
      <c r="L132" s="25"/>
      <c r="M132" s="24"/>
      <c r="N132" s="24"/>
      <c r="O132" s="24"/>
      <c r="P132" s="24"/>
      <c r="Q132" s="24"/>
      <c r="R132" s="24"/>
      <c r="S132" s="24"/>
      <c r="T132" s="24"/>
    </row>
    <row r="133" spans="1:20" ht="15.75">
      <c r="A133" s="263" t="str">
        <f>Accueil!$D$32</f>
        <v>XXX</v>
      </c>
      <c r="B133" s="198"/>
      <c r="C133" s="198"/>
      <c r="D133" s="24"/>
      <c r="E133" s="73" t="s">
        <v>83</v>
      </c>
      <c r="F133" s="57">
        <f>_xll.Assistant.XL.RIK_AC("INF04__;INF04@E=1,S=1,G=0,T=0,P=0:@R=A,S=1260,V={0}:R=B,S=1250,V={1}:R=C,S=1005,V={2}:R=D,S=1007,V={3}:R=E,S=1093,V={4}:R=F,S=1094,V={5}:R=G,S=1096,V={6}:",$D$1,$D$2,$D$3,$D$4,F$132,$D$8,$A$133)</f>
        <v>0</v>
      </c>
      <c r="G133" s="57">
        <f>_xll.Assistant.XL.RIK_AC("INF04__;INF04@E=1,S=1,G=0,T=0,P=0:@R=A,S=1260,V={0}:R=B,S=1250,V={1}:R=C,S=1005,V={2}:R=D,S=1007,V={3}:R=E,S=1093,V={4}:R=F,S=1094,V={5}:R=G,S=1096,V={6}:",$D$1,$D$2,$D$3,$D$4,G$132,$D$8,$A$133)</f>
        <v>0</v>
      </c>
      <c r="H133" s="56">
        <f>_xll.Assistant.XL.RIK_AC("INF04__;INF04@E=1,S=1,G=0,T=0,P=0:@R=A,S=1260,V={0}:R=B,S=1250,V={1}:R=C,S=1005,V={2}:R=D,S=1007,V={3}:R=E,S=1093,V={4}:R=F,S=1094,V={5}:R=G,S=1096,V={6}:",$D$1,$D$2,$D$3,$D$4,H$132,$D$8,$A$133)</f>
        <v>0</v>
      </c>
      <c r="I133" s="62">
        <v>1</v>
      </c>
      <c r="J133" s="68"/>
      <c r="K133" s="65"/>
      <c r="L133" s="24"/>
      <c r="M133" s="24"/>
      <c r="N133" s="24"/>
      <c r="O133" s="24"/>
      <c r="P133" s="24"/>
      <c r="Q133" s="24"/>
      <c r="R133" s="24"/>
      <c r="S133" s="24"/>
      <c r="T133" s="24"/>
    </row>
    <row r="134" spans="1:20" ht="15.75">
      <c r="A134" s="24"/>
      <c r="B134" s="24"/>
      <c r="C134" s="24"/>
      <c r="D134" s="24"/>
      <c r="E134" s="73" t="s">
        <v>84</v>
      </c>
      <c r="F134" s="196"/>
      <c r="G134" s="196"/>
      <c r="H134" s="197"/>
      <c r="I134" s="64">
        <v>-1</v>
      </c>
      <c r="J134" s="69"/>
      <c r="K134" s="67"/>
      <c r="L134" s="24"/>
      <c r="M134" s="24"/>
      <c r="N134" s="24"/>
      <c r="O134" s="24"/>
      <c r="P134" s="24"/>
      <c r="Q134" s="24"/>
      <c r="R134" s="24"/>
      <c r="S134" s="24"/>
      <c r="T134" s="24"/>
    </row>
    <row r="135" spans="1:20">
      <c r="A135" s="24"/>
      <c r="B135" s="24"/>
      <c r="C135" s="24"/>
      <c r="D135" s="24"/>
      <c r="E135" s="24"/>
      <c r="F135" s="24"/>
      <c r="G135" s="24"/>
      <c r="H135" s="24"/>
      <c r="I135" s="24"/>
      <c r="J135" s="24"/>
      <c r="K135" s="24"/>
      <c r="L135" s="24"/>
      <c r="M135" s="24"/>
      <c r="N135" s="24"/>
      <c r="O135" s="24"/>
      <c r="P135" s="24"/>
      <c r="Q135" s="24"/>
      <c r="R135" s="24"/>
      <c r="S135" s="24"/>
      <c r="T135" s="24"/>
    </row>
    <row r="136" spans="1:20" ht="15.75">
      <c r="A136" s="24"/>
      <c r="B136" s="24"/>
      <c r="C136" s="24"/>
      <c r="D136" s="24"/>
      <c r="E136" s="153" t="s">
        <v>85</v>
      </c>
      <c r="F136" s="24"/>
      <c r="G136" s="24"/>
      <c r="H136" s="27"/>
      <c r="I136"/>
      <c r="J136"/>
      <c r="K136"/>
      <c r="L136"/>
      <c r="M136"/>
      <c r="N136"/>
      <c r="O136"/>
      <c r="P136"/>
      <c r="Q136"/>
      <c r="R136"/>
      <c r="S136"/>
      <c r="T136"/>
    </row>
    <row r="137" spans="1:20" ht="15.75">
      <c r="A137" s="24"/>
      <c r="B137" s="24"/>
      <c r="C137" s="24"/>
      <c r="D137" s="24"/>
      <c r="E137" s="153"/>
      <c r="F137" s="24"/>
      <c r="G137" s="24"/>
      <c r="H137" s="27"/>
      <c r="I137"/>
      <c r="J137"/>
      <c r="K137"/>
      <c r="L137"/>
      <c r="M137"/>
      <c r="N137"/>
      <c r="O137"/>
      <c r="P137"/>
      <c r="Q137"/>
      <c r="R137"/>
      <c r="S137"/>
      <c r="T137"/>
    </row>
    <row r="138" spans="1:20" ht="15.75">
      <c r="A138" s="24"/>
      <c r="B138" s="24"/>
      <c r="C138" s="24"/>
      <c r="D138" s="24"/>
      <c r="E138" s="309" t="s">
        <v>167</v>
      </c>
      <c r="F138" s="280" t="s">
        <v>20</v>
      </c>
      <c r="G138" s="280"/>
      <c r="H138" s="281"/>
      <c r="I138" s="279" t="s">
        <v>21</v>
      </c>
      <c r="J138" s="280"/>
      <c r="K138" s="280"/>
      <c r="L138"/>
      <c r="M138"/>
      <c r="N138"/>
      <c r="O138"/>
      <c r="P138"/>
      <c r="Q138"/>
      <c r="R138"/>
      <c r="S138"/>
      <c r="T138"/>
    </row>
    <row r="139" spans="1:20">
      <c r="A139" s="24"/>
      <c r="B139" s="24"/>
      <c r="C139" s="24"/>
      <c r="D139" s="24"/>
      <c r="E139" s="309"/>
      <c r="F139" s="77">
        <f>G139-1</f>
        <v>2018</v>
      </c>
      <c r="G139" s="78">
        <f>H139-1</f>
        <v>2019</v>
      </c>
      <c r="H139" s="79">
        <f>YEAR($D$7)</f>
        <v>2020</v>
      </c>
      <c r="I139" s="77">
        <f>H139+1</f>
        <v>2021</v>
      </c>
      <c r="J139" s="77">
        <f t="shared" ref="J139" si="22">I139+1</f>
        <v>2022</v>
      </c>
      <c r="K139" s="79">
        <f t="shared" ref="K139" si="23">J139+1</f>
        <v>2023</v>
      </c>
      <c r="L139"/>
      <c r="M139"/>
      <c r="N139"/>
      <c r="O139"/>
      <c r="P139"/>
      <c r="Q139"/>
      <c r="R139"/>
      <c r="S139"/>
      <c r="T139"/>
    </row>
    <row r="140" spans="1:20" ht="15.75">
      <c r="A140" s="24"/>
      <c r="B140" s="24"/>
      <c r="C140" s="24"/>
      <c r="D140" s="24"/>
      <c r="E140" s="115" t="s">
        <v>168</v>
      </c>
      <c r="F140" s="206"/>
      <c r="G140" s="207"/>
      <c r="H140" s="208"/>
      <c r="I140" s="62">
        <v>1</v>
      </c>
      <c r="J140" s="68"/>
      <c r="K140" s="65"/>
      <c r="L140"/>
      <c r="M140"/>
      <c r="N140"/>
      <c r="O140"/>
      <c r="P140"/>
      <c r="Q140"/>
      <c r="R140"/>
      <c r="S140"/>
      <c r="T140"/>
    </row>
    <row r="141" spans="1:20" ht="15.75">
      <c r="A141" s="24"/>
      <c r="B141" s="24"/>
      <c r="C141" s="24"/>
      <c r="D141" s="24"/>
      <c r="E141" s="73" t="s">
        <v>169</v>
      </c>
      <c r="F141" s="194"/>
      <c r="G141" s="194"/>
      <c r="H141" s="195"/>
      <c r="I141" s="63">
        <v>1</v>
      </c>
      <c r="J141" s="29"/>
      <c r="K141" s="66"/>
      <c r="L141"/>
      <c r="M141"/>
      <c r="N141"/>
      <c r="O141"/>
      <c r="P141"/>
      <c r="Q141"/>
      <c r="R141"/>
      <c r="S141"/>
      <c r="T141"/>
    </row>
    <row r="142" spans="1:20" ht="15.75">
      <c r="A142" s="24"/>
      <c r="B142" s="24"/>
      <c r="C142" s="24"/>
      <c r="D142" s="24"/>
      <c r="E142" s="73" t="s">
        <v>170</v>
      </c>
      <c r="F142" s="194"/>
      <c r="G142" s="194"/>
      <c r="H142" s="195"/>
      <c r="I142" s="63">
        <v>1</v>
      </c>
      <c r="J142" s="29"/>
      <c r="K142" s="66"/>
      <c r="L142"/>
      <c r="M142"/>
      <c r="N142"/>
      <c r="O142"/>
      <c r="P142"/>
      <c r="Q142"/>
      <c r="R142"/>
      <c r="S142"/>
      <c r="T142"/>
    </row>
    <row r="143" spans="1:20" ht="15.75">
      <c r="A143" s="24"/>
      <c r="B143" s="24"/>
      <c r="C143" s="24"/>
      <c r="D143" s="24"/>
      <c r="E143" s="73" t="s">
        <v>171</v>
      </c>
      <c r="F143" s="196"/>
      <c r="G143" s="196"/>
      <c r="H143" s="197"/>
      <c r="I143" s="64">
        <v>1</v>
      </c>
      <c r="J143" s="69"/>
      <c r="K143" s="67"/>
      <c r="L143"/>
      <c r="M143"/>
      <c r="N143"/>
      <c r="O143"/>
      <c r="P143"/>
      <c r="Q143"/>
      <c r="R143"/>
      <c r="S143"/>
      <c r="T143"/>
    </row>
    <row r="144" spans="1:20" customFormat="1" ht="12.75"/>
    <row r="145" spans="1:20" ht="15.75">
      <c r="A145" s="24"/>
      <c r="B145" s="24"/>
      <c r="C145" s="24"/>
      <c r="D145" s="24"/>
      <c r="E145" s="309" t="s">
        <v>86</v>
      </c>
      <c r="F145" s="280" t="s">
        <v>20</v>
      </c>
      <c r="G145" s="280"/>
      <c r="H145" s="281"/>
      <c r="I145" s="279" t="s">
        <v>21</v>
      </c>
      <c r="J145" s="280"/>
      <c r="K145" s="280"/>
      <c r="L145" s="24"/>
      <c r="M145" s="24"/>
      <c r="N145" s="24"/>
      <c r="O145" s="24"/>
      <c r="P145" s="24"/>
      <c r="Q145" s="24"/>
      <c r="R145" s="24"/>
      <c r="S145" s="24"/>
      <c r="T145" s="24"/>
    </row>
    <row r="146" spans="1:20">
      <c r="A146" s="24"/>
      <c r="B146" s="24"/>
      <c r="C146" s="24"/>
      <c r="D146" s="24"/>
      <c r="E146" s="309"/>
      <c r="F146" s="77">
        <f>G146-1</f>
        <v>2018</v>
      </c>
      <c r="G146" s="78">
        <f>H146-1</f>
        <v>2019</v>
      </c>
      <c r="H146" s="79">
        <f>YEAR($D$7)</f>
        <v>2020</v>
      </c>
      <c r="I146" s="77">
        <f>H146+1</f>
        <v>2021</v>
      </c>
      <c r="J146" s="77">
        <f t="shared" ref="J146" si="24">I146+1</f>
        <v>2022</v>
      </c>
      <c r="K146" s="79">
        <f t="shared" ref="K146" si="25">J146+1</f>
        <v>2023</v>
      </c>
      <c r="L146" s="24"/>
      <c r="M146" s="24"/>
      <c r="N146" s="24"/>
    </row>
    <row r="147" spans="1:20" ht="15.75">
      <c r="A147" s="263" t="str">
        <f>Accueil!$D$33</f>
        <v>XXX</v>
      </c>
      <c r="B147" s="26"/>
      <c r="C147" s="26"/>
      <c r="D147" s="26"/>
      <c r="E147" s="111" t="s">
        <v>87</v>
      </c>
      <c r="F147" s="57">
        <f>_xll.Assistant.XL.RIK_AC("INF04__;INF04@E=1,S=1,G=0,T=0,P=0:@R=A,S=1260,V={0}:R=C,S=1250,V={1}:R=D,S=1005,V={2}:R=E,S=1007,V={3}:R=F,S=1093,V={4}:R=G,S=1094,V={5}:R=G,S=1096,V={6}:",$D$1,$D$2,$D$3,$D$4,F$146,$D$8,$A$147)</f>
        <v>0</v>
      </c>
      <c r="G147" s="57">
        <f>_xll.Assistant.XL.RIK_AC("INF04__;INF04@E=1,S=1,G=0,T=0,P=0:@R=A,S=1260,V={0}:R=C,S=1250,V={1}:R=D,S=1005,V={2}:R=E,S=1007,V={3}:R=F,S=1093,V={4}:R=G,S=1094,V={5}:R=G,S=1096,V={6}:",$D$1,$D$2,$D$3,$D$4,G$146,$D$8,$A$147)</f>
        <v>0</v>
      </c>
      <c r="H147" s="56">
        <f>_xll.Assistant.XL.RIK_AC("INF04__;INF04@E=1,S=1,G=0,T=0,P=0:@R=A,S=1260,V={0}:R=C,S=1250,V={1}:R=D,S=1005,V={2}:R=E,S=1007,V={3}:R=F,S=1093,V={4}:R=G,S=1094,V={5}:R=G,S=1096,V={6}:",$D$1,$D$2,$D$3,$D$4,H$146,$D$8,$A$147)</f>
        <v>0</v>
      </c>
      <c r="I147" s="62">
        <v>1</v>
      </c>
      <c r="J147" s="68"/>
      <c r="K147" s="65"/>
      <c r="L147" s="24"/>
      <c r="M147" s="24"/>
      <c r="N147" s="24"/>
    </row>
    <row r="148" spans="1:20" ht="15.75">
      <c r="A148" s="263" t="str">
        <f>Accueil!$D$34</f>
        <v>XXX</v>
      </c>
      <c r="B148" s="198"/>
      <c r="C148" s="198"/>
      <c r="D148" s="198"/>
      <c r="E148" s="73" t="s">
        <v>88</v>
      </c>
      <c r="F148" s="60">
        <f>_xll.Assistant.XL.RIK_AC("INF04__;INF04@E=1,S=1,G=0,T=0,P=0:@R=A,S=1260,V={0}:R=C,S=1250,V={1}:R=D,S=1005,V={2}:R=E,S=1007,V={3}:R=F,S=1093,V={4}:R=G,S=1094,V={5}:R=G,S=1096,V={6}:",$D$1,$D$2,$D$3,$D$4,F$146,$D$8,$A$148)</f>
        <v>0</v>
      </c>
      <c r="G148" s="60">
        <f>_xll.Assistant.XL.RIK_AC("INF04__;INF04@E=1,S=1,G=0,T=0,P=0:@R=A,S=1260,V={0}:R=C,S=1250,V={1}:R=D,S=1005,V={2}:R=E,S=1007,V={3}:R=F,S=1093,V={4}:R=G,S=1094,V={5}:R=G,S=1096,V={6}:",$D$1,$D$2,$D$3,$D$4,G$146,$D$8,$A$148)</f>
        <v>0</v>
      </c>
      <c r="H148" s="61">
        <f>_xll.Assistant.XL.RIK_AC("INF04__;INF04@E=1,S=1,G=0,T=0,P=0:@R=A,S=1260,V={0}:R=C,S=1250,V={1}:R=D,S=1005,V={2}:R=E,S=1007,V={3}:R=F,S=1093,V={4}:R=G,S=1094,V={5}:R=G,S=1096,V={6}:",$D$1,$D$2,$D$3,$D$4,H$146,$D$8,$A$148)</f>
        <v>0</v>
      </c>
      <c r="I148" s="63">
        <v>0</v>
      </c>
      <c r="J148" s="29"/>
      <c r="K148" s="66"/>
      <c r="L148" s="24"/>
      <c r="M148" s="24"/>
      <c r="N148"/>
    </row>
    <row r="149" spans="1:20" ht="15.75">
      <c r="A149" s="24"/>
      <c r="B149" s="24"/>
      <c r="C149" s="24"/>
      <c r="D149" s="24"/>
      <c r="E149" s="73" t="s">
        <v>89</v>
      </c>
      <c r="F149" s="196"/>
      <c r="G149" s="196"/>
      <c r="H149" s="197"/>
      <c r="I149" s="64">
        <v>-1</v>
      </c>
      <c r="J149" s="69"/>
      <c r="K149" s="67"/>
      <c r="L149" s="24"/>
      <c r="M149" s="24"/>
      <c r="N149"/>
    </row>
    <row r="150" spans="1:20">
      <c r="A150" s="24"/>
      <c r="B150" s="24"/>
      <c r="C150" s="24"/>
      <c r="D150" s="24"/>
      <c r="E150" s="14"/>
      <c r="F150" s="24"/>
      <c r="G150" s="24"/>
      <c r="H150" s="24"/>
      <c r="I150" s="24"/>
      <c r="J150" s="24"/>
      <c r="K150" s="24"/>
      <c r="L150" s="24"/>
      <c r="M150" s="24"/>
      <c r="N150"/>
    </row>
    <row r="151" spans="1:20" hidden="1" outlineLevel="1">
      <c r="A151" s="24"/>
      <c r="B151" s="24"/>
      <c r="C151" s="24"/>
      <c r="D151" s="24"/>
      <c r="E151" s="24"/>
      <c r="I151" s="24"/>
      <c r="J151" s="24"/>
      <c r="K151" s="24"/>
      <c r="L151" s="24"/>
      <c r="M151" s="24"/>
      <c r="N151" s="24"/>
    </row>
    <row r="152" spans="1:20" ht="15.75" collapsed="1">
      <c r="A152" s="24"/>
      <c r="B152" s="24"/>
      <c r="C152" s="24"/>
      <c r="D152" s="24"/>
      <c r="E152" s="55"/>
      <c r="F152" s="280" t="s">
        <v>20</v>
      </c>
      <c r="G152" s="280"/>
      <c r="H152" s="281"/>
      <c r="I152" s="279" t="s">
        <v>21</v>
      </c>
      <c r="J152" s="280"/>
      <c r="K152" s="280"/>
      <c r="L152" s="24"/>
      <c r="M152" s="24"/>
      <c r="N152" s="24"/>
    </row>
    <row r="153" spans="1:20">
      <c r="A153" s="24"/>
      <c r="B153" s="24"/>
      <c r="C153" s="24"/>
      <c r="D153" s="24"/>
      <c r="E153" s="55"/>
      <c r="F153" s="77">
        <f>G153-1</f>
        <v>2018</v>
      </c>
      <c r="G153" s="78">
        <f>H153-1</f>
        <v>2019</v>
      </c>
      <c r="H153" s="79">
        <f>YEAR($D$7)</f>
        <v>2020</v>
      </c>
      <c r="I153" s="77">
        <f>H153+1</f>
        <v>2021</v>
      </c>
      <c r="J153" s="77">
        <f t="shared" ref="J153" si="26">I153+1</f>
        <v>2022</v>
      </c>
      <c r="K153" s="79">
        <f t="shared" ref="K153" si="27">J153+1</f>
        <v>2023</v>
      </c>
      <c r="L153" s="24"/>
      <c r="M153" s="24"/>
      <c r="N153" s="24"/>
    </row>
    <row r="154" spans="1:20">
      <c r="A154" s="24"/>
      <c r="B154" s="24"/>
      <c r="C154" s="24"/>
      <c r="D154" s="24"/>
      <c r="E154" s="24"/>
      <c r="F154" s="105"/>
      <c r="G154" s="105"/>
      <c r="H154" s="105"/>
      <c r="I154" s="105"/>
      <c r="J154" s="105"/>
      <c r="K154" s="105"/>
      <c r="L154" s="24"/>
      <c r="M154" s="24"/>
      <c r="N154" s="24"/>
    </row>
    <row r="155" spans="1:20">
      <c r="A155" s="24"/>
      <c r="B155" s="24"/>
      <c r="C155" s="24"/>
      <c r="D155" s="24"/>
      <c r="E155" s="30" t="s">
        <v>55</v>
      </c>
      <c r="F155" s="125"/>
      <c r="G155" s="125"/>
      <c r="H155" s="125"/>
      <c r="I155" s="125"/>
      <c r="J155" s="125"/>
      <c r="K155" s="125"/>
      <c r="L155" s="24"/>
      <c r="M155" s="24"/>
      <c r="N155" s="24"/>
    </row>
    <row r="156" spans="1:20" ht="15.75">
      <c r="A156" s="199" t="s">
        <v>8</v>
      </c>
      <c r="B156" s="199"/>
      <c r="C156" s="199"/>
      <c r="D156" s="199"/>
      <c r="E156" s="72" t="s">
        <v>90</v>
      </c>
      <c r="F156" s="60">
        <f>_xll.Assistant.XL.RIK_AC("INF04__;INF06@E=8,S=74,G=0,T=0,P=0:@R=A,S=9,V={0}:R=B,S=95,V={1}:R=C,S=94,V={2}:R=D,S=98,V={3}:R=E,S=100,V={4}:R=F,S=21,V={5}:R=G,S=23,V={6}:",$D$1,$A156,$D$2,$D$3,$D$4,F$153,F$7)</f>
        <v>1</v>
      </c>
      <c r="G156" s="60">
        <f>_xll.Assistant.XL.RIK_AC("INF04__;INF06@E=8,S=74,G=0,T=0,P=0:@R=A,S=9,V={0}:R=B,S=95,V={1}:R=C,S=94,V={2}:R=D,S=98,V={3}:R=E,S=100,V={4}:R=F,S=21,V={5}:R=G,S=23,V={6}:",$D$1,$A156,$D$2,$D$3,$D$4,G$153,G$7)</f>
        <v>0</v>
      </c>
      <c r="H156" s="61">
        <f>_xll.Assistant.XL.RIK_AC("INF04__;INF06@E=8,S=74,G=0,T=0,P=0:@R=A,S=9,V={0}:R=B,S=95,V={1}:R=C,S=94,V={2}:R=D,S=98,V={3}:R=E,S=100,V={4}:R=F,S=21,V={5}:R=G,S=23,V={6}:",$D$1,$A156,$D$2,$D$3,$D$4,H$153,H$7)</f>
        <v>0</v>
      </c>
      <c r="I156" s="63">
        <v>1</v>
      </c>
      <c r="J156" s="117"/>
      <c r="K156" s="66"/>
      <c r="L156" s="24"/>
      <c r="M156" s="24"/>
      <c r="N156" s="24"/>
    </row>
    <row r="157" spans="1:20" ht="15.75">
      <c r="A157" s="24" t="s">
        <v>8</v>
      </c>
      <c r="B157" s="24"/>
      <c r="C157" s="24"/>
      <c r="D157" s="24"/>
      <c r="E157" s="73" t="s">
        <v>230</v>
      </c>
      <c r="F157" s="58">
        <f>_xll.Assistant.XL.RIK_AC("INF04__;INF06@E=1,S=83,G=0,T=0,P=0:@R=A,S=9,V={0}:R=B,S=95,V={1}:R=C,S=94,V={2}:R=D,S=98,V={3}:R=E,S=100,V={4}:R=F,S=21,V={5}:R=G,S=23,V={6}:",$D$1,$A157,$D$2,$D$3,$D$4,F$153,F$7)</f>
        <v>7</v>
      </c>
      <c r="G157" s="58">
        <f>_xll.Assistant.XL.RIK_AC("INF04__;INF06@E=1,S=83,G=0,T=0,P=0:@R=A,S=9,V={0}:R=B,S=95,V={1}:R=C,S=94,V={2}:R=D,S=98,V={3}:R=E,S=100,V={4}:R=F,S=21,V={5}:R=G,S=23,V={6}:",$D$1,$A157,$D$2,$D$3,$D$4,G$153,G$7)</f>
        <v>0</v>
      </c>
      <c r="H157" s="59">
        <f>_xll.Assistant.XL.RIK_AC("INF04__;INF06@E=1,S=83,G=0,T=0,P=0:@R=A,S=9,V={0}:R=B,S=95,V={1}:R=C,S=94,V={2}:R=D,S=98,V={3}:R=E,S=100,V={4}:R=F,S=21,V={5}:R=G,S=23,V={6}:",$D$1,$A157,$D$2,$D$3,$D$4,H$153,H$7)</f>
        <v>0</v>
      </c>
      <c r="I157" s="64">
        <v>0</v>
      </c>
      <c r="J157" s="69"/>
      <c r="K157" s="67"/>
      <c r="L157" s="24"/>
      <c r="M157" s="24"/>
      <c r="N157" s="24"/>
    </row>
    <row r="158" spans="1:20" customFormat="1" ht="12.75"/>
    <row r="159" spans="1:20">
      <c r="A159" s="24"/>
      <c r="B159" s="24"/>
      <c r="C159" s="24"/>
      <c r="D159" s="24"/>
      <c r="E159" s="30" t="s">
        <v>51</v>
      </c>
      <c r="F159" s="100"/>
      <c r="G159" s="100"/>
      <c r="H159" s="100"/>
      <c r="I159" s="100"/>
      <c r="J159" s="100"/>
      <c r="K159" s="100"/>
      <c r="L159" s="24"/>
      <c r="M159" s="24"/>
      <c r="N159" s="24"/>
    </row>
    <row r="160" spans="1:20" ht="15.75">
      <c r="A160" s="241" t="str">
        <f>Accueil!$D$22</f>
        <v>020</v>
      </c>
      <c r="B160" s="241"/>
      <c r="C160" s="241"/>
      <c r="D160" s="31"/>
      <c r="E160" s="72" t="s">
        <v>90</v>
      </c>
      <c r="F160" s="119">
        <f>_xll.Assistant.XL.RIK_AC("INF04__;INF06@E=8,S=74,G=0,T=0,P=0:@R=A,S=9,V={0}:R=B,S=95,V={1}:R=C,S=94,V={2}:R=D,S=98,V={3}:R=E,S=100,V={4}:R=F,S=21,V={5}:R=G,S=23,V={6}:",$D$1,$A160,$D$2,$D$3,$D$4,F$153,F$7)</f>
        <v>1</v>
      </c>
      <c r="G160" s="120">
        <f>_xll.Assistant.XL.RIK_AC("INF04__;INF06@E=8,S=74,G=0,T=0,P=0:@R=A,S=9,V={0}:R=B,S=95,V={1}:R=C,S=94,V={2}:R=D,S=98,V={3}:R=E,S=100,V={4}:R=F,S=21,V={5}:R=G,S=23,V={6}:",$D$1,$A160,$D$2,$D$3,$D$4,G$153,G$7)</f>
        <v>0</v>
      </c>
      <c r="H160" s="121">
        <f>_xll.Assistant.XL.RIK_AC("INF04__;INF06@E=8,S=74,G=0,T=0,P=0:@R=A,S=9,V={0}:R=B,S=95,V={1}:R=C,S=94,V={2}:R=D,S=98,V={3}:R=E,S=100,V={4}:R=F,S=21,V={5}:R=G,S=23,V={6}:",$D$1,$A160,$D$2,$D$3,$D$4,H$153,H$7)</f>
        <v>0</v>
      </c>
      <c r="I160" s="122">
        <v>-1</v>
      </c>
      <c r="J160" s="123"/>
      <c r="K160" s="124"/>
      <c r="L160" s="24"/>
      <c r="M160" s="24"/>
      <c r="N160" s="24"/>
    </row>
    <row r="161" spans="1:20" ht="15.75">
      <c r="A161" s="241" t="str">
        <f>Accueil!$D$22</f>
        <v>020</v>
      </c>
      <c r="B161" s="241"/>
      <c r="C161" s="241"/>
      <c r="D161" s="31"/>
      <c r="E161" s="73" t="s">
        <v>230</v>
      </c>
      <c r="F161" s="58">
        <f>_xll.Assistant.XL.RIK_AC("INF04__;INF06@E=1,S=83,G=0,T=0,P=0:@R=A,S=9,V={0}:R=B,S=95,V={1}:R=C,S=94,V={2}:R=D,S=98,V={3}:R=E,S=100,V={4}:R=F,S=21,V={5}:R=G,S=23,V={6}:",$D$1,$A161,$D$2,$D$3,$D$4,F$153,F$7)</f>
        <v>7</v>
      </c>
      <c r="G161" s="58">
        <f>_xll.Assistant.XL.RIK_AC("INF04__;INF06@E=1,S=83,G=0,T=0,P=0:@R=A,S=9,V={0}:R=B,S=95,V={1}:R=C,S=94,V={2}:R=D,S=98,V={3}:R=E,S=100,V={4}:R=F,S=21,V={5}:R=G,S=23,V={6}:",$D$1,$A161,$D$2,$D$3,$D$4,G$153,G$7)</f>
        <v>0</v>
      </c>
      <c r="H161" s="59">
        <f>_xll.Assistant.XL.RIK_AC("INF04__;INF06@E=1,S=83,G=0,T=0,P=0:@R=A,S=9,V={0}:R=B,S=95,V={1}:R=C,S=94,V={2}:R=D,S=98,V={3}:R=E,S=100,V={4}:R=F,S=21,V={5}:R=G,S=23,V={6}:",$D$1,$A161,$D$2,$D$3,$D$4,H$153,H$7)</f>
        <v>0</v>
      </c>
      <c r="I161" s="64">
        <v>1</v>
      </c>
      <c r="J161" s="69"/>
      <c r="K161" s="67"/>
      <c r="L161" s="24"/>
      <c r="M161" s="24"/>
      <c r="N161" s="24"/>
    </row>
    <row r="162" spans="1:20" customFormat="1" ht="12.75"/>
    <row r="163" spans="1:20">
      <c r="A163" s="32"/>
      <c r="B163" s="32"/>
      <c r="C163" s="32"/>
      <c r="D163" s="32"/>
      <c r="E163" s="30" t="s">
        <v>52</v>
      </c>
      <c r="F163" s="118"/>
      <c r="G163" s="118"/>
      <c r="H163" s="118"/>
      <c r="I163" s="118"/>
      <c r="J163" s="118"/>
      <c r="K163" s="118"/>
      <c r="L163" s="24"/>
      <c r="M163" s="24"/>
      <c r="N163" s="24"/>
    </row>
    <row r="164" spans="1:20" ht="15.75">
      <c r="A164" s="241" t="str">
        <f>Accueil!$D$23</f>
        <v>XXX</v>
      </c>
      <c r="B164" s="241"/>
      <c r="C164" s="241"/>
      <c r="D164" s="31"/>
      <c r="E164" s="72" t="s">
        <v>90</v>
      </c>
      <c r="F164" s="60">
        <f>_xll.Assistant.XL.RIK_AC("INF04__;INF06@E=8,S=74,G=0,T=0,P=0:@R=A,S=9,V={0}:R=B,S=95,V={1}:R=C,S=94,V={2}:R=D,S=98,V={3}:R=E,S=100,V={4}:R=F,S=21,V={5}:R=G,S=23,V={6}:",$D$1,$A164,$D$2,$D$3,$D$4,F$153,F$7)</f>
        <v>0</v>
      </c>
      <c r="G164" s="60">
        <f>_xll.Assistant.XL.RIK_AC("INF04__;INF06@E=8,S=74,G=0,T=0,P=0:@R=A,S=9,V={0}:R=B,S=95,V={1}:R=C,S=94,V={2}:R=D,S=98,V={3}:R=E,S=100,V={4}:R=F,S=21,V={5}:R=G,S=23,V={6}:",$D$1,$A164,$D$2,$D$3,$D$4,G$153,G$7)</f>
        <v>0</v>
      </c>
      <c r="H164" s="61">
        <f>_xll.Assistant.XL.RIK_AC("INF04__;INF06@E=8,S=74,G=0,T=0,P=0:@R=A,S=9,V={0}:R=B,S=95,V={1}:R=C,S=94,V={2}:R=D,S=98,V={3}:R=E,S=100,V={4}:R=F,S=21,V={5}:R=G,S=23,V={6}:",$D$1,$A164,$D$2,$D$3,$D$4,H$153,H$7)</f>
        <v>0</v>
      </c>
      <c r="I164" s="63">
        <v>0</v>
      </c>
      <c r="J164" s="117"/>
      <c r="K164" s="66"/>
      <c r="L164" s="24"/>
      <c r="M164" s="24"/>
      <c r="N164" s="24"/>
    </row>
    <row r="165" spans="1:20" ht="15.75">
      <c r="A165" s="241" t="str">
        <f>Accueil!$D$23</f>
        <v>XXX</v>
      </c>
      <c r="B165" s="241"/>
      <c r="C165" s="241"/>
      <c r="D165" s="32"/>
      <c r="E165" s="73" t="s">
        <v>230</v>
      </c>
      <c r="F165" s="58">
        <f>_xll.Assistant.XL.RIK_AC("INF04__;INF06@E=1,S=83,G=0,T=0,P=0:@R=A,S=9,V={0}:R=B,S=95,V={1}:R=C,S=94,V={2}:R=D,S=98,V={3}:R=E,S=100,V={4}:R=F,S=21,V={5}:R=G,S=23,V={6}:",$D$1,$A165,$D$2,$D$3,$D$4,F$153,F$7)</f>
        <v>0</v>
      </c>
      <c r="G165" s="58">
        <f>_xll.Assistant.XL.RIK_AC("INF04__;INF06@E=1,S=83,G=0,T=0,P=0:@R=A,S=9,V={0}:R=B,S=95,V={1}:R=C,S=94,V={2}:R=D,S=98,V={3}:R=E,S=100,V={4}:R=F,S=21,V={5}:R=G,S=23,V={6}:",$D$1,$A165,$D$2,$D$3,$D$4,G$153,G$7)</f>
        <v>0</v>
      </c>
      <c r="H165" s="59">
        <f>_xll.Assistant.XL.RIK_AC("INF04__;INF06@E=1,S=83,G=0,T=0,P=0:@R=A,S=9,V={0}:R=B,S=95,V={1}:R=C,S=94,V={2}:R=D,S=98,V={3}:R=E,S=100,V={4}:R=F,S=21,V={5}:R=G,S=23,V={6}:",$D$1,$A165,$D$2,$D$3,$D$4,H$153,H$7)</f>
        <v>0</v>
      </c>
      <c r="I165" s="64">
        <v>1</v>
      </c>
      <c r="J165" s="69"/>
      <c r="K165" s="67"/>
      <c r="L165" s="24"/>
      <c r="M165" s="24"/>
      <c r="N165" s="24"/>
      <c r="O165" s="24"/>
      <c r="P165" s="24"/>
      <c r="Q165" s="24"/>
      <c r="R165" s="24"/>
      <c r="S165" s="24"/>
      <c r="T165" s="24"/>
    </row>
    <row r="166" spans="1:20" customFormat="1" ht="12.75"/>
    <row r="167" spans="1:20">
      <c r="A167" s="32"/>
      <c r="B167" s="32"/>
      <c r="C167" s="32"/>
      <c r="D167" s="32"/>
      <c r="E167" s="30" t="s">
        <v>73</v>
      </c>
      <c r="F167" s="118"/>
      <c r="G167" s="118"/>
      <c r="H167" s="118"/>
      <c r="I167" s="118"/>
      <c r="J167" s="118"/>
      <c r="K167" s="118"/>
      <c r="L167" s="24"/>
      <c r="M167" s="24"/>
      <c r="N167" s="24"/>
      <c r="O167" s="24"/>
      <c r="P167" s="24"/>
      <c r="Q167" s="24"/>
      <c r="R167" s="24"/>
      <c r="S167" s="24"/>
      <c r="T167" s="24"/>
    </row>
    <row r="168" spans="1:20" ht="15.75">
      <c r="A168" s="241" t="str">
        <f>Accueil!$D$24</f>
        <v>XXX</v>
      </c>
      <c r="B168" s="241"/>
      <c r="C168" s="241"/>
      <c r="D168" s="31"/>
      <c r="E168" s="72" t="s">
        <v>90</v>
      </c>
      <c r="F168" s="60">
        <f>_xll.Assistant.XL.RIK_AC("INF04__;INF06@E=8,S=74,G=0,T=0,P=0:@R=A,S=9,V={0}:R=B,S=95,V={1}:R=C,S=94,V={2}:R=D,S=98,V={3}:R=E,S=100,V={4}:R=F,S=21,V={5}:R=G,S=23,V={6}:",$D$1,$A168,$D$2,$D$3,$D$4,F$153,F$7)</f>
        <v>0</v>
      </c>
      <c r="G168" s="60">
        <f>_xll.Assistant.XL.RIK_AC("INF04__;INF06@E=8,S=74,G=0,T=0,P=0:@R=A,S=9,V={0}:R=B,S=95,V={1}:R=C,S=94,V={2}:R=D,S=98,V={3}:R=E,S=100,V={4}:R=F,S=21,V={5}:R=G,S=23,V={6}:",$D$1,$A168,$D$2,$D$3,$D$4,G$153,G$7)</f>
        <v>0</v>
      </c>
      <c r="H168" s="61">
        <f>_xll.Assistant.XL.RIK_AC("INF04__;INF06@E=8,S=74,G=0,T=0,P=0:@R=A,S=9,V={0}:R=B,S=95,V={1}:R=C,S=94,V={2}:R=D,S=98,V={3}:R=E,S=100,V={4}:R=F,S=21,V={5}:R=G,S=23,V={6}:",$D$1,$A168,$D$2,$D$3,$D$4,H$153,H$7)</f>
        <v>0</v>
      </c>
      <c r="I168" s="63">
        <v>1</v>
      </c>
      <c r="J168" s="117"/>
      <c r="K168" s="66"/>
      <c r="L168" s="24"/>
      <c r="M168" s="24"/>
      <c r="N168" s="24"/>
      <c r="O168" s="24"/>
      <c r="P168" s="24"/>
      <c r="Q168" s="24"/>
      <c r="R168" s="24"/>
      <c r="S168" s="24"/>
      <c r="T168" s="24"/>
    </row>
    <row r="169" spans="1:20" ht="15.75">
      <c r="A169" s="241" t="str">
        <f>Accueil!$D$24</f>
        <v>XXX</v>
      </c>
      <c r="B169" s="241"/>
      <c r="C169" s="241"/>
      <c r="D169" s="32"/>
      <c r="E169" s="73" t="s">
        <v>91</v>
      </c>
      <c r="F169" s="58">
        <f>_xll.Assistant.XL.RIK_AC("INF04__;INF06@E=1,S=83,G=0,T=0,P=0:@R=A,S=9,V={0}:R=B,S=95,V={1}:R=C,S=94,V={2}:R=D,S=98,V={3}:R=E,S=100,V={4}:R=F,S=21,V={5}:R=G,S=23,V={6}:",$D$1,$A169,$D$2,$D$3,$D$4,F$153,F$7)</f>
        <v>0</v>
      </c>
      <c r="G169" s="58">
        <f>_xll.Assistant.XL.RIK_AC("INF04__;INF06@E=1,S=83,G=0,T=0,P=0:@R=A,S=9,V={0}:R=B,S=95,V={1}:R=C,S=94,V={2}:R=D,S=98,V={3}:R=E,S=100,V={4}:R=F,S=21,V={5}:R=G,S=23,V={6}:",$D$1,$A169,$D$2,$D$3,$D$4,G$153,G$7)</f>
        <v>0</v>
      </c>
      <c r="H169" s="59">
        <f>_xll.Assistant.XL.RIK_AC("INF04__;INF06@E=1,S=83,G=0,T=0,P=0:@R=A,S=9,V={0}:R=B,S=95,V={1}:R=C,S=94,V={2}:R=D,S=98,V={3}:R=E,S=100,V={4}:R=F,S=21,V={5}:R=G,S=23,V={6}:",$D$1,$A169,$D$2,$D$3,$D$4,H$153,H$7)</f>
        <v>0</v>
      </c>
      <c r="I169" s="64">
        <v>-1</v>
      </c>
      <c r="J169" s="69"/>
      <c r="K169" s="67"/>
      <c r="L169" s="24"/>
      <c r="M169" s="24"/>
      <c r="N169" s="24"/>
      <c r="O169" s="24"/>
      <c r="P169" s="24"/>
      <c r="Q169" s="24"/>
      <c r="R169" s="24"/>
      <c r="S169" s="24"/>
      <c r="T169" s="24"/>
    </row>
    <row r="170" spans="1:20" customFormat="1" ht="12.75"/>
    <row r="171" spans="1:20">
      <c r="A171" s="32"/>
      <c r="B171" s="32"/>
      <c r="C171" s="32"/>
      <c r="D171" s="32"/>
      <c r="E171" s="30" t="s">
        <v>92</v>
      </c>
      <c r="F171" s="118"/>
      <c r="G171" s="118"/>
      <c r="H171" s="118"/>
      <c r="I171" s="118"/>
      <c r="J171" s="118"/>
      <c r="K171" s="118"/>
      <c r="L171" s="24"/>
      <c r="M171" s="24"/>
      <c r="N171" s="24"/>
      <c r="O171" s="24"/>
      <c r="P171" s="24"/>
      <c r="Q171" s="24"/>
      <c r="R171" s="24"/>
      <c r="S171" s="24"/>
      <c r="T171" s="24"/>
    </row>
    <row r="172" spans="1:20" ht="15.75">
      <c r="A172" s="198" t="str">
        <f>Accueil!$D$25</f>
        <v>010</v>
      </c>
      <c r="B172" s="198"/>
      <c r="C172" s="198"/>
      <c r="D172" s="31"/>
      <c r="E172" s="72" t="s">
        <v>90</v>
      </c>
      <c r="F172" s="60">
        <f>_xll.Assistant.XL.RIK_AC("INF04__;INF06@E=8,S=74,G=0,T=0,P=0:@R=A,S=9,V={0}:R=B,S=95,V={1}:R=C,S=94,V={2}:R=D,S=98,V={3}:R=E,S=100,V={4}:R=F,S=21,V={5}:R=G,S=23,V={6}:",$D$1,$A172,$D$2,$D$3,$D$4,F$153,F$7)</f>
        <v>0</v>
      </c>
      <c r="G172" s="60">
        <f>_xll.Assistant.XL.RIK_AC("INF04__;INF06@E=8,S=74,G=0,T=0,P=0:@R=A,S=9,V={0}:R=B,S=95,V={1}:R=C,S=94,V={2}:R=D,S=98,V={3}:R=E,S=100,V={4}:R=F,S=21,V={5}:R=G,S=23,V={6}:",$D$1,$A172,$D$2,$D$3,$D$4,G$153,G$7)</f>
        <v>0</v>
      </c>
      <c r="H172" s="61">
        <f>_xll.Assistant.XL.RIK_AC("INF04__;INF06@E=8,S=74,G=0,T=0,P=0:@R=A,S=9,V={0}:R=B,S=95,V={1}:R=C,S=94,V={2}:R=D,S=98,V={3}:R=E,S=100,V={4}:R=F,S=21,V={5}:R=G,S=23,V={6}:",$D$1,$A172,$D$2,$D$3,$D$4,H$153,H$7)</f>
        <v>0</v>
      </c>
      <c r="I172" s="63">
        <v>1</v>
      </c>
      <c r="J172" s="117"/>
      <c r="K172" s="66"/>
      <c r="L172" s="24"/>
      <c r="M172" s="24"/>
      <c r="N172" s="24"/>
      <c r="O172" s="24"/>
      <c r="P172" s="24"/>
      <c r="Q172" s="24"/>
      <c r="R172" s="24"/>
      <c r="S172" s="24"/>
      <c r="T172" s="24"/>
    </row>
    <row r="173" spans="1:20" ht="15.75">
      <c r="A173" s="198" t="str">
        <f>Accueil!$D$25</f>
        <v>010</v>
      </c>
      <c r="B173" s="198"/>
      <c r="C173" s="198"/>
      <c r="D173" s="31"/>
      <c r="E173" s="73" t="s">
        <v>230</v>
      </c>
      <c r="F173" s="58">
        <f>_xll.Assistant.XL.RIK_AC("INF04__;INF06@E=1,S=83,G=0,T=0,P=0:@R=A,S=9,V={0}:R=B,S=95,V={1}:R=C,S=94,V={2}:R=D,S=98,V={3}:R=E,S=100,V={4}:R=F,S=21,V={5}:R=G,S=23,V={6}:",$D$1,$A173,$D$2,$D$3,$D$4,F$153,F$7)</f>
        <v>0</v>
      </c>
      <c r="G173" s="58">
        <f>_xll.Assistant.XL.RIK_AC("INF04__;INF06@E=1,S=83,G=0,T=0,P=0:@R=A,S=9,V={0}:R=B,S=95,V={1}:R=C,S=94,V={2}:R=D,S=98,V={3}:R=E,S=100,V={4}:R=F,S=21,V={5}:R=G,S=23,V={6}:",$D$1,$A173,$D$2,$D$3,$D$4,G$153,G$7)</f>
        <v>0</v>
      </c>
      <c r="H173" s="59">
        <f>_xll.Assistant.XL.RIK_AC("INF04__;INF06@E=1,S=83,G=0,T=0,P=0:@R=A,S=9,V={0}:R=B,S=95,V={1}:R=C,S=94,V={2}:R=D,S=98,V={3}:R=E,S=100,V={4}:R=F,S=21,V={5}:R=G,S=23,V={6}:",$D$1,$A173,$D$2,$D$3,$D$4,H$153,H$7)</f>
        <v>0</v>
      </c>
      <c r="I173" s="64">
        <v>-1</v>
      </c>
      <c r="J173" s="69"/>
      <c r="K173" s="67"/>
      <c r="L173" s="24"/>
      <c r="M173" s="24"/>
      <c r="N173" s="24"/>
      <c r="O173" s="24"/>
      <c r="P173" s="24"/>
      <c r="Q173" s="24"/>
      <c r="R173" s="24"/>
      <c r="S173" s="24"/>
      <c r="T173" s="24"/>
    </row>
    <row r="174" spans="1:20">
      <c r="A174" s="24"/>
      <c r="B174" s="24"/>
      <c r="C174" s="24"/>
      <c r="D174" s="24"/>
      <c r="E174" s="127"/>
      <c r="F174" s="24"/>
      <c r="G174" s="24"/>
      <c r="H174" s="24"/>
      <c r="I174" s="24"/>
      <c r="J174" s="24"/>
      <c r="K174" s="24"/>
      <c r="L174" s="24"/>
      <c r="M174" s="24"/>
      <c r="N174" s="24"/>
      <c r="O174" s="24"/>
      <c r="P174" s="24"/>
      <c r="Q174" s="24"/>
      <c r="R174" s="24"/>
      <c r="S174" s="24"/>
      <c r="T174" s="24"/>
    </row>
    <row r="175" spans="1:20">
      <c r="A175" s="24"/>
      <c r="B175" s="24"/>
      <c r="C175" s="24"/>
      <c r="D175" s="24"/>
      <c r="E175" s="15" t="s">
        <v>93</v>
      </c>
      <c r="F175" s="24"/>
      <c r="G175" s="24"/>
      <c r="H175" s="27"/>
      <c r="I175" s="24"/>
      <c r="J175" s="24"/>
      <c r="K175" s="24"/>
      <c r="L175" s="24"/>
      <c r="M175" s="24"/>
      <c r="N175" s="24"/>
      <c r="O175" s="24"/>
      <c r="P175" s="24"/>
      <c r="Q175" s="24"/>
      <c r="R175" s="24"/>
      <c r="S175" s="24"/>
      <c r="T175" s="24"/>
    </row>
    <row r="176" spans="1:20">
      <c r="A176" s="24"/>
      <c r="B176" s="24"/>
      <c r="C176" s="24"/>
      <c r="D176" s="24"/>
      <c r="E176" s="15" t="s">
        <v>94</v>
      </c>
      <c r="F176" s="24"/>
      <c r="G176"/>
      <c r="H176"/>
      <c r="I176"/>
      <c r="J176"/>
      <c r="K176"/>
      <c r="L176"/>
      <c r="M176"/>
      <c r="N176"/>
      <c r="O176"/>
      <c r="P176"/>
      <c r="Q176"/>
      <c r="R176"/>
      <c r="S176"/>
      <c r="T176"/>
    </row>
    <row r="177" spans="1:20">
      <c r="A177" s="24"/>
      <c r="B177" s="24"/>
      <c r="C177" s="24"/>
      <c r="D177" s="24"/>
      <c r="E177" s="15"/>
      <c r="F177" s="24"/>
      <c r="G177"/>
      <c r="H177"/>
      <c r="I177"/>
      <c r="J177"/>
      <c r="K177"/>
      <c r="L177"/>
      <c r="M177"/>
      <c r="N177"/>
      <c r="O177"/>
      <c r="P177"/>
      <c r="Q177"/>
      <c r="R177"/>
      <c r="S177"/>
      <c r="T177"/>
    </row>
    <row r="178" spans="1:20" ht="15.75">
      <c r="A178" s="24"/>
      <c r="B178" s="24"/>
      <c r="C178" s="24"/>
      <c r="D178" s="24"/>
      <c r="E178" s="294" t="s">
        <v>95</v>
      </c>
      <c r="F178" s="280" t="s">
        <v>20</v>
      </c>
      <c r="G178" s="280"/>
      <c r="H178" s="281"/>
      <c r="I178" s="279" t="s">
        <v>21</v>
      </c>
      <c r="J178" s="280"/>
      <c r="K178" s="280"/>
      <c r="L178" s="24"/>
      <c r="M178" s="24"/>
      <c r="N178" s="24"/>
      <c r="O178" s="24"/>
      <c r="P178" s="24"/>
      <c r="Q178" s="24"/>
      <c r="R178" s="24"/>
      <c r="S178" s="24"/>
      <c r="T178" s="24"/>
    </row>
    <row r="179" spans="1:20">
      <c r="A179" s="24"/>
      <c r="B179" s="24"/>
      <c r="C179" s="24"/>
      <c r="D179" s="24"/>
      <c r="E179" s="324"/>
      <c r="F179" s="131">
        <f>G179-1</f>
        <v>2018</v>
      </c>
      <c r="G179" s="131">
        <f>H179-1</f>
        <v>2019</v>
      </c>
      <c r="H179" s="132">
        <f>YEAR($D$7)</f>
        <v>2020</v>
      </c>
      <c r="I179" s="133">
        <f>H179+1</f>
        <v>2021</v>
      </c>
      <c r="J179" s="133">
        <f t="shared" ref="J179" si="28">I179+1</f>
        <v>2022</v>
      </c>
      <c r="K179" s="132">
        <f t="shared" ref="K179" si="29">J179+1</f>
        <v>2023</v>
      </c>
      <c r="L179" s="24"/>
      <c r="M179" s="24"/>
      <c r="N179" s="24"/>
      <c r="O179" s="24"/>
      <c r="P179" s="24"/>
      <c r="Q179" s="24"/>
      <c r="R179" s="24"/>
      <c r="S179" s="24"/>
      <c r="T179" s="24"/>
    </row>
    <row r="180" spans="1:20" ht="15.75">
      <c r="A180" s="24"/>
      <c r="B180" s="24"/>
      <c r="C180" s="24"/>
      <c r="D180" s="24"/>
      <c r="E180" s="128" t="s">
        <v>96</v>
      </c>
      <c r="F180" s="194"/>
      <c r="G180" s="194"/>
      <c r="H180" s="195"/>
      <c r="I180" s="63">
        <v>1</v>
      </c>
      <c r="J180" s="117"/>
      <c r="K180" s="66"/>
      <c r="L180" s="24"/>
      <c r="M180" s="24"/>
      <c r="N180" s="24"/>
      <c r="O180" s="24"/>
      <c r="P180" s="24"/>
      <c r="Q180" s="24"/>
      <c r="R180" s="24"/>
      <c r="S180" s="24"/>
      <c r="T180" s="24"/>
    </row>
    <row r="181" spans="1:20" ht="15.75">
      <c r="A181" s="24"/>
      <c r="B181" s="24"/>
      <c r="C181" s="24"/>
      <c r="D181" s="24"/>
      <c r="E181" s="129" t="s">
        <v>233</v>
      </c>
      <c r="F181" s="60">
        <f>F68+G68+F97+G97+F82+G82+F112+G112</f>
        <v>31</v>
      </c>
      <c r="G181" s="60">
        <f>I68+H68+I97+H97+I82+H82+I112+H112</f>
        <v>33</v>
      </c>
      <c r="H181" s="61">
        <f>J68+K68+J97+K97+J82+K82+J112+K112</f>
        <v>34</v>
      </c>
      <c r="I181" s="63">
        <v>0</v>
      </c>
      <c r="J181" s="29"/>
      <c r="K181" s="66"/>
      <c r="L181" s="24"/>
      <c r="M181" s="24"/>
      <c r="N181" s="24"/>
      <c r="O181" s="24"/>
      <c r="P181" s="24"/>
      <c r="Q181" s="24"/>
      <c r="S181" s="24"/>
      <c r="T181" s="24"/>
    </row>
    <row r="182" spans="1:20" ht="15.75">
      <c r="E182" s="129" t="s">
        <v>232</v>
      </c>
      <c r="F182" s="60">
        <f>F71+G71+F100+G100+F85+G85+F115+G115</f>
        <v>5</v>
      </c>
      <c r="G182" s="60">
        <f>I71+H71+I100+H100+I85+H85+I115+H115</f>
        <v>5</v>
      </c>
      <c r="H182" s="61">
        <f>J71+K71+J100+K100+J85+K85+J115+K115</f>
        <v>5</v>
      </c>
      <c r="I182" s="63">
        <v>-1</v>
      </c>
      <c r="J182" s="29"/>
      <c r="K182" s="66"/>
      <c r="L182" s="24"/>
      <c r="M182" s="24"/>
      <c r="N182" s="24"/>
      <c r="O182" s="24"/>
      <c r="P182" s="24"/>
      <c r="Q182" s="24"/>
    </row>
    <row r="183" spans="1:20" ht="15.75">
      <c r="E183" s="134" t="s">
        <v>231</v>
      </c>
      <c r="F183" s="60">
        <f>F72+G72+F101+G101+F86+G86+F116+G116</f>
        <v>0</v>
      </c>
      <c r="G183" s="60">
        <f>I72+H72+I101+H101+I86+H86+I116+H116</f>
        <v>9</v>
      </c>
      <c r="H183" s="61">
        <f>J72+K72+J101+K101+J86+K86+J116+K116</f>
        <v>50</v>
      </c>
      <c r="I183" s="63">
        <v>1</v>
      </c>
      <c r="J183" s="29"/>
      <c r="K183" s="66"/>
      <c r="L183" s="24"/>
      <c r="M183" s="24"/>
      <c r="N183" s="24"/>
      <c r="O183" s="24"/>
      <c r="P183" s="24"/>
      <c r="Q183" s="24"/>
    </row>
    <row r="184" spans="1:20" ht="15.75">
      <c r="E184" s="129" t="s">
        <v>172</v>
      </c>
      <c r="F184" s="194"/>
      <c r="G184" s="194"/>
      <c r="H184" s="195"/>
      <c r="I184" s="63">
        <v>1</v>
      </c>
      <c r="J184" s="29"/>
      <c r="K184" s="66"/>
      <c r="L184" s="24"/>
      <c r="M184" s="24"/>
      <c r="N184" s="24"/>
      <c r="O184" s="24"/>
      <c r="P184" s="24"/>
      <c r="Q184" s="24"/>
    </row>
    <row r="185" spans="1:20" ht="15.75">
      <c r="E185" s="129" t="s">
        <v>173</v>
      </c>
      <c r="F185" s="194"/>
      <c r="G185" s="194"/>
      <c r="H185" s="195"/>
      <c r="I185" s="63">
        <v>1</v>
      </c>
      <c r="J185" s="29"/>
      <c r="K185" s="66"/>
      <c r="L185" s="24"/>
      <c r="M185" s="24"/>
      <c r="N185" s="24"/>
      <c r="O185" s="24"/>
      <c r="P185" s="24"/>
      <c r="Q185" s="24"/>
    </row>
    <row r="186" spans="1:20" ht="15.75">
      <c r="E186" s="129" t="s">
        <v>174</v>
      </c>
      <c r="F186" s="194"/>
      <c r="G186" s="194"/>
      <c r="H186" s="195"/>
      <c r="I186" s="63">
        <v>1</v>
      </c>
      <c r="J186" s="29"/>
      <c r="K186" s="66"/>
      <c r="L186" s="24"/>
      <c r="M186" s="24"/>
      <c r="N186" s="24"/>
      <c r="O186" s="24"/>
      <c r="P186" s="24"/>
      <c r="Q186" s="24"/>
    </row>
    <row r="187" spans="1:20" ht="15.75">
      <c r="E187" s="130" t="s">
        <v>175</v>
      </c>
      <c r="F187" s="196"/>
      <c r="G187" s="196"/>
      <c r="H187" s="197"/>
      <c r="I187" s="64">
        <v>1</v>
      </c>
      <c r="J187" s="69"/>
      <c r="K187" s="67"/>
      <c r="L187" s="24"/>
      <c r="M187" s="24"/>
      <c r="N187" s="24"/>
      <c r="O187" s="24"/>
      <c r="P187" s="24"/>
      <c r="Q187" s="24"/>
    </row>
    <row r="189" spans="1:20">
      <c r="E189" s="264" t="s">
        <v>234</v>
      </c>
      <c r="F189" s="264" t="s">
        <v>353</v>
      </c>
    </row>
    <row r="190" spans="1:20">
      <c r="E190" s="198"/>
      <c r="F190" s="36"/>
    </row>
    <row r="191" spans="1:20" ht="15.75">
      <c r="E191" s="294" t="s">
        <v>227</v>
      </c>
      <c r="F191" s="298" t="s">
        <v>20</v>
      </c>
      <c r="G191" s="280"/>
      <c r="H191" s="280" t="s">
        <v>20</v>
      </c>
      <c r="I191" s="280"/>
      <c r="J191" s="280" t="s">
        <v>20</v>
      </c>
      <c r="K191" s="299"/>
      <c r="L191" s="298" t="s">
        <v>60</v>
      </c>
      <c r="M191" s="280"/>
      <c r="N191" s="280"/>
      <c r="O191" s="280"/>
      <c r="P191" s="280"/>
      <c r="Q191" s="299"/>
    </row>
    <row r="192" spans="1:20">
      <c r="A192" s="36"/>
      <c r="B192" s="36"/>
      <c r="C192" s="36"/>
      <c r="D192" s="36"/>
      <c r="E192" s="294"/>
      <c r="F192" s="302">
        <f>H192-1</f>
        <v>2018</v>
      </c>
      <c r="G192" s="303"/>
      <c r="H192" s="301">
        <f>J192-1</f>
        <v>2019</v>
      </c>
      <c r="I192" s="301"/>
      <c r="J192" s="302">
        <f>YEAR($D$7)</f>
        <v>2020</v>
      </c>
      <c r="K192" s="303"/>
      <c r="L192" s="296">
        <f>J192+1</f>
        <v>2021</v>
      </c>
      <c r="M192" s="297"/>
      <c r="N192" s="300">
        <f t="shared" ref="N192" si="30">L192+1</f>
        <v>2022</v>
      </c>
      <c r="O192" s="300"/>
      <c r="P192" s="296">
        <f t="shared" ref="P192" si="31">N192+1</f>
        <v>2023</v>
      </c>
      <c r="Q192" s="297"/>
    </row>
    <row r="193" spans="1:17">
      <c r="E193" s="294"/>
      <c r="F193" s="106" t="s">
        <v>61</v>
      </c>
      <c r="G193" s="108" t="s">
        <v>62</v>
      </c>
      <c r="H193" s="106" t="s">
        <v>61</v>
      </c>
      <c r="I193" s="109" t="s">
        <v>62</v>
      </c>
      <c r="J193" s="107" t="s">
        <v>61</v>
      </c>
      <c r="K193" s="108" t="s">
        <v>62</v>
      </c>
      <c r="L193" s="106" t="s">
        <v>61</v>
      </c>
      <c r="M193" s="108" t="s">
        <v>62</v>
      </c>
      <c r="N193" s="106" t="s">
        <v>61</v>
      </c>
      <c r="O193" s="109" t="s">
        <v>62</v>
      </c>
      <c r="P193" s="107" t="s">
        <v>61</v>
      </c>
      <c r="Q193" s="108" t="s">
        <v>62</v>
      </c>
    </row>
    <row r="194" spans="1:17">
      <c r="A194" s="199" t="str">
        <f>"&gt;="&amp;$F$189&amp;""</f>
        <v>&gt;=0.68</v>
      </c>
      <c r="B194" s="261" t="str">
        <f>Accueil!$D$39</f>
        <v>20 - temps partiel</v>
      </c>
      <c r="C194" s="199"/>
      <c r="D194" s="199"/>
      <c r="E194" s="30" t="s">
        <v>176</v>
      </c>
      <c r="F194" s="135"/>
      <c r="G194" s="135"/>
      <c r="H194" s="135"/>
      <c r="I194" s="135"/>
      <c r="J194" s="135"/>
      <c r="K194" s="135"/>
      <c r="L194" s="139"/>
      <c r="M194" s="139"/>
      <c r="N194" s="139"/>
      <c r="O194" s="139"/>
      <c r="P194" s="139"/>
      <c r="Q194" s="139"/>
    </row>
    <row r="195" spans="1:17" ht="15.75">
      <c r="A195" s="241" t="str">
        <f>Accueil!$D$22</f>
        <v>020</v>
      </c>
      <c r="B195" s="241"/>
      <c r="C195" s="241"/>
      <c r="D195" s="36"/>
      <c r="E195" s="111" t="s">
        <v>51</v>
      </c>
      <c r="F195" s="60" t="str">
        <f>_xll.Assistant.XL.RIK_AC("INF04__;INF04@E=8,S=1014,G=0,T=0,P=0:@R=A,S=1093,V={0}:R=B,S=1094,V={1}:R=C,S=1251,V={2}:R=D,S=1080,V={3}:R=E,S=26,V=&lt;1:R=F,S=26,V={4}:R=G,S=1250,V={5}:R=H,S=1005,V={6}:R=I,S=1007,V={7}:R=J,S=1171,V={8}:R=K,S=1260,V={9}:",$F$192,$D$8,F$9,$A195,$A$194,$D$2,$D$3,$D$4,$B$194,$D$1)</f>
        <v/>
      </c>
      <c r="G195" s="101" t="str">
        <f>_xll.Assistant.XL.RIK_AC("INF04__;INF04@E=8,S=1014,G=0,T=0,P=0:@R=A,S=1093,V={0}:R=B,S=1094,V={1}:R=C,S=1251,V={2}:R=D,S=1080,V={3}:R=E,S=26,V=&lt;1:R=F,S=26,V={4}:R=G,S=1250,V={5}:R=H,S=1005,V={6}:R=I,S=1007,V={7}:R=J,S=1171,V={8}:R=K,S=1260,V={9}:",$F$192,$D$8,G$9,$A195,$A$194,$D$2,$D$3,$D$4,$B$194,$D$1)</f>
        <v/>
      </c>
      <c r="H195" s="60" t="str">
        <f>_xll.Assistant.XL.RIK_AC("INF04__;INF04@E=8,S=1014,G=0,T=0,P=0:@R=A,S=1093,V={0}:R=B,S=1094,V={1}:R=C,S=1251,V={2}:R=D,S=1080,V={3}:R=E,S=26,V=&lt;1:R=F,S=26,V={4}:R=G,S=1250,V={5}:R=H,S=1005,V={6}:R=I,S=1007,V={7}:R=J,S=1171,V={8}:R=K,S=1260,V={9}:",$H$192,$D$8,H$9,$A195,$A$194,$D$2,$D$3,$D$4,$B$194,$D$1)</f>
        <v/>
      </c>
      <c r="I195" s="101" t="str">
        <f>_xll.Assistant.XL.RIK_AC("INF04__;INF04@E=8,S=1014,G=0,T=0,P=0:@R=A,S=1093,V={0}:R=B,S=1094,V={1}:R=C,S=1251,V={2}:R=D,S=1080,V={3}:R=E,S=26,V=&lt;1:R=F,S=26,V={4}:R=G,S=1250,V={5}:R=H,S=1005,V={6}:R=I,S=1007,V={7}:R=J,S=1171,V={8}:R=K,S=1260,V={9}:",$H$192,$D$8,I$9,$A195,$A$194,$D$2,$D$3,$D$4,$B$194,$D$1)</f>
        <v/>
      </c>
      <c r="J195" s="265" t="str">
        <f>_xll.Assistant.XL.RIK_AC("INF04__;INF04@E=8,S=1014,G=0,T=0,P=0:@R=A,S=1093,V={0}:R=B,S=1094,V={1}:R=C,S=1251,V={2}:R=D,S=1080,V={3}:R=E,S=26,V=&lt;1:R=F,S=26,V={4}:R=G,S=1250,V={5}:R=H,S=1005,V={6}:R=I,S=1007,V={7}:R=J,S=1171,V={8}:R=K,S=1260,V={9}:",$J$192,$D$8,J$9,$A195,$A$194,$D$2,$D$3,$D$4,$B$194,$D$1)</f>
        <v/>
      </c>
      <c r="K195" s="121" t="str">
        <f>_xll.Assistant.XL.RIK_AC("INF04__;INF04@E=8,S=1014,G=0,T=0,P=0:@R=A,S=1093,V={0}:R=B,S=1094,V={1}:R=C,S=1251,V={2}:R=D,S=1080,V={3}:R=E,S=26,V=&lt;1:R=F,S=26,V={4}:R=G,S=1250,V={5}:R=H,S=1005,V={6}:R=I,S=1007,V={7}:R=J,S=1171,V={8}:R=K,S=1260,V={9}:",$J$192,$D$8,K$9,$A195,$A$194,$D$2,$D$3,$D$4,$B$194,$D$1)</f>
        <v/>
      </c>
      <c r="L195" s="282" t="s">
        <v>63</v>
      </c>
      <c r="M195" s="283"/>
      <c r="N195" s="283"/>
      <c r="O195" s="283"/>
      <c r="P195" s="283"/>
      <c r="Q195" s="284"/>
    </row>
    <row r="196" spans="1:17" ht="15.75">
      <c r="A196" s="241" t="str">
        <f>Accueil!$D$23</f>
        <v>XXX</v>
      </c>
      <c r="B196" s="241"/>
      <c r="C196" s="241"/>
      <c r="D196" s="32"/>
      <c r="E196" s="73" t="s">
        <v>52</v>
      </c>
      <c r="F196" s="60" t="str">
        <f>_xll.Assistant.XL.RIK_AC("INF04__;INF04@E=8,S=1014,G=0,T=0,P=0:@R=A,S=1093,V={0}:R=B,S=1094,V={1}:R=C,S=1251,V={2}:R=D,S=1080,V={3}:R=E,S=26,V=&lt;1:R=F,S=26,V={4}:R=G,S=1250,V={5}:R=H,S=1005,V={6}:R=I,S=1007,V={7}:R=J,S=1171,V={8}:R=K,S=1260,V={9}:",$F$192,$D$8,F$9,$A196,$A$194,$D$2,$D$3,$D$4,$B$194,$D$1)</f>
        <v/>
      </c>
      <c r="G196" s="101" t="str">
        <f>_xll.Assistant.XL.RIK_AC("INF04__;INF04@E=8,S=1014,G=0,T=0,P=0:@R=A,S=1093,V={0}:R=B,S=1094,V={1}:R=C,S=1251,V={2}:R=D,S=1080,V={3}:R=E,S=26,V=&lt;1:R=F,S=26,V={4}:R=G,S=1250,V={5}:R=H,S=1005,V={6}:R=I,S=1007,V={7}:R=J,S=1171,V={8}:R=K,S=1260,V={9}:",$F$192,$D$8,G$9,$A196,$A$194,$D$2,$D$3,$D$4,$B$194,$D$1)</f>
        <v/>
      </c>
      <c r="H196" s="60" t="str">
        <f>_xll.Assistant.XL.RIK_AC("INF04__;INF04@E=8,S=1014,G=0,T=0,P=0:@R=A,S=1093,V={0}:R=B,S=1094,V={1}:R=C,S=1251,V={2}:R=D,S=1080,V={3}:R=E,S=26,V=&lt;1:R=F,S=26,V={4}:R=G,S=1250,V={5}:R=H,S=1005,V={6}:R=I,S=1007,V={7}:R=J,S=1171,V={8}:R=K,S=1260,V={9}:",$H$192,$D$8,H$9,$A196,$A$194,$D$2,$D$3,$D$4,$B$194,$D$1)</f>
        <v/>
      </c>
      <c r="I196" s="101" t="str">
        <f>_xll.Assistant.XL.RIK_AC("INF04__;INF04@E=8,S=1014,G=0,T=0,P=0:@R=A,S=1093,V={0}:R=B,S=1094,V={1}:R=C,S=1251,V={2}:R=D,S=1080,V={3}:R=E,S=26,V=&lt;1:R=F,S=26,V={4}:R=G,S=1250,V={5}:R=H,S=1005,V={6}:R=I,S=1007,V={7}:R=J,S=1171,V={8}:R=K,S=1260,V={9}:",$H$192,$D$8,I$9,$A196,$A$194,$D$2,$D$3,$D$4,$B$194,$D$1)</f>
        <v/>
      </c>
      <c r="J196" s="60" t="str">
        <f>_xll.Assistant.XL.RIK_AC("INF04__;INF04@E=8,S=1014,G=0,T=0,P=0:@R=A,S=1093,V={0}:R=B,S=1094,V={1}:R=C,S=1251,V={2}:R=D,S=1080,V={3}:R=E,S=26,V=&lt;1:R=F,S=26,V={4}:R=G,S=1250,V={5}:R=H,S=1005,V={6}:R=I,S=1007,V={7}:R=J,S=1171,V={8}:R=K,S=1260,V={9}:",$J$192,$D$8,J$9,$A196,$A$194,$D$2,$D$3,$D$4,$B$194,$D$1)</f>
        <v/>
      </c>
      <c r="K196" s="61" t="str">
        <f>_xll.Assistant.XL.RIK_AC("INF04__;INF04@E=8,S=1014,G=0,T=0,P=0:@R=A,S=1093,V={0}:R=B,S=1094,V={1}:R=C,S=1251,V={2}:R=D,S=1080,V={3}:R=E,S=26,V=&lt;1:R=F,S=26,V={4}:R=G,S=1250,V={5}:R=H,S=1005,V={6}:R=I,S=1007,V={7}:R=J,S=1171,V={8}:R=K,S=1260,V={9}:",$J$192,$D$8,K$9,$A196,$A$194,$D$2,$D$3,$D$4,$B$194,$D$1)</f>
        <v/>
      </c>
      <c r="L196" s="285"/>
      <c r="M196" s="286"/>
      <c r="N196" s="286"/>
      <c r="O196" s="286"/>
      <c r="P196" s="286"/>
      <c r="Q196" s="287"/>
    </row>
    <row r="197" spans="1:17" ht="15.75">
      <c r="A197" s="241" t="str">
        <f>Accueil!$D$24</f>
        <v>XXX</v>
      </c>
      <c r="B197" s="241"/>
      <c r="C197" s="241"/>
      <c r="D197" s="26"/>
      <c r="E197" s="73" t="s">
        <v>177</v>
      </c>
      <c r="F197" s="60" t="str">
        <f>_xll.Assistant.XL.RIK_AC("INF04__;INF04@E=8,S=1014,G=0,T=0,P=0:@R=A,S=1093,V={0}:R=B,S=1094,V={1}:R=C,S=1251,V={2}:R=D,S=1080,V={3}:R=E,S=26,V=&lt;1:R=F,S=26,V={4}:R=G,S=1250,V={5}:R=H,S=1005,V={6}:R=I,S=1007,V={7}:R=J,S=1171,V={8}:R=K,S=1260,V={9}:",$F$192,$D$8,F$9,$A197,$A$194,$D$2,$D$3,$D$4,$B$194,$D$1)</f>
        <v/>
      </c>
      <c r="G197" s="101" t="str">
        <f>_xll.Assistant.XL.RIK_AC("INF04__;INF04@E=8,S=1014,G=0,T=0,P=0:@R=A,S=1093,V={0}:R=B,S=1094,V={1}:R=C,S=1251,V={2}:R=D,S=1080,V={3}:R=E,S=26,V=&lt;1:R=F,S=26,V={4}:R=G,S=1250,V={5}:R=H,S=1005,V={6}:R=I,S=1007,V={7}:R=J,S=1171,V={8}:R=K,S=1260,V={9}:",$F$192,$D$8,G$9,$A197,$A$194,$D$2,$D$3,$D$4,$B$194,$D$1)</f>
        <v/>
      </c>
      <c r="H197" s="60" t="str">
        <f>_xll.Assistant.XL.RIK_AC("INF04__;INF04@E=8,S=1014,G=0,T=0,P=0:@R=A,S=1093,V={0}:R=B,S=1094,V={1}:R=C,S=1251,V={2}:R=D,S=1080,V={3}:R=E,S=26,V=&lt;1:R=F,S=26,V={4}:R=G,S=1250,V={5}:R=H,S=1005,V={6}:R=I,S=1007,V={7}:R=J,S=1171,V={8}:R=K,S=1260,V={9}:",$H$192,$D$8,H$9,$A197,$A$194,$D$2,$D$3,$D$4,$B$194,$D$1)</f>
        <v/>
      </c>
      <c r="I197" s="101" t="str">
        <f>_xll.Assistant.XL.RIK_AC("INF04__;INF04@E=8,S=1014,G=0,T=0,P=0:@R=A,S=1093,V={0}:R=B,S=1094,V={1}:R=C,S=1251,V={2}:R=D,S=1080,V={3}:R=E,S=26,V=&lt;1:R=F,S=26,V={4}:R=G,S=1250,V={5}:R=H,S=1005,V={6}:R=I,S=1007,V={7}:R=J,S=1171,V={8}:R=K,S=1260,V={9}:",$H$192,$D$8,I$9,$A197,$A$194,$D$2,$D$3,$D$4,$B$194,$D$1)</f>
        <v/>
      </c>
      <c r="J197" s="60" t="str">
        <f>_xll.Assistant.XL.RIK_AC("INF04__;INF04@E=8,S=1014,G=0,T=0,P=0:@R=A,S=1093,V={0}:R=B,S=1094,V={1}:R=C,S=1251,V={2}:R=D,S=1080,V={3}:R=E,S=26,V=&lt;1:R=F,S=26,V={4}:R=G,S=1250,V={5}:R=H,S=1005,V={6}:R=I,S=1007,V={7}:R=J,S=1171,V={8}:R=K,S=1260,V={9}:",$J$192,$D$8,J$9,$A197,$A$194,$D$2,$D$3,$D$4,$B$194,$D$1)</f>
        <v/>
      </c>
      <c r="K197" s="61" t="str">
        <f>_xll.Assistant.XL.RIK_AC("INF04__;INF04@E=8,S=1014,G=0,T=0,P=0:@R=A,S=1093,V={0}:R=B,S=1094,V={1}:R=C,S=1251,V={2}:R=D,S=1080,V={3}:R=E,S=26,V=&lt;1:R=F,S=26,V={4}:R=G,S=1250,V={5}:R=H,S=1005,V={6}:R=I,S=1007,V={7}:R=J,S=1171,V={8}:R=K,S=1260,V={9}:",$J$192,$D$8,K$9,$A197,$A$194,$D$2,$D$3,$D$4,$B$194,$D$1)</f>
        <v/>
      </c>
      <c r="L197" s="285"/>
      <c r="M197" s="286"/>
      <c r="N197" s="286"/>
      <c r="O197" s="286"/>
      <c r="P197" s="286"/>
      <c r="Q197" s="287"/>
    </row>
    <row r="198" spans="1:17" ht="15.75">
      <c r="A198" s="198" t="str">
        <f>Accueil!$D$25</f>
        <v>010</v>
      </c>
      <c r="B198" s="198"/>
      <c r="C198" s="198"/>
      <c r="D198" s="31"/>
      <c r="E198" s="73" t="s">
        <v>92</v>
      </c>
      <c r="F198" s="102" t="str">
        <f>_xll.Assistant.XL.RIK_AC("INF04__;INF04@E=8,S=1014,G=0,T=0,P=0:@R=A,S=1093,V={0}:R=B,S=1094,V={1}:R=C,S=1251,V={2}:R=D,S=1080,V={3}:R=E,S=26,V=&lt;1:R=F,S=26,V={4}:R=G,S=1250,V={5}:R=H,S=1005,V={6}:R=I,S=1007,V={7}:R=J,S=1171,V={8}:R=K,S=1260,V={9}:",$F$192,$D$8,F$9,$A198,$A$194,$D$2,$D$3,$D$4,$B$194,$D$1)</f>
        <v/>
      </c>
      <c r="G198" s="113" t="str">
        <f>_xll.Assistant.XL.RIK_AC("INF04__;INF04@E=8,S=1014,G=0,T=0,P=0:@R=A,S=1093,V={0}:R=B,S=1094,V={1}:R=C,S=1251,V={2}:R=D,S=1080,V={3}:R=E,S=26,V=&lt;1:R=F,S=26,V={4}:R=G,S=1250,V={5}:R=H,S=1005,V={6}:R=I,S=1007,V={7}:R=J,S=1171,V={8}:R=K,S=1260,V={9}:",$F$192,$D$8,G$9,$A198,$A$194,$D$2,$D$3,$D$4,$B$194,$D$1)</f>
        <v/>
      </c>
      <c r="H198" s="102" t="str">
        <f>_xll.Assistant.XL.RIK_AC("INF04__;INF04@E=8,S=1014,G=0,T=0,P=0:@R=A,S=1093,V={0}:R=B,S=1094,V={1}:R=C,S=1251,V={2}:R=D,S=1080,V={3}:R=E,S=26,V=&lt;1:R=F,S=26,V={4}:R=G,S=1250,V={5}:R=H,S=1005,V={6}:R=I,S=1007,V={7}:R=J,S=1171,V={8}:R=K,S=1260,V={9}:",$H$192,$D$8,H$9,$A198,$A$194,$D$2,$D$3,$D$4,$B$194,$D$1)</f>
        <v/>
      </c>
      <c r="I198" s="103" t="str">
        <f>_xll.Assistant.XL.RIK_AC("INF04__;INF04@E=8,S=1014,G=0,T=0,P=0:@R=A,S=1093,V={0}:R=B,S=1094,V={1}:R=C,S=1251,V={2}:R=D,S=1080,V={3}:R=E,S=26,V=&lt;1:R=F,S=26,V={4}:R=G,S=1250,V={5}:R=H,S=1005,V={6}:R=I,S=1007,V={7}:R=J,S=1171,V={8}:R=K,S=1260,V={9}:",$H$192,$D$8,I$9,$A198,$A$194,$D$2,$D$3,$D$4,$B$194,$D$1)</f>
        <v/>
      </c>
      <c r="J198" s="102" t="str">
        <f>_xll.Assistant.XL.RIK_AC("INF04__;INF04@E=8,S=1014,G=0,T=0,P=0:@R=A,S=1093,V={0}:R=B,S=1094,V={1}:R=C,S=1251,V={2}:R=D,S=1080,V={3}:R=E,S=26,V=&lt;1:R=F,S=26,V={4}:R=G,S=1250,V={5}:R=H,S=1005,V={6}:R=I,S=1007,V={7}:R=J,S=1171,V={8}:R=K,S=1260,V={9}:",$J$192,$D$8,J$9,$A198,$A$194,$D$2,$D$3,$D$4,$B$194,$D$1)</f>
        <v/>
      </c>
      <c r="K198" s="137" t="str">
        <f>_xll.Assistant.XL.RIK_AC("INF04__;INF04@E=8,S=1014,G=0,T=0,P=0:@R=A,S=1093,V={0}:R=B,S=1094,V={1}:R=C,S=1251,V={2}:R=D,S=1080,V={3}:R=E,S=26,V=&lt;1:R=F,S=26,V={4}:R=G,S=1250,V={5}:R=H,S=1005,V={6}:R=I,S=1007,V={7}:R=J,S=1171,V={8}:R=K,S=1260,V={9}:",$J$192,$D$8,K$9,$A198,$A$194,$D$2,$D$3,$D$4,$B$194,$D$1)</f>
        <v/>
      </c>
      <c r="L198" s="288"/>
      <c r="M198" s="289"/>
      <c r="N198" s="289"/>
      <c r="O198" s="289"/>
      <c r="P198" s="289"/>
      <c r="Q198" s="290"/>
    </row>
    <row r="199" spans="1:17">
      <c r="A199" s="199" t="str">
        <f>"&lt;"&amp;$F$189&amp;""</f>
        <v>&lt;0.68</v>
      </c>
      <c r="B199" s="199"/>
      <c r="C199" s="199"/>
      <c r="D199" s="199"/>
      <c r="E199" s="30" t="s">
        <v>178</v>
      </c>
      <c r="F199" s="136"/>
      <c r="G199" s="136"/>
      <c r="H199" s="136"/>
      <c r="I199" s="136"/>
      <c r="J199" s="136"/>
      <c r="K199" s="136"/>
      <c r="L199" s="140"/>
      <c r="M199" s="140"/>
      <c r="N199" s="140"/>
      <c r="O199" s="140"/>
      <c r="P199" s="140"/>
      <c r="Q199" s="140"/>
    </row>
    <row r="200" spans="1:17" ht="15.75">
      <c r="A200" s="241" t="str">
        <f>Accueil!$D$22</f>
        <v>020</v>
      </c>
      <c r="B200" s="241"/>
      <c r="C200" s="241"/>
      <c r="D200" s="36"/>
      <c r="E200" s="138" t="s">
        <v>51</v>
      </c>
      <c r="F200" s="60" t="str">
        <f>_xll.Assistant.XL.RIK_AC("INF04__;INF04@E=8,S=1014,G=0,T=0,P=0:@R=A,S=1093,V={0}:R=B,S=1094,V={1}:R=C,S=1251,V={2}:R=D,S=1080,V={3}:R=E,S=26,V=&gt;0:R=F,S=26,V={4}:R=G,S=1250,V={5}:R=H,S=1005,V={6}:R=I,S=1007,V={7}:R=J,S=1171,V={8}:R=K,S=1260,V={9}:",$F$192,$D$8,F$9,$A200,$A$199,$D$2,$D$3,$D$4,$B$194,$D$1)</f>
        <v/>
      </c>
      <c r="G200" s="101" t="str">
        <f>_xll.Assistant.XL.RIK_AC("INF04__;INF04@E=8,S=1014,G=0,T=0,P=0:@R=A,S=1093,V={0}:R=B,S=1094,V={1}:R=C,S=1251,V={2}:R=D,S=1080,V={3}:R=E,S=26,V=&gt;0:R=F,S=26,V={4}:R=G,S=1250,V={5}:R=H,S=1005,V={6}:R=I,S=1007,V={7}:R=J,S=1171,V={8}:R=K,S=1260,V={9}:",$F$192,$D$8,G$9,$A200,$A$199,$D$2,$D$3,$D$4,$B$194,$D$1)</f>
        <v/>
      </c>
      <c r="H200" s="60" t="str">
        <f>_xll.Assistant.XL.RIK_AC("INF04__;INF04@E=8,S=1014,G=0,T=0,P=0:@R=A,S=1093,V={0}:R=B,S=1094,V={1}:R=C,S=1251,V={2}:R=D,S=1080,V={3}:R=E,S=26,V=&gt;0:R=F,S=26,V={4}:R=G,S=1250,V={5}:R=H,S=1005,V={6}:R=I,S=1007,V={7}:R=J,S=1171,V={8}:R=K,S=1260,V={9}:",$H$192,$D$8,H$9,$A200,$A$199,$D$2,$D$3,$D$4,$B$194,$D$1)</f>
        <v/>
      </c>
      <c r="I200" s="101" t="str">
        <f>_xll.Assistant.XL.RIK_AC("INF04__;INF04@E=8,S=1014,G=0,T=0,P=0:@R=A,S=1093,V={0}:R=B,S=1094,V={1}:R=C,S=1251,V={2}:R=D,S=1080,V={3}:R=E,S=26,V=&gt;0:R=F,S=26,V={4}:R=G,S=1250,V={5}:R=H,S=1005,V={6}:R=I,S=1007,V={7}:R=J,S=1171,V={8}:R=K,S=1260,V={9}:",$H$192,$D$8,I$9,$A200,$A$199,$D$2,$D$3,$D$4,$B$194,$D$1)</f>
        <v/>
      </c>
      <c r="J200" s="60" t="str">
        <f>_xll.Assistant.XL.RIK_AC("INF04__;INF04@E=8,S=1014,G=0,T=0,P=0:@R=A,S=1093,V={0}:R=B,S=1094,V={1}:R=C,S=1251,V={2}:R=D,S=1080,V={3}:R=E,S=26,V=&gt;0:R=F,S=26,V={4}:R=G,S=1250,V={5}:R=H,S=1005,V={6}:R=I,S=1007,V={7}:R=J,S=1171,V={8}:R=K,S=1260,V={9}:",$J$192,$D$8,J$9,$A200,$A$199,$D$2,$D$3,$D$4,$B$194,$D$1)</f>
        <v/>
      </c>
      <c r="K200" s="121" t="str">
        <f>_xll.Assistant.XL.RIK_AC("INF04__;INF04@E=8,S=1014,G=0,T=0,P=0:@R=A,S=1093,V={0}:R=B,S=1094,V={1}:R=C,S=1251,V={2}:R=D,S=1080,V={3}:R=E,S=26,V=&gt;0:R=F,S=26,V={4}:R=G,S=1250,V={5}:R=H,S=1005,V={6}:R=I,S=1007,V={7}:R=J,S=1171,V={8}:R=K,S=1260,V={9}:",$J$192,$D$8,K$9,$A200,$A$199,$D$2,$D$3,$D$4,$B$194,$D$1)</f>
        <v/>
      </c>
      <c r="L200" s="291" t="s">
        <v>63</v>
      </c>
      <c r="M200" s="283"/>
      <c r="N200" s="283"/>
      <c r="O200" s="283"/>
      <c r="P200" s="283"/>
      <c r="Q200" s="284"/>
    </row>
    <row r="201" spans="1:17" ht="15.75">
      <c r="A201" s="241" t="str">
        <f>Accueil!$D$23</f>
        <v>XXX</v>
      </c>
      <c r="B201" s="241"/>
      <c r="C201" s="241"/>
      <c r="D201" s="32"/>
      <c r="E201" s="129" t="s">
        <v>52</v>
      </c>
      <c r="F201" s="60" t="str">
        <f>_xll.Assistant.XL.RIK_AC("INF04__;INF04@E=8,S=1014,G=0,T=0,P=0:@R=A,S=1093,V={0}:R=B,S=1094,V={1}:R=C,S=1251,V={2}:R=D,S=1080,V={3}:R=E,S=26,V=&gt;0:R=F,S=26,V={4}:R=G,S=1250,V={5}:R=H,S=1005,V={6}:R=I,S=1007,V={7}:R=J,S=1171,V={8}:R=K,S=1260,V={9}:",$F$192,$D$8,F$9,$A201,$A$199,$D$2,$D$3,$D$4,$B$194,$D$1)</f>
        <v/>
      </c>
      <c r="G201" s="101" t="str">
        <f>_xll.Assistant.XL.RIK_AC("INF04__;INF04@E=8,S=1014,G=0,T=0,P=0:@R=A,S=1093,V={0}:R=B,S=1094,V={1}:R=C,S=1251,V={2}:R=D,S=1080,V={3}:R=E,S=26,V=&gt;0:R=F,S=26,V={4}:R=G,S=1250,V={5}:R=H,S=1005,V={6}:R=I,S=1007,V={7}:R=J,S=1171,V={8}:R=K,S=1260,V={9}:",$F$192,$D$8,G$9,$A201,$A$199,$D$2,$D$3,$D$4,$B$194,$D$1)</f>
        <v/>
      </c>
      <c r="H201" s="60" t="str">
        <f>_xll.Assistant.XL.RIK_AC("INF04__;INF04@E=8,S=1014,G=0,T=0,P=0:@R=A,S=1093,V={0}:R=B,S=1094,V={1}:R=C,S=1251,V={2}:R=D,S=1080,V={3}:R=E,S=26,V=&gt;0:R=F,S=26,V={4}:R=G,S=1250,V={5}:R=H,S=1005,V={6}:R=I,S=1007,V={7}:R=J,S=1171,V={8}:R=K,S=1260,V={9}:",$H$192,$D$8,H$9,$A201,$A$199,$D$2,$D$3,$D$4,$B$194,$D$1)</f>
        <v/>
      </c>
      <c r="I201" s="101" t="str">
        <f>_xll.Assistant.XL.RIK_AC("INF04__;INF04@E=8,S=1014,G=0,T=0,P=0:@R=A,S=1093,V={0}:R=B,S=1094,V={1}:R=C,S=1251,V={2}:R=D,S=1080,V={3}:R=E,S=26,V=&gt;0:R=F,S=26,V={4}:R=G,S=1250,V={5}:R=H,S=1005,V={6}:R=I,S=1007,V={7}:R=J,S=1171,V={8}:R=K,S=1260,V={9}:",$H$192,$D$8,I$9,$A201,$A$199,$D$2,$D$3,$D$4,$B$194,$D$1)</f>
        <v/>
      </c>
      <c r="J201" s="60" t="str">
        <f>_xll.Assistant.XL.RIK_AC("INF04__;INF04@E=8,S=1014,G=0,T=0,P=0:@R=A,S=1093,V={0}:R=B,S=1094,V={1}:R=C,S=1251,V={2}:R=D,S=1080,V={3}:R=E,S=26,V=&gt;0:R=F,S=26,V={4}:R=G,S=1250,V={5}:R=H,S=1005,V={6}:R=I,S=1007,V={7}:R=J,S=1171,V={8}:R=K,S=1260,V={9}:",$J$192,$D$8,J$9,$A201,$A$199,$D$2,$D$3,$D$4,$B$194,$D$1)</f>
        <v/>
      </c>
      <c r="K201" s="61" t="str">
        <f>_xll.Assistant.XL.RIK_AC("INF04__;INF04@E=8,S=1014,G=0,T=0,P=0:@R=A,S=1093,V={0}:R=B,S=1094,V={1}:R=C,S=1251,V={2}:R=D,S=1080,V={3}:R=E,S=26,V=&gt;0:R=F,S=26,V={4}:R=G,S=1250,V={5}:R=H,S=1005,V={6}:R=I,S=1007,V={7}:R=J,S=1171,V={8}:R=K,S=1260,V={9}:",$J$192,$D$8,K$9,$A201,$A$199,$D$2,$D$3,$D$4,$B$194,$D$1)</f>
        <v/>
      </c>
      <c r="L201" s="292"/>
      <c r="M201" s="286"/>
      <c r="N201" s="286"/>
      <c r="O201" s="286"/>
      <c r="P201" s="286"/>
      <c r="Q201" s="287"/>
    </row>
    <row r="202" spans="1:17" ht="15.75">
      <c r="A202" s="241" t="str">
        <f>Accueil!$D$24</f>
        <v>XXX</v>
      </c>
      <c r="B202" s="241"/>
      <c r="C202" s="241"/>
      <c r="D202" s="26"/>
      <c r="E202" s="129" t="s">
        <v>177</v>
      </c>
      <c r="F202" s="60" t="str">
        <f>_xll.Assistant.XL.RIK_AC("INF04__;INF04@E=8,S=1014,G=0,T=0,P=0:@R=A,S=1093,V={0}:R=B,S=1094,V={1}:R=C,S=1251,V={2}:R=D,S=1080,V={3}:R=E,S=26,V=&gt;0:R=F,S=26,V={4}:R=G,S=1250,V={5}:R=H,S=1005,V={6}:R=I,S=1007,V={7}:R=J,S=1171,V={8}:R=K,S=1260,V={9}:",$F$192,$D$8,F$9,$A202,$A$199,$D$2,$D$3,$D$4,$B$194,$D$1)</f>
        <v/>
      </c>
      <c r="G202" s="101" t="str">
        <f>_xll.Assistant.XL.RIK_AC("INF04__;INF04@E=8,S=1014,G=0,T=0,P=0:@R=A,S=1093,V={0}:R=B,S=1094,V={1}:R=C,S=1251,V={2}:R=D,S=1080,V={3}:R=E,S=26,V=&gt;0:R=F,S=26,V={4}:R=G,S=1250,V={5}:R=H,S=1005,V={6}:R=I,S=1007,V={7}:R=J,S=1171,V={8}:R=K,S=1260,V={9}:",$F$192,$D$8,G$9,$A202,$A$199,$D$2,$D$3,$D$4,$B$194,$D$1)</f>
        <v/>
      </c>
      <c r="H202" s="60" t="str">
        <f>_xll.Assistant.XL.RIK_AC("INF04__;INF04@E=8,S=1014,G=0,T=0,P=0:@R=A,S=1093,V={0}:R=B,S=1094,V={1}:R=C,S=1251,V={2}:R=D,S=1080,V={3}:R=E,S=26,V=&gt;0:R=F,S=26,V={4}:R=G,S=1250,V={5}:R=H,S=1005,V={6}:R=I,S=1007,V={7}:R=J,S=1171,V={8}:R=K,S=1260,V={9}:",$H$192,$D$8,H$9,$A202,$A$199,$D$2,$D$3,$D$4,$B$194,$D$1)</f>
        <v/>
      </c>
      <c r="I202" s="101" t="str">
        <f>_xll.Assistant.XL.RIK_AC("INF04__;INF04@E=8,S=1014,G=0,T=0,P=0:@R=A,S=1093,V={0}:R=B,S=1094,V={1}:R=C,S=1251,V={2}:R=D,S=1080,V={3}:R=E,S=26,V=&gt;0:R=F,S=26,V={4}:R=G,S=1250,V={5}:R=H,S=1005,V={6}:R=I,S=1007,V={7}:R=J,S=1171,V={8}:R=K,S=1260,V={9}:",$H$192,$D$8,I$9,$A202,$A$199,$D$2,$D$3,$D$4,$B$194,$D$1)</f>
        <v/>
      </c>
      <c r="J202" s="60" t="str">
        <f>_xll.Assistant.XL.RIK_AC("INF04__;INF04@E=8,S=1014,G=0,T=0,P=0:@R=A,S=1093,V={0}:R=B,S=1094,V={1}:R=C,S=1251,V={2}:R=D,S=1080,V={3}:R=E,S=26,V=&gt;0:R=F,S=26,V={4}:R=G,S=1250,V={5}:R=H,S=1005,V={6}:R=I,S=1007,V={7}:R=J,S=1171,V={8}:R=K,S=1260,V={9}:",$J$192,$D$8,J$9,$A202,$A$199,$D$2,$D$3,$D$4,$B$194,$D$1)</f>
        <v/>
      </c>
      <c r="K202" s="61" t="str">
        <f>_xll.Assistant.XL.RIK_AC("INF04__;INF04@E=8,S=1014,G=0,T=0,P=0:@R=A,S=1093,V={0}:R=B,S=1094,V={1}:R=C,S=1251,V={2}:R=D,S=1080,V={3}:R=E,S=26,V=&gt;0:R=F,S=26,V={4}:R=G,S=1250,V={5}:R=H,S=1005,V={6}:R=I,S=1007,V={7}:R=J,S=1171,V={8}:R=K,S=1260,V={9}:",$J$192,$D$8,K$9,$A202,$A$199,$D$2,$D$3,$D$4,$B$194,$D$1)</f>
        <v/>
      </c>
      <c r="L202" s="292"/>
      <c r="M202" s="286"/>
      <c r="N202" s="286"/>
      <c r="O202" s="286"/>
      <c r="P202" s="286"/>
      <c r="Q202" s="287"/>
    </row>
    <row r="203" spans="1:17" ht="15.75">
      <c r="A203" s="198" t="str">
        <f>Accueil!$D$25</f>
        <v>010</v>
      </c>
      <c r="B203" s="198"/>
      <c r="C203" s="198"/>
      <c r="D203" s="31"/>
      <c r="E203" s="129" t="s">
        <v>92</v>
      </c>
      <c r="F203" s="102" t="str">
        <f>_xll.Assistant.XL.RIK_AC("INF04__;INF04@E=8,S=1014,G=0,T=0,P=0:@R=A,S=1093,V={0}:R=B,S=1094,V={1}:R=C,S=1251,V={2}:R=D,S=1080,V={3}:R=E,S=26,V=&gt;0:R=F,S=26,V={4}:R=G,S=1250,V={5}:R=H,S=1005,V={6}:R=I,S=1007,V={7}:R=J,S=1171,V={8}:R=K,S=1260,V={9}:",$F$192,$D$8,F$9,$A203,$A$199,$D$2,$D$3,$D$4,$B$194,$D$1)</f>
        <v/>
      </c>
      <c r="G203" s="113" t="str">
        <f>_xll.Assistant.XL.RIK_AC("INF04__;INF04@E=8,S=1014,G=0,T=0,P=0:@R=A,S=1093,V={0}:R=B,S=1094,V={1}:R=C,S=1251,V={2}:R=D,S=1080,V={3}:R=E,S=26,V=&gt;0:R=F,S=26,V={4}:R=G,S=1250,V={5}:R=H,S=1005,V={6}:R=I,S=1007,V={7}:R=J,S=1171,V={8}:R=K,S=1260,V={9}:",$F$192,$D$8,G$9,$A203,$A$199,$D$2,$D$3,$D$4,$B$194,$D$1)</f>
        <v/>
      </c>
      <c r="H203" s="102" t="str">
        <f>_xll.Assistant.XL.RIK_AC("INF04__;INF04@E=8,S=1014,G=0,T=0,P=0:@R=A,S=1093,V={0}:R=B,S=1094,V={1}:R=C,S=1251,V={2}:R=D,S=1080,V={3}:R=E,S=26,V=&gt;0:R=F,S=26,V={4}:R=G,S=1250,V={5}:R=H,S=1005,V={6}:R=I,S=1007,V={7}:R=J,S=1171,V={8}:R=K,S=1260,V={9}:",$H$192,$D$8,H$9,$A203,$A$199,$D$2,$D$3,$D$4,$B$194,$D$1)</f>
        <v/>
      </c>
      <c r="I203" s="103" t="str">
        <f>_xll.Assistant.XL.RIK_AC("INF04__;INF04@E=8,S=1014,G=0,T=0,P=0:@R=A,S=1093,V={0}:R=B,S=1094,V={1}:R=C,S=1251,V={2}:R=D,S=1080,V={3}:R=E,S=26,V=&gt;0:R=F,S=26,V={4}:R=G,S=1250,V={5}:R=H,S=1005,V={6}:R=I,S=1007,V={7}:R=J,S=1171,V={8}:R=K,S=1260,V={9}:",$H$192,$D$8,I$9,$A203,$A$199,$D$2,$D$3,$D$4,$B$194,$D$1)</f>
        <v/>
      </c>
      <c r="J203" s="102" t="str">
        <f>_xll.Assistant.XL.RIK_AC("INF04__;INF04@E=8,S=1014,G=0,T=0,P=0:@R=A,S=1093,V={0}:R=B,S=1094,V={1}:R=C,S=1251,V={2}:R=D,S=1080,V={3}:R=E,S=26,V=&gt;0:R=F,S=26,V={4}:R=G,S=1250,V={5}:R=H,S=1005,V={6}:R=I,S=1007,V={7}:R=J,S=1171,V={8}:R=K,S=1260,V={9}:",$J$192,$D$8,J$9,$A203,$A$199,$D$2,$D$3,$D$4,$B$194,$D$1)</f>
        <v/>
      </c>
      <c r="K203" s="137" t="str">
        <f>_xll.Assistant.XL.RIK_AC("INF04__;INF04@E=8,S=1014,G=0,T=0,P=0:@R=A,S=1093,V={0}:R=B,S=1094,V={1}:R=C,S=1251,V={2}:R=D,S=1080,V={3}:R=E,S=26,V=&gt;0:R=F,S=26,V={4}:R=G,S=1250,V={5}:R=H,S=1005,V={6}:R=I,S=1007,V={7}:R=J,S=1171,V={8}:R=K,S=1260,V={9}:",$J$192,$D$8,K$9,$A203,$A$199,$D$2,$D$3,$D$4,$B$194,$D$1)</f>
        <v/>
      </c>
      <c r="L203" s="293"/>
      <c r="M203" s="289"/>
      <c r="N203" s="289"/>
      <c r="O203" s="289"/>
      <c r="P203" s="289"/>
      <c r="Q203" s="290"/>
    </row>
    <row r="205" spans="1:17">
      <c r="E205" s="15" t="s">
        <v>97</v>
      </c>
      <c r="F205" s="24"/>
      <c r="G205" s="24"/>
      <c r="H205" s="24"/>
      <c r="I205"/>
      <c r="J205"/>
      <c r="K205"/>
      <c r="L205"/>
      <c r="M205"/>
      <c r="N205"/>
      <c r="O205"/>
      <c r="P205"/>
      <c r="Q205"/>
    </row>
    <row r="206" spans="1:17">
      <c r="E206" s="13"/>
      <c r="F206" s="24"/>
      <c r="G206" s="24"/>
      <c r="H206" s="24"/>
      <c r="I206"/>
      <c r="J206"/>
      <c r="K206"/>
      <c r="L206"/>
      <c r="M206"/>
      <c r="N206"/>
      <c r="O206"/>
      <c r="P206"/>
      <c r="Q206"/>
    </row>
    <row r="207" spans="1:17" ht="15.75">
      <c r="E207" s="294" t="s">
        <v>98</v>
      </c>
      <c r="F207" s="298" t="s">
        <v>20</v>
      </c>
      <c r="G207" s="280"/>
      <c r="H207" s="280" t="s">
        <v>20</v>
      </c>
      <c r="I207" s="280"/>
      <c r="J207" s="280" t="s">
        <v>20</v>
      </c>
      <c r="K207" s="299"/>
      <c r="L207" s="298" t="s">
        <v>60</v>
      </c>
      <c r="M207" s="280"/>
      <c r="N207" s="280"/>
      <c r="O207" s="280"/>
      <c r="P207" s="280"/>
      <c r="Q207" s="299"/>
    </row>
    <row r="208" spans="1:17">
      <c r="E208" s="294"/>
      <c r="F208" s="302">
        <f>H208-1</f>
        <v>2018</v>
      </c>
      <c r="G208" s="303"/>
      <c r="H208" s="301">
        <f>J208-1</f>
        <v>2019</v>
      </c>
      <c r="I208" s="301"/>
      <c r="J208" s="302">
        <f>YEAR($D$7)</f>
        <v>2020</v>
      </c>
      <c r="K208" s="303"/>
      <c r="L208" s="296">
        <f>J208+1</f>
        <v>2021</v>
      </c>
      <c r="M208" s="297"/>
      <c r="N208" s="300">
        <f t="shared" ref="N208" si="32">L208+1</f>
        <v>2022</v>
      </c>
      <c r="O208" s="300"/>
      <c r="P208" s="296">
        <f t="shared" ref="P208" si="33">N208+1</f>
        <v>2023</v>
      </c>
      <c r="Q208" s="297"/>
    </row>
    <row r="209" spans="5:20">
      <c r="E209" s="294"/>
      <c r="F209" s="106" t="s">
        <v>61</v>
      </c>
      <c r="G209" s="108" t="s">
        <v>62</v>
      </c>
      <c r="H209" s="106" t="s">
        <v>61</v>
      </c>
      <c r="I209" s="109" t="s">
        <v>62</v>
      </c>
      <c r="J209" s="107" t="s">
        <v>61</v>
      </c>
      <c r="K209" s="108" t="s">
        <v>62</v>
      </c>
      <c r="L209" s="106" t="s">
        <v>61</v>
      </c>
      <c r="M209" s="108" t="s">
        <v>62</v>
      </c>
      <c r="N209" s="106" t="s">
        <v>61</v>
      </c>
      <c r="O209" s="109" t="s">
        <v>62</v>
      </c>
      <c r="P209" s="107" t="s">
        <v>61</v>
      </c>
      <c r="Q209" s="108" t="s">
        <v>62</v>
      </c>
    </row>
    <row r="210" spans="5:20" ht="15.75">
      <c r="E210" s="111" t="s">
        <v>99</v>
      </c>
      <c r="F210" s="194"/>
      <c r="G210" s="209"/>
      <c r="H210" s="194"/>
      <c r="I210" s="209"/>
      <c r="J210" s="194"/>
      <c r="K210" s="209"/>
      <c r="L210" s="142"/>
      <c r="M210" s="143"/>
      <c r="N210" s="142"/>
      <c r="O210" s="143"/>
      <c r="P210" s="142"/>
      <c r="Q210" s="143"/>
    </row>
    <row r="211" spans="5:20" ht="15.75">
      <c r="E211" s="73"/>
      <c r="F211" s="194"/>
      <c r="G211" s="209"/>
      <c r="H211" s="194"/>
      <c r="I211" s="209"/>
      <c r="J211" s="194"/>
      <c r="K211" s="209"/>
      <c r="L211" s="142"/>
      <c r="M211" s="143"/>
      <c r="N211" s="142"/>
      <c r="O211" s="143"/>
      <c r="P211" s="142"/>
      <c r="Q211" s="143"/>
    </row>
    <row r="212" spans="5:20" ht="15.75">
      <c r="E212" s="73"/>
      <c r="F212" s="194"/>
      <c r="G212" s="209"/>
      <c r="H212" s="194"/>
      <c r="I212" s="209"/>
      <c r="J212" s="194"/>
      <c r="K212" s="209"/>
      <c r="L212" s="142"/>
      <c r="M212" s="143"/>
      <c r="N212" s="142"/>
      <c r="O212" s="143"/>
      <c r="P212" s="142"/>
      <c r="Q212" s="143"/>
    </row>
    <row r="213" spans="5:20" ht="15.75">
      <c r="E213" s="141"/>
      <c r="F213" s="194"/>
      <c r="G213" s="209"/>
      <c r="H213" s="194"/>
      <c r="I213" s="209"/>
      <c r="J213" s="194"/>
      <c r="K213" s="209"/>
      <c r="L213" s="142"/>
      <c r="M213" s="143"/>
      <c r="N213" s="142"/>
      <c r="O213" s="143"/>
      <c r="P213" s="142"/>
      <c r="Q213" s="143"/>
    </row>
    <row r="214" spans="5:20" ht="15.75">
      <c r="E214" s="114"/>
      <c r="F214" s="194"/>
      <c r="G214" s="209"/>
      <c r="H214" s="194"/>
      <c r="I214" s="209"/>
      <c r="J214" s="194"/>
      <c r="K214" s="209"/>
      <c r="L214" s="142"/>
      <c r="M214" s="143"/>
      <c r="N214" s="142"/>
      <c r="O214" s="143"/>
      <c r="P214" s="142"/>
      <c r="Q214" s="143"/>
    </row>
    <row r="215" spans="5:20" ht="15.75">
      <c r="E215" s="73"/>
      <c r="F215" s="194"/>
      <c r="G215" s="209"/>
      <c r="H215" s="194"/>
      <c r="I215" s="209"/>
      <c r="J215" s="194"/>
      <c r="K215" s="209"/>
      <c r="L215" s="142"/>
      <c r="M215" s="143"/>
      <c r="N215" s="142"/>
      <c r="O215" s="143"/>
      <c r="P215" s="142"/>
      <c r="Q215" s="143"/>
    </row>
    <row r="216" spans="5:20" ht="15.75">
      <c r="E216" s="73"/>
      <c r="F216" s="194"/>
      <c r="G216" s="209"/>
      <c r="H216" s="194"/>
      <c r="I216" s="209"/>
      <c r="J216" s="194"/>
      <c r="K216" s="209"/>
      <c r="L216" s="142"/>
      <c r="M216" s="143"/>
      <c r="N216" s="142"/>
      <c r="O216" s="143"/>
      <c r="P216" s="142"/>
      <c r="Q216" s="143"/>
    </row>
    <row r="217" spans="5:20" ht="15.75">
      <c r="E217" s="73"/>
      <c r="F217" s="194"/>
      <c r="G217" s="209"/>
      <c r="H217" s="194"/>
      <c r="I217" s="209"/>
      <c r="J217" s="194"/>
      <c r="K217" s="209"/>
      <c r="L217" s="142"/>
      <c r="M217" s="143"/>
      <c r="N217" s="142"/>
      <c r="O217" s="143"/>
      <c r="P217" s="142"/>
      <c r="Q217" s="143"/>
    </row>
    <row r="218" spans="5:20" ht="15.75">
      <c r="E218" s="73"/>
      <c r="F218" s="210"/>
      <c r="G218" s="211"/>
      <c r="H218" s="210"/>
      <c r="I218" s="212"/>
      <c r="J218" s="210"/>
      <c r="K218" s="213"/>
      <c r="L218" s="144"/>
      <c r="M218" s="145"/>
      <c r="N218" s="144"/>
      <c r="O218" s="146"/>
      <c r="P218" s="144"/>
      <c r="Q218" s="147"/>
    </row>
    <row r="220" spans="5:20">
      <c r="E220" s="15" t="s">
        <v>100</v>
      </c>
      <c r="F220" s="24"/>
      <c r="G220" s="24"/>
      <c r="H220"/>
      <c r="I220"/>
      <c r="J220"/>
      <c r="K220"/>
      <c r="L220"/>
      <c r="M220"/>
      <c r="N220"/>
      <c r="O220"/>
      <c r="P220"/>
      <c r="Q220"/>
      <c r="R220"/>
      <c r="S220"/>
      <c r="T220"/>
    </row>
    <row r="221" spans="5:20">
      <c r="E221" s="13"/>
      <c r="F221" s="24"/>
      <c r="G221" s="24"/>
      <c r="H221"/>
      <c r="I221"/>
      <c r="J221"/>
      <c r="K221"/>
      <c r="L221"/>
      <c r="M221"/>
      <c r="N221"/>
      <c r="O221"/>
      <c r="P221"/>
      <c r="Q221"/>
      <c r="R221"/>
      <c r="S221"/>
      <c r="T221"/>
    </row>
    <row r="222" spans="5:20" s="11" customFormat="1" hidden="1" outlineLevel="1">
      <c r="F222" s="24"/>
      <c r="G222" s="24"/>
      <c r="H222" s="24"/>
    </row>
    <row r="223" spans="5:20" ht="15.75" collapsed="1">
      <c r="E223" s="294" t="s">
        <v>101</v>
      </c>
      <c r="F223" s="280" t="s">
        <v>20</v>
      </c>
      <c r="G223" s="280"/>
      <c r="H223" s="281"/>
      <c r="I223" s="279" t="s">
        <v>21</v>
      </c>
      <c r="J223" s="280"/>
      <c r="K223" s="280"/>
      <c r="L223" s="24"/>
      <c r="M223" s="24"/>
      <c r="N223" s="24"/>
      <c r="O223" s="24"/>
      <c r="P223" s="24"/>
      <c r="Q223" s="24"/>
      <c r="R223" s="24"/>
      <c r="S223" s="24"/>
      <c r="T223" s="24"/>
    </row>
    <row r="224" spans="5:20">
      <c r="E224" s="294"/>
      <c r="F224" s="77">
        <f>G224-1</f>
        <v>2018</v>
      </c>
      <c r="G224" s="78">
        <f>H224-1</f>
        <v>2019</v>
      </c>
      <c r="H224" s="79">
        <f>YEAR($D$7)</f>
        <v>2020</v>
      </c>
      <c r="I224" s="77">
        <f>H224+1</f>
        <v>2021</v>
      </c>
      <c r="J224" s="77">
        <f t="shared" ref="J224" si="34">I224+1</f>
        <v>2022</v>
      </c>
      <c r="K224" s="79">
        <f t="shared" ref="K224" si="35">J224+1</f>
        <v>2023</v>
      </c>
      <c r="L224" s="24"/>
      <c r="M224" s="24"/>
      <c r="N224" s="24"/>
      <c r="O224" s="24"/>
      <c r="P224" s="24"/>
      <c r="Q224" s="24"/>
      <c r="R224" s="24"/>
      <c r="S224" s="24"/>
      <c r="T224" s="24"/>
    </row>
    <row r="225" spans="1:20" ht="15.75">
      <c r="E225" s="111" t="s">
        <v>102</v>
      </c>
      <c r="F225" s="206"/>
      <c r="G225" s="207"/>
      <c r="H225" s="208"/>
      <c r="I225" s="122">
        <v>1</v>
      </c>
      <c r="J225" s="152"/>
      <c r="K225" s="124"/>
      <c r="L225" s="24"/>
      <c r="M225" s="24"/>
      <c r="N225" s="24"/>
      <c r="O225" s="24"/>
      <c r="P225" s="24"/>
      <c r="Q225" s="24"/>
      <c r="R225" s="24"/>
      <c r="S225" s="24"/>
      <c r="T225" s="24"/>
    </row>
    <row r="226" spans="1:20" ht="15.75">
      <c r="E226" s="73" t="s">
        <v>103</v>
      </c>
      <c r="F226" s="194"/>
      <c r="G226" s="194"/>
      <c r="H226" s="195"/>
      <c r="I226" s="63">
        <v>0</v>
      </c>
      <c r="J226" s="29"/>
      <c r="K226" s="66"/>
      <c r="L226" s="24"/>
      <c r="M226" s="24"/>
      <c r="N226" s="24"/>
      <c r="O226" s="24"/>
      <c r="P226" s="24"/>
      <c r="Q226" s="24"/>
      <c r="R226" s="24"/>
      <c r="S226" s="24"/>
      <c r="T226" s="24"/>
    </row>
    <row r="227" spans="1:20" ht="15.75">
      <c r="E227" s="73" t="s">
        <v>104</v>
      </c>
      <c r="F227" s="194"/>
      <c r="G227" s="194"/>
      <c r="H227" s="195"/>
      <c r="I227" s="63">
        <v>-1</v>
      </c>
      <c r="J227" s="29"/>
      <c r="K227" s="66"/>
      <c r="L227" s="24"/>
      <c r="M227" s="24"/>
      <c r="N227" s="24"/>
      <c r="O227" s="24"/>
      <c r="P227" s="24"/>
      <c r="Q227" s="24"/>
      <c r="R227" s="24"/>
      <c r="S227" s="24"/>
      <c r="T227" s="24"/>
    </row>
    <row r="228" spans="1:20" ht="15.75">
      <c r="E228" s="73" t="s">
        <v>105</v>
      </c>
      <c r="F228" s="196"/>
      <c r="G228" s="196"/>
      <c r="H228" s="197"/>
      <c r="I228" s="64">
        <v>1</v>
      </c>
      <c r="J228" s="69"/>
      <c r="K228" s="67"/>
      <c r="L228" s="24"/>
      <c r="M228" s="24"/>
      <c r="N228" s="24"/>
      <c r="O228" s="24"/>
      <c r="P228" s="24"/>
      <c r="Q228" s="24"/>
      <c r="R228" s="24"/>
      <c r="S228" s="24"/>
      <c r="T228" s="24"/>
    </row>
    <row r="229" spans="1:20">
      <c r="E229" s="33"/>
      <c r="F229" s="24"/>
      <c r="G229" s="24"/>
      <c r="H229" s="24"/>
      <c r="I229" s="24"/>
      <c r="J229" s="24"/>
      <c r="K229" s="24"/>
      <c r="L229" s="24"/>
      <c r="M229" s="24"/>
      <c r="N229" s="24"/>
      <c r="O229" s="24"/>
      <c r="P229" s="24"/>
      <c r="Q229" s="24"/>
      <c r="R229" s="24"/>
      <c r="S229" s="24"/>
      <c r="T229" s="24"/>
    </row>
    <row r="230" spans="1:20">
      <c r="E230" s="15" t="s">
        <v>106</v>
      </c>
      <c r="F230"/>
      <c r="G230"/>
      <c r="H230"/>
      <c r="I230"/>
      <c r="J230" s="24"/>
      <c r="K230" s="24"/>
      <c r="L230" s="24"/>
      <c r="M230" s="24"/>
      <c r="N230" s="24"/>
      <c r="O230" s="24"/>
      <c r="P230" s="24"/>
      <c r="Q230" s="24"/>
      <c r="R230" s="24"/>
      <c r="S230" s="24"/>
      <c r="T230" s="24"/>
    </row>
    <row r="231" spans="1:20">
      <c r="E231" s="13"/>
      <c r="F231"/>
      <c r="G231"/>
      <c r="H231"/>
      <c r="I231"/>
      <c r="J231" s="24"/>
      <c r="K231" s="24"/>
      <c r="L231" s="24"/>
      <c r="M231" s="24"/>
      <c r="N231" s="24"/>
      <c r="O231" s="24"/>
      <c r="P231" s="24"/>
      <c r="Q231" s="24"/>
      <c r="R231" s="24"/>
      <c r="S231" s="24"/>
      <c r="T231" s="24"/>
    </row>
    <row r="232" spans="1:20">
      <c r="E232" s="13"/>
      <c r="F232" s="24"/>
      <c r="G232" s="24"/>
      <c r="H232" s="24"/>
      <c r="I232"/>
      <c r="J232" s="24"/>
      <c r="K232" s="24"/>
      <c r="L232" s="24"/>
      <c r="M232" s="24"/>
      <c r="N232" s="24"/>
      <c r="O232" s="24"/>
      <c r="P232" s="24"/>
      <c r="Q232" s="24"/>
      <c r="R232" s="24"/>
      <c r="S232" s="24"/>
      <c r="T232" s="24"/>
    </row>
    <row r="233" spans="1:20" ht="15.75">
      <c r="E233" s="294" t="s">
        <v>219</v>
      </c>
      <c r="F233" s="280" t="s">
        <v>20</v>
      </c>
      <c r="G233" s="280"/>
      <c r="H233" s="281"/>
      <c r="I233" s="279" t="s">
        <v>21</v>
      </c>
      <c r="J233" s="280"/>
      <c r="K233" s="280"/>
      <c r="L233" s="24"/>
      <c r="M233" s="24"/>
      <c r="N233" s="24"/>
      <c r="O233" s="24"/>
      <c r="P233" s="24"/>
      <c r="Q233" s="24"/>
      <c r="R233" s="24"/>
      <c r="S233" s="24"/>
      <c r="T233" s="24"/>
    </row>
    <row r="234" spans="1:20">
      <c r="E234" s="294"/>
      <c r="F234" s="77">
        <f>G234-1</f>
        <v>2018</v>
      </c>
      <c r="G234" s="78">
        <f>H234-1</f>
        <v>2019</v>
      </c>
      <c r="H234" s="79">
        <f>YEAR($D$7)</f>
        <v>2020</v>
      </c>
      <c r="I234" s="91">
        <f>H234+1</f>
        <v>2021</v>
      </c>
      <c r="J234" s="91">
        <f t="shared" ref="J234" si="36">I234+1</f>
        <v>2022</v>
      </c>
      <c r="K234" s="149">
        <f t="shared" ref="K234" si="37">J234+1</f>
        <v>2023</v>
      </c>
      <c r="L234" s="24"/>
      <c r="M234" s="24"/>
      <c r="N234" s="24"/>
      <c r="O234" s="24"/>
      <c r="P234" s="24"/>
      <c r="Q234" s="24"/>
      <c r="R234" s="24"/>
      <c r="S234" s="24"/>
      <c r="T234" s="24"/>
    </row>
    <row r="235" spans="1:20" ht="15.75">
      <c r="A235" s="242" t="str">
        <f>Accueil!D50</f>
        <v>HA01</v>
      </c>
      <c r="B235" s="242"/>
      <c r="C235" s="242"/>
      <c r="D235" s="39"/>
      <c r="E235" s="111" t="s">
        <v>107</v>
      </c>
      <c r="F235" s="116">
        <f>_xll.Assistant.XL.RIK_AC("INF04__;INF02@E=1,S=1022,G=0,T=0,P=0:@R=A,S=1257,V={0}:R=B,S=1010,V={1}:R=C,S=1092,V={2}:R=D,S=1137,V={3}:R=E,S=1005,V={4}:R=F,S=1007,V={5}:R=G,S=1016,V=NATURE D'EVENEMENTS:",$D$1,$A235,F$8,$D$2,$D$3,$D$4)</f>
        <v>0</v>
      </c>
      <c r="G235" s="57">
        <f>_xll.Assistant.XL.RIK_AC("INF04__;INF02@E=1,S=1022,G=0,T=0,P=0:@R=A,S=1257,V={0}:R=B,S=1010,V={1}:R=C,S=1092,V={2}:R=D,S=1137,V={3}:R=E,S=1005,V={4}:R=F,S=1007,V={5}:R=G,S=1016,V=NATURE D'EVENEMENTS:",$D$1,$A235,G$8,$D$2,$D$3,$D$4)</f>
        <v>0</v>
      </c>
      <c r="H235" s="57">
        <f>_xll.Assistant.XL.RIK_AC("INF04__;INF02@E=1,S=1022,G=0,T=0,P=0:@R=A,S=1257,V={0}:R=B,S=1010,V={1}:R=C,S=1092,V={2}:R=D,S=1137,V={3}:R=E,S=1005,V={4}:R=F,S=1007,V={5}:R=G,S=1016,V=NATURE D'EVENEMENTS:",$D$1,$A235,H$8,$D$2,$D$3,$D$4)</f>
        <v>0</v>
      </c>
      <c r="I235" s="122">
        <v>1</v>
      </c>
      <c r="J235" s="152"/>
      <c r="K235" s="124"/>
      <c r="L235" s="24"/>
      <c r="M235" s="24"/>
      <c r="N235" s="24"/>
      <c r="O235" s="24"/>
    </row>
    <row r="236" spans="1:20" ht="15.75">
      <c r="A236" s="242" t="str">
        <f>Accueil!D51</f>
        <v>2020</v>
      </c>
      <c r="B236" s="242"/>
      <c r="C236" s="242"/>
      <c r="D236" s="39"/>
      <c r="E236" s="73" t="s">
        <v>108</v>
      </c>
      <c r="F236" s="60">
        <f>_xll.Assistant.XL.RIK_AC("INF04__;INF02@E=1,S=1022,G=0,T=0,P=0:@R=A,S=1257,V={0}:R=B,S=1010,V={1}:R=C,S=1092,V={2}:R=D,S=1137,V={3}:R=E,S=1005,V={4}:R=F,S=1007,V={5}:R=G,S=1016,V=NATURE D'EVENEMENTS:",$D$1,$A236,F$8,$D$2,$D$3,$D$4)</f>
        <v>21</v>
      </c>
      <c r="G236" s="60">
        <f>_xll.Assistant.XL.RIK_AC("INF04__;INF02@E=1,S=1022,G=0,T=0,P=0:@R=A,S=1257,V={0}:R=B,S=1010,V={1}:R=C,S=1092,V={2}:R=D,S=1137,V={3}:R=E,S=1005,V={4}:R=F,S=1007,V={5}:R=G,S=1016,V=NATURE D'EVENEMENTS:",$D$1,$A236,G$8,$D$2,$D$3,$D$4)</f>
        <v>21</v>
      </c>
      <c r="H236" s="60">
        <f>_xll.Assistant.XL.RIK_AC("INF04__;INF02@E=1,S=1022,G=0,T=0,P=0:@R=A,S=1257,V={0}:R=B,S=1010,V={1}:R=C,S=1092,V={2}:R=D,S=1137,V={3}:R=E,S=1005,V={4}:R=F,S=1007,V={5}:R=G,S=1016,V=NATURE D'EVENEMENTS:",$D$1,$A236,H$8,$D$2,$D$3,$D$4)</f>
        <v>0</v>
      </c>
      <c r="I236" s="63">
        <v>0</v>
      </c>
      <c r="J236" s="29"/>
      <c r="K236" s="66"/>
      <c r="L236" s="24"/>
      <c r="M236" s="24"/>
      <c r="N236" s="24"/>
      <c r="O236" s="24"/>
    </row>
    <row r="237" spans="1:20" ht="15.75">
      <c r="A237" s="242" t="str">
        <f>Accueil!D52</f>
        <v>0970..0980</v>
      </c>
      <c r="B237" s="242"/>
      <c r="C237" s="242"/>
      <c r="D237" s="39"/>
      <c r="E237" s="73" t="s">
        <v>109</v>
      </c>
      <c r="F237" s="58">
        <f>_xll.Assistant.XL.RIK_AC("INF04__;INF02@E=1,S=1022,G=0,T=0,P=0:@R=A,S=1257,V={0}:R=B,S=1010,V={1}:R=C,S=1092,V={2}:R=D,S=1137,V={3}:R=E,S=1005,V={4}:R=F,S=1007,V={5}:R=G,S=1016,V=NATURE D'EVENEMENTS:",$D$1,$A237,F$8,$D$2,$D$3,$D$4)</f>
        <v>0</v>
      </c>
      <c r="G237" s="58">
        <f>_xll.Assistant.XL.RIK_AC("INF04__;INF02@E=1,S=1022,G=0,T=0,P=0:@R=A,S=1257,V={0}:R=B,S=1010,V={1}:R=C,S=1092,V={2}:R=D,S=1137,V={3}:R=E,S=1005,V={4}:R=F,S=1007,V={5}:R=G,S=1016,V=NATURE D'EVENEMENTS:",$D$1,$A237,G$8,$D$2,$D$3,$D$4)</f>
        <v>0</v>
      </c>
      <c r="H237" s="58">
        <f>_xll.Assistant.XL.RIK_AC("INF04__;INF02@E=1,S=1022,G=0,T=0,P=0:@R=A,S=1257,V={0}:R=B,S=1010,V={1}:R=C,S=1092,V={2}:R=D,S=1137,V={3}:R=E,S=1005,V={4}:R=F,S=1007,V={5}:R=G,S=1016,V=NATURE D'EVENEMENTS:",$D$1,$A237,H$8,$D$2,$D$3,$D$4)</f>
        <v>0</v>
      </c>
      <c r="I237" s="64">
        <v>-1</v>
      </c>
      <c r="J237" s="69"/>
      <c r="K237" s="67"/>
      <c r="L237" s="24"/>
      <c r="M237" s="24"/>
      <c r="N237" s="24"/>
      <c r="O237" s="24"/>
    </row>
    <row r="238" spans="1:20">
      <c r="E238" s="24"/>
      <c r="F238" s="24"/>
      <c r="G238" s="24"/>
      <c r="H238" s="24"/>
      <c r="I238" s="24"/>
      <c r="J238" s="24"/>
      <c r="K238" s="24"/>
      <c r="L238" s="24"/>
      <c r="M238" s="24"/>
      <c r="N238" s="24"/>
      <c r="O238" s="24"/>
    </row>
    <row r="239" spans="1:20">
      <c r="E239" s="15" t="s">
        <v>110</v>
      </c>
      <c r="F239" s="24"/>
      <c r="G239"/>
      <c r="H239"/>
      <c r="I239"/>
      <c r="J239"/>
      <c r="K239"/>
      <c r="L239"/>
      <c r="M239"/>
      <c r="N239"/>
      <c r="O239"/>
    </row>
    <row r="240" spans="1:20">
      <c r="E240" s="13"/>
      <c r="F240" s="24"/>
      <c r="G240"/>
      <c r="H240"/>
      <c r="I240"/>
      <c r="J240"/>
      <c r="K240"/>
      <c r="L240"/>
      <c r="M240"/>
      <c r="N240"/>
      <c r="O240"/>
    </row>
    <row r="241" spans="5:15" ht="15.75">
      <c r="E241" s="294" t="s">
        <v>220</v>
      </c>
      <c r="F241" s="280" t="s">
        <v>20</v>
      </c>
      <c r="G241" s="280"/>
      <c r="H241" s="281"/>
      <c r="I241" s="279" t="s">
        <v>21</v>
      </c>
      <c r="J241" s="280"/>
      <c r="K241" s="280"/>
      <c r="L241" s="24"/>
      <c r="M241" s="24"/>
      <c r="N241" s="24"/>
      <c r="O241" s="24"/>
    </row>
    <row r="242" spans="5:15">
      <c r="E242" s="294"/>
      <c r="F242" s="77">
        <f>G242-1</f>
        <v>2018</v>
      </c>
      <c r="G242" s="78">
        <f>H242-1</f>
        <v>2019</v>
      </c>
      <c r="H242" s="79">
        <f>YEAR($D$7)</f>
        <v>2020</v>
      </c>
      <c r="I242" s="91">
        <f>H242+1</f>
        <v>2021</v>
      </c>
      <c r="J242" s="91">
        <f t="shared" ref="J242" si="38">I242+1</f>
        <v>2022</v>
      </c>
      <c r="K242" s="149">
        <f t="shared" ref="K242" si="39">J242+1</f>
        <v>2023</v>
      </c>
      <c r="L242" s="24"/>
      <c r="M242" s="24"/>
      <c r="N242" s="24"/>
      <c r="O242" s="24"/>
    </row>
    <row r="243" spans="5:15" ht="15.75">
      <c r="E243" s="53" t="s">
        <v>111</v>
      </c>
      <c r="F243" s="200"/>
      <c r="G243" s="201"/>
      <c r="H243" s="201"/>
      <c r="I243" s="150"/>
      <c r="J243" s="151"/>
      <c r="K243" s="150"/>
      <c r="L243" s="148"/>
      <c r="M243" s="24"/>
      <c r="N243" s="24"/>
      <c r="O243" s="24"/>
    </row>
    <row r="244" spans="5:15">
      <c r="E244"/>
      <c r="F244"/>
      <c r="G244" s="24"/>
      <c r="H244" s="24"/>
      <c r="I244" s="24"/>
      <c r="J244" s="24"/>
      <c r="K244" s="24"/>
      <c r="L244" s="24"/>
      <c r="M244" s="24"/>
      <c r="N244" s="24"/>
      <c r="O244" s="24"/>
    </row>
    <row r="249" spans="5:15">
      <c r="E249"/>
    </row>
    <row r="250" spans="5:15">
      <c r="E250"/>
    </row>
  </sheetData>
  <mergeCells count="95">
    <mergeCell ref="F152:H152"/>
    <mergeCell ref="F178:H178"/>
    <mergeCell ref="H107:I107"/>
    <mergeCell ref="E145:E146"/>
    <mergeCell ref="F207:K207"/>
    <mergeCell ref="F191:K191"/>
    <mergeCell ref="I145:K145"/>
    <mergeCell ref="I152:K152"/>
    <mergeCell ref="I178:K178"/>
    <mergeCell ref="F145:H145"/>
    <mergeCell ref="E191:E193"/>
    <mergeCell ref="E178:E179"/>
    <mergeCell ref="E241:E242"/>
    <mergeCell ref="I241:K241"/>
    <mergeCell ref="F223:H223"/>
    <mergeCell ref="F233:H233"/>
    <mergeCell ref="F241:H241"/>
    <mergeCell ref="E223:E224"/>
    <mergeCell ref="I223:K223"/>
    <mergeCell ref="E233:E234"/>
    <mergeCell ref="I233:K233"/>
    <mergeCell ref="P208:Q208"/>
    <mergeCell ref="L208:M208"/>
    <mergeCell ref="N208:O208"/>
    <mergeCell ref="L191:Q191"/>
    <mergeCell ref="F192:G192"/>
    <mergeCell ref="H192:I192"/>
    <mergeCell ref="J192:K192"/>
    <mergeCell ref="L192:M192"/>
    <mergeCell ref="N192:O192"/>
    <mergeCell ref="P192:Q192"/>
    <mergeCell ref="F208:G208"/>
    <mergeCell ref="H208:I208"/>
    <mergeCell ref="J208:K208"/>
    <mergeCell ref="L207:Q207"/>
    <mergeCell ref="L94:Q102"/>
    <mergeCell ref="L107:M107"/>
    <mergeCell ref="N107:O107"/>
    <mergeCell ref="P107:Q107"/>
    <mergeCell ref="L76:Q76"/>
    <mergeCell ref="L77:M77"/>
    <mergeCell ref="N77:O77"/>
    <mergeCell ref="P77:Q77"/>
    <mergeCell ref="L92:M92"/>
    <mergeCell ref="N92:O92"/>
    <mergeCell ref="P92:Q92"/>
    <mergeCell ref="F77:G77"/>
    <mergeCell ref="E106:E108"/>
    <mergeCell ref="F107:G107"/>
    <mergeCell ref="J107:K107"/>
    <mergeCell ref="H77:I77"/>
    <mergeCell ref="J77:K77"/>
    <mergeCell ref="E91:E93"/>
    <mergeCell ref="F92:G92"/>
    <mergeCell ref="J92:K92"/>
    <mergeCell ref="H92:I92"/>
    <mergeCell ref="F91:K91"/>
    <mergeCell ref="L65:Q73"/>
    <mergeCell ref="E76:E78"/>
    <mergeCell ref="E138:E139"/>
    <mergeCell ref="F76:K76"/>
    <mergeCell ref="F106:K106"/>
    <mergeCell ref="I131:K131"/>
    <mergeCell ref="I124:K127"/>
    <mergeCell ref="F138:H138"/>
    <mergeCell ref="I138:K138"/>
    <mergeCell ref="F122:H122"/>
    <mergeCell ref="L79:Q87"/>
    <mergeCell ref="L109:Q117"/>
    <mergeCell ref="I122:K122"/>
    <mergeCell ref="F131:H131"/>
    <mergeCell ref="L106:Q106"/>
    <mergeCell ref="L91:Q91"/>
    <mergeCell ref="F38:H38"/>
    <mergeCell ref="F51:H51"/>
    <mergeCell ref="I17:K17"/>
    <mergeCell ref="E62:E64"/>
    <mergeCell ref="F63:G63"/>
    <mergeCell ref="F62:K62"/>
    <mergeCell ref="E11:S11"/>
    <mergeCell ref="L195:Q198"/>
    <mergeCell ref="L200:Q203"/>
    <mergeCell ref="E207:E209"/>
    <mergeCell ref="R17:T17"/>
    <mergeCell ref="I51:K51"/>
    <mergeCell ref="P63:Q63"/>
    <mergeCell ref="L62:Q62"/>
    <mergeCell ref="I27:K27"/>
    <mergeCell ref="I38:K38"/>
    <mergeCell ref="L63:M63"/>
    <mergeCell ref="N63:O63"/>
    <mergeCell ref="H63:I63"/>
    <mergeCell ref="J63:K63"/>
    <mergeCell ref="F17:H17"/>
    <mergeCell ref="F27:H27"/>
  </mergeCells>
  <phoneticPr fontId="54" type="noConversion"/>
  <conditionalFormatting sqref="I20:I21">
    <cfRule type="iconSet" priority="4">
      <iconSet iconSet="3Arrows" showValue="0">
        <cfvo type="percent" val="0"/>
        <cfvo type="num" val="0"/>
        <cfvo type="num" val="1"/>
      </iconSet>
    </cfRule>
  </conditionalFormatting>
  <conditionalFormatting sqref="I22">
    <cfRule type="iconSet" priority="3">
      <iconSet iconSet="3Arrows" showValue="0">
        <cfvo type="percent" val="0"/>
        <cfvo type="num" val="0"/>
        <cfvo type="num" val="1"/>
      </iconSet>
    </cfRule>
  </conditionalFormatting>
  <conditionalFormatting sqref="I225:I226">
    <cfRule type="iconSet" priority="10">
      <iconSet iconSet="3Arrows" showValue="0">
        <cfvo type="percent" val="0"/>
        <cfvo type="num" val="0"/>
        <cfvo type="num" val="1"/>
      </iconSet>
    </cfRule>
  </conditionalFormatting>
  <conditionalFormatting sqref="I227">
    <cfRule type="iconSet" priority="8">
      <iconSet iconSet="3Arrows" showValue="0">
        <cfvo type="percent" val="0"/>
        <cfvo type="num" val="0"/>
        <cfvo type="num" val="1"/>
      </iconSet>
    </cfRule>
  </conditionalFormatting>
  <conditionalFormatting sqref="I228">
    <cfRule type="iconSet" priority="9">
      <iconSet iconSet="3Arrows" showValue="0">
        <cfvo type="percent" val="0"/>
        <cfvo type="num" val="0"/>
        <cfvo type="num" val="1"/>
      </iconSet>
    </cfRule>
  </conditionalFormatting>
  <conditionalFormatting sqref="I235:I237">
    <cfRule type="iconSet" priority="42">
      <iconSet iconSet="3Arrows" showValue="0">
        <cfvo type="percent" val="0"/>
        <cfvo type="num" val="0"/>
        <cfvo type="num" val="1"/>
      </iconSet>
    </cfRule>
  </conditionalFormatting>
  <conditionalFormatting sqref="I19:K19 J20:K22">
    <cfRule type="iconSet" priority="64">
      <iconSet iconSet="3Arrows" showValue="0">
        <cfvo type="percent" val="0"/>
        <cfvo type="num" val="0"/>
        <cfvo type="num" val="1"/>
      </iconSet>
    </cfRule>
  </conditionalFormatting>
  <conditionalFormatting sqref="I23:K23">
    <cfRule type="iconSet" priority="58">
      <iconSet iconSet="3Arrows" showValue="0">
        <cfvo type="percent" val="0"/>
        <cfvo type="num" val="0"/>
        <cfvo type="num" val="1"/>
      </iconSet>
    </cfRule>
  </conditionalFormatting>
  <conditionalFormatting sqref="I29:K29">
    <cfRule type="iconSet" priority="36">
      <iconSet iconSet="3Arrows" showValue="0">
        <cfvo type="percent" val="0"/>
        <cfvo type="num" val="0"/>
        <cfvo type="num" val="1"/>
      </iconSet>
    </cfRule>
  </conditionalFormatting>
  <conditionalFormatting sqref="I30:K33">
    <cfRule type="iconSet" priority="38">
      <iconSet iconSet="3Arrows" showValue="0">
        <cfvo type="percent" val="0"/>
        <cfvo type="num" val="0"/>
        <cfvo type="num" val="1"/>
      </iconSet>
    </cfRule>
  </conditionalFormatting>
  <conditionalFormatting sqref="I34:K34">
    <cfRule type="iconSet" priority="37">
      <iconSet iconSet="3Arrows" showValue="0">
        <cfvo type="percent" val="0"/>
        <cfvo type="num" val="0"/>
        <cfvo type="num" val="1"/>
      </iconSet>
    </cfRule>
  </conditionalFormatting>
  <conditionalFormatting sqref="I40:K40">
    <cfRule type="iconSet" priority="34">
      <iconSet iconSet="3Arrows" showValue="0">
        <cfvo type="percent" val="0"/>
        <cfvo type="num" val="0"/>
        <cfvo type="num" val="1"/>
      </iconSet>
    </cfRule>
  </conditionalFormatting>
  <conditionalFormatting sqref="I41:K41">
    <cfRule type="iconSet" priority="35">
      <iconSet iconSet="3Arrows" showValue="0">
        <cfvo type="percent" val="0"/>
        <cfvo type="num" val="0"/>
        <cfvo type="num" val="1"/>
      </iconSet>
    </cfRule>
  </conditionalFormatting>
  <conditionalFormatting sqref="I42:K46">
    <cfRule type="iconSet" priority="32">
      <iconSet iconSet="3Arrows" showValue="0">
        <cfvo type="percent" val="0"/>
        <cfvo type="num" val="0"/>
        <cfvo type="num" val="1"/>
      </iconSet>
    </cfRule>
  </conditionalFormatting>
  <conditionalFormatting sqref="I47:K47">
    <cfRule type="iconSet" priority="33">
      <iconSet iconSet="3Arrows" showValue="0">
        <cfvo type="percent" val="0"/>
        <cfvo type="num" val="0"/>
        <cfvo type="num" val="1"/>
      </iconSet>
    </cfRule>
  </conditionalFormatting>
  <conditionalFormatting sqref="I53:K53">
    <cfRule type="iconSet" priority="30">
      <iconSet iconSet="3Arrows" showValue="0">
        <cfvo type="percent" val="0"/>
        <cfvo type="num" val="0"/>
        <cfvo type="num" val="1"/>
      </iconSet>
    </cfRule>
  </conditionalFormatting>
  <conditionalFormatting sqref="I54:K54">
    <cfRule type="iconSet" priority="31">
      <iconSet iconSet="3Arrows" showValue="0">
        <cfvo type="percent" val="0"/>
        <cfvo type="num" val="0"/>
        <cfvo type="num" val="1"/>
      </iconSet>
    </cfRule>
  </conditionalFormatting>
  <conditionalFormatting sqref="I55:K57">
    <cfRule type="iconSet" priority="29">
      <iconSet iconSet="3Arrows" showValue="0">
        <cfvo type="percent" val="0"/>
        <cfvo type="num" val="0"/>
        <cfvo type="num" val="1"/>
      </iconSet>
    </cfRule>
  </conditionalFormatting>
  <conditionalFormatting sqref="I58:K58">
    <cfRule type="iconSet" priority="1">
      <iconSet iconSet="3Arrows" showValue="0">
        <cfvo type="percent" val="0"/>
        <cfvo type="num" val="0"/>
        <cfvo type="num" val="1"/>
      </iconSet>
    </cfRule>
  </conditionalFormatting>
  <conditionalFormatting sqref="I133:K133">
    <cfRule type="iconSet" priority="28">
      <iconSet iconSet="3Arrows" showValue="0">
        <cfvo type="percent" val="0"/>
        <cfvo type="num" val="0"/>
        <cfvo type="num" val="1"/>
      </iconSet>
    </cfRule>
  </conditionalFormatting>
  <conditionalFormatting sqref="I134:K134">
    <cfRule type="iconSet" priority="27">
      <iconSet iconSet="3Arrows" showValue="0">
        <cfvo type="percent" val="0"/>
        <cfvo type="num" val="0"/>
        <cfvo type="num" val="1"/>
      </iconSet>
    </cfRule>
  </conditionalFormatting>
  <conditionalFormatting sqref="I140:K143">
    <cfRule type="iconSet" priority="26">
      <iconSet iconSet="3Arrows" showValue="0">
        <cfvo type="percent" val="0"/>
        <cfvo type="num" val="0"/>
        <cfvo type="num" val="1"/>
      </iconSet>
    </cfRule>
  </conditionalFormatting>
  <conditionalFormatting sqref="I147:K147">
    <cfRule type="iconSet" priority="7">
      <iconSet iconSet="3Arrows" showValue="0">
        <cfvo type="percent" val="0"/>
        <cfvo type="num" val="0"/>
        <cfvo type="num" val="1"/>
      </iconSet>
    </cfRule>
  </conditionalFormatting>
  <conditionalFormatting sqref="I148:K148">
    <cfRule type="iconSet" priority="5">
      <iconSet iconSet="3Arrows" showValue="0">
        <cfvo type="percent" val="0"/>
        <cfvo type="num" val="0"/>
        <cfvo type="num" val="1"/>
      </iconSet>
    </cfRule>
  </conditionalFormatting>
  <conditionalFormatting sqref="I149:K149">
    <cfRule type="iconSet" priority="6">
      <iconSet iconSet="3Arrows" showValue="0">
        <cfvo type="percent" val="0"/>
        <cfvo type="num" val="0"/>
        <cfvo type="num" val="1"/>
      </iconSet>
    </cfRule>
  </conditionalFormatting>
  <conditionalFormatting sqref="I156:K156">
    <cfRule type="iconSet" priority="25">
      <iconSet iconSet="3Arrows" showValue="0">
        <cfvo type="percent" val="0"/>
        <cfvo type="num" val="0"/>
        <cfvo type="num" val="1"/>
      </iconSet>
    </cfRule>
  </conditionalFormatting>
  <conditionalFormatting sqref="I157:K157">
    <cfRule type="iconSet" priority="24">
      <iconSet iconSet="3Arrows" showValue="0">
        <cfvo type="percent" val="0"/>
        <cfvo type="num" val="0"/>
        <cfvo type="num" val="1"/>
      </iconSet>
    </cfRule>
  </conditionalFormatting>
  <conditionalFormatting sqref="I160:K160">
    <cfRule type="iconSet" priority="23">
      <iconSet iconSet="3Arrows" showValue="0">
        <cfvo type="percent" val="0"/>
        <cfvo type="num" val="0"/>
        <cfvo type="num" val="1"/>
      </iconSet>
    </cfRule>
  </conditionalFormatting>
  <conditionalFormatting sqref="I161:K161">
    <cfRule type="iconSet" priority="22">
      <iconSet iconSet="3Arrows" showValue="0">
        <cfvo type="percent" val="0"/>
        <cfvo type="num" val="0"/>
        <cfvo type="num" val="1"/>
      </iconSet>
    </cfRule>
  </conditionalFormatting>
  <conditionalFormatting sqref="I164:K164">
    <cfRule type="iconSet" priority="21">
      <iconSet iconSet="3Arrows" showValue="0">
        <cfvo type="percent" val="0"/>
        <cfvo type="num" val="0"/>
        <cfvo type="num" val="1"/>
      </iconSet>
    </cfRule>
  </conditionalFormatting>
  <conditionalFormatting sqref="I165:K165">
    <cfRule type="iconSet" priority="20">
      <iconSet iconSet="3Arrows" showValue="0">
        <cfvo type="percent" val="0"/>
        <cfvo type="num" val="0"/>
        <cfvo type="num" val="1"/>
      </iconSet>
    </cfRule>
  </conditionalFormatting>
  <conditionalFormatting sqref="I168:K168">
    <cfRule type="iconSet" priority="19">
      <iconSet iconSet="3Arrows" showValue="0">
        <cfvo type="percent" val="0"/>
        <cfvo type="num" val="0"/>
        <cfvo type="num" val="1"/>
      </iconSet>
    </cfRule>
  </conditionalFormatting>
  <conditionalFormatting sqref="I169:K169">
    <cfRule type="iconSet" priority="18">
      <iconSet iconSet="3Arrows" showValue="0">
        <cfvo type="percent" val="0"/>
        <cfvo type="num" val="0"/>
        <cfvo type="num" val="1"/>
      </iconSet>
    </cfRule>
  </conditionalFormatting>
  <conditionalFormatting sqref="I172:K172">
    <cfRule type="iconSet" priority="17">
      <iconSet iconSet="3Arrows" showValue="0">
        <cfvo type="percent" val="0"/>
        <cfvo type="num" val="0"/>
        <cfvo type="num" val="1"/>
      </iconSet>
    </cfRule>
  </conditionalFormatting>
  <conditionalFormatting sqref="I173:K173">
    <cfRule type="iconSet" priority="16">
      <iconSet iconSet="3Arrows" showValue="0">
        <cfvo type="percent" val="0"/>
        <cfvo type="num" val="0"/>
        <cfvo type="num" val="1"/>
      </iconSet>
    </cfRule>
  </conditionalFormatting>
  <conditionalFormatting sqref="I180:K180">
    <cfRule type="iconSet" priority="14">
      <iconSet iconSet="3Arrows" showValue="0">
        <cfvo type="percent" val="0"/>
        <cfvo type="num" val="0"/>
        <cfvo type="num" val="1"/>
      </iconSet>
    </cfRule>
  </conditionalFormatting>
  <conditionalFormatting sqref="I181:K186">
    <cfRule type="iconSet" priority="13">
      <iconSet iconSet="3Arrows" showValue="0">
        <cfvo type="percent" val="0"/>
        <cfvo type="num" val="0"/>
        <cfvo type="num" val="1"/>
      </iconSet>
    </cfRule>
  </conditionalFormatting>
  <conditionalFormatting sqref="I187:K187">
    <cfRule type="iconSet" priority="15">
      <iconSet iconSet="3Arrows" showValue="0">
        <cfvo type="percent" val="0"/>
        <cfvo type="num" val="0"/>
        <cfvo type="num" val="1"/>
      </iconSet>
    </cfRule>
  </conditionalFormatting>
  <pageMargins left="0.7" right="0.7" top="0.75" bottom="0.75" header="0.3" footer="0.3"/>
  <pageSetup paperSize="9" scale="36"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pageSetUpPr fitToPage="1"/>
  </sheetPr>
  <dimension ref="A1:S101"/>
  <sheetViews>
    <sheetView showGridLines="0" topLeftCell="D15" zoomScale="85" zoomScaleNormal="85" workbookViewId="0">
      <selection activeCell="D15" sqref="D15:R15"/>
    </sheetView>
  </sheetViews>
  <sheetFormatPr baseColWidth="10" defaultColWidth="11.42578125" defaultRowHeight="12.75" outlineLevelRow="1" outlineLevelCol="1"/>
  <cols>
    <col min="1" max="3" width="18.28515625" hidden="1" customWidth="1" outlineLevel="1"/>
    <col min="4" max="4" width="76" customWidth="1" collapsed="1"/>
    <col min="5" max="5" width="17.85546875" customWidth="1"/>
    <col min="12" max="13" width="11.42578125" customWidth="1"/>
  </cols>
  <sheetData>
    <row r="1" spans="1:18" hidden="1" outlineLevel="1">
      <c r="A1" t="s">
        <v>195</v>
      </c>
      <c r="B1" s="11" t="str">
        <f>Accueil!D13</f>
        <v>Jeu d'Essai</v>
      </c>
    </row>
    <row r="2" spans="1:18" hidden="1" outlineLevel="1">
      <c r="A2" t="s">
        <v>11</v>
      </c>
      <c r="B2" s="11" t="str">
        <f>Accueil!D14</f>
        <v>*</v>
      </c>
    </row>
    <row r="3" spans="1:18" hidden="1" outlineLevel="1">
      <c r="A3" t="s">
        <v>12</v>
      </c>
      <c r="B3" s="11" t="str">
        <f>Accueil!D15</f>
        <v>*</v>
      </c>
    </row>
    <row r="4" spans="1:18" hidden="1" outlineLevel="1">
      <c r="A4" t="s">
        <v>13</v>
      </c>
      <c r="B4" s="11" t="str">
        <f>Accueil!D16</f>
        <v>*</v>
      </c>
    </row>
    <row r="5" spans="1:18" hidden="1" outlineLevel="1">
      <c r="A5" t="s">
        <v>14</v>
      </c>
      <c r="B5" s="11" t="str">
        <f>Accueil!D17</f>
        <v>*</v>
      </c>
    </row>
    <row r="6" spans="1:18" hidden="1" outlineLevel="1">
      <c r="A6" s="252" t="s">
        <v>284</v>
      </c>
      <c r="B6" t="str">
        <f>TEXT(EDATE($B$7,-24),"AAAAMM")&amp;".."&amp;TEXT(EDATE($B$8,0),"AAAAMM")</f>
        <v>201801..202012</v>
      </c>
    </row>
    <row r="7" spans="1:18" s="8" customFormat="1" ht="15" hidden="1" outlineLevel="1">
      <c r="A7" s="253" t="s">
        <v>15</v>
      </c>
      <c r="B7" s="12" t="str">
        <f>TEXT("01/01/"&amp;YEAR(B8),"JJ/MM/AAAA")</f>
        <v>01/01/2020</v>
      </c>
      <c r="E7" s="24"/>
      <c r="F7" s="24"/>
      <c r="G7" s="24"/>
      <c r="H7" s="24"/>
      <c r="I7" s="24"/>
      <c r="J7" s="24"/>
      <c r="K7" s="24"/>
      <c r="L7" s="24"/>
      <c r="M7" s="24"/>
      <c r="N7" s="24"/>
      <c r="O7" s="24"/>
      <c r="P7" s="24"/>
      <c r="Q7" s="24"/>
      <c r="R7" s="24"/>
    </row>
    <row r="8" spans="1:18" s="8" customFormat="1" ht="15" hidden="1" outlineLevel="1">
      <c r="A8" s="253" t="s">
        <v>16</v>
      </c>
      <c r="B8" s="20" t="str">
        <f>Accueil!D18</f>
        <v>31/12/2020</v>
      </c>
      <c r="E8" s="24"/>
      <c r="F8" s="24"/>
      <c r="G8" s="24"/>
      <c r="H8" s="24"/>
      <c r="I8" s="24"/>
      <c r="J8" s="24"/>
      <c r="K8" s="24"/>
      <c r="L8" s="24"/>
      <c r="M8" s="24"/>
      <c r="N8" s="24"/>
      <c r="O8" s="24"/>
      <c r="P8" s="24"/>
      <c r="Q8" s="24"/>
      <c r="R8" s="24"/>
    </row>
    <row r="9" spans="1:18" s="8" customFormat="1" ht="15" hidden="1" outlineLevel="1">
      <c r="A9" s="253" t="s">
        <v>290</v>
      </c>
      <c r="B9" s="20"/>
      <c r="D9"/>
      <c r="E9" s="24"/>
      <c r="F9" s="24"/>
      <c r="G9" s="24"/>
      <c r="H9" s="24"/>
      <c r="I9" s="24"/>
      <c r="J9" s="24"/>
      <c r="K9" s="24"/>
      <c r="L9" s="24"/>
      <c r="M9" s="24"/>
      <c r="N9" s="24"/>
      <c r="O9" s="24"/>
      <c r="P9" s="24"/>
      <c r="Q9" s="24"/>
      <c r="R9" s="24"/>
    </row>
    <row r="10" spans="1:18" s="8" customFormat="1" ht="15" hidden="1" outlineLevel="1">
      <c r="A10"/>
      <c r="B10"/>
      <c r="C10" s="11"/>
      <c r="D10" s="203" t="s">
        <v>235</v>
      </c>
      <c r="E10" s="232" t="str">
        <f>TEXT(EDATE($B$7,-24),"AAAAMM")&amp;".."&amp;TEXT(EDATE($B$8,-24),"AAAAMM")</f>
        <v>201801..201812</v>
      </c>
      <c r="F10" s="232" t="str">
        <f>TEXT(EDATE($B$7,-12),"AAAAMM")&amp;".."&amp;TEXT(EDATE($B$8,-12),"AAAAMM")</f>
        <v>201901..201912</v>
      </c>
      <c r="G10" s="232" t="str">
        <f>TEXT(EDATE($B$7,0),"AAAAMM")&amp;".."&amp;TEXT(EDATE($B$8,0),"AAAAMM")</f>
        <v>202001..202012</v>
      </c>
      <c r="H10" s="232"/>
      <c r="I10" s="232"/>
      <c r="J10" s="232"/>
      <c r="K10" s="232"/>
      <c r="L10" s="24"/>
      <c r="M10" s="24"/>
      <c r="N10" s="24"/>
      <c r="O10" s="24"/>
      <c r="P10" s="24"/>
      <c r="Q10" s="24"/>
      <c r="R10" s="24"/>
    </row>
    <row r="11" spans="1:18" s="8" customFormat="1" ht="15" hidden="1" outlineLevel="1">
      <c r="A11"/>
      <c r="B11"/>
      <c r="C11" s="11"/>
      <c r="D11" s="203" t="s">
        <v>250</v>
      </c>
      <c r="E11" s="232" t="str">
        <f>TEXT(EDATE($B$7,-24),"AAAAMM")&amp;".."&amp;TEXT(EDATE($B$8,-24),"AAAAMM")</f>
        <v>201801..201812</v>
      </c>
      <c r="F11" s="232" t="str">
        <f>TEXT(EDATE($B$7,-24),"AAAAMM")&amp;".."&amp;TEXT(EDATE($B$8,-24),"AAAAMM")</f>
        <v>201801..201812</v>
      </c>
      <c r="G11" s="232" t="str">
        <f>TEXT(EDATE($B$7,-12),"AAAAMM")&amp;".."&amp;TEXT(EDATE($B$8,-12),"AAAAMM")</f>
        <v>201901..201912</v>
      </c>
      <c r="H11" s="232" t="str">
        <f>TEXT(EDATE($B$7,-12),"AAAAMM")&amp;".."&amp;TEXT(EDATE($B$8,-12),"AAAAMM")</f>
        <v>201901..201912</v>
      </c>
      <c r="I11" s="232" t="str">
        <f>TEXT(EDATE($B$7,0),"AAAAMM")&amp;".."&amp;TEXT(EDATE($B$8,0),"AAAAMM")</f>
        <v>202001..202012</v>
      </c>
      <c r="J11" s="232" t="str">
        <f>TEXT(EDATE($B$7,0),"AAAAMM")&amp;".."&amp;TEXT(EDATE($B$8,0),"AAAAMM")</f>
        <v>202001..202012</v>
      </c>
      <c r="K11" s="232"/>
      <c r="L11" s="24"/>
      <c r="M11" s="24"/>
      <c r="N11" s="24"/>
      <c r="O11" s="24"/>
      <c r="P11" s="24"/>
      <c r="Q11" s="24"/>
      <c r="R11" s="24"/>
    </row>
    <row r="12" spans="1:18" s="8" customFormat="1" ht="15" hidden="1" outlineLevel="1">
      <c r="D12" s="203" t="s">
        <v>236</v>
      </c>
      <c r="E12" s="232" t="s">
        <v>57</v>
      </c>
      <c r="F12" s="232" t="s">
        <v>58</v>
      </c>
      <c r="G12" s="232" t="s">
        <v>57</v>
      </c>
      <c r="H12" s="232" t="s">
        <v>58</v>
      </c>
      <c r="I12" s="232" t="s">
        <v>57</v>
      </c>
      <c r="J12" s="232" t="s">
        <v>58</v>
      </c>
      <c r="K12" s="232"/>
      <c r="L12" s="24"/>
      <c r="M12" s="24"/>
      <c r="N12" s="24"/>
      <c r="O12" s="24"/>
      <c r="P12" s="24"/>
      <c r="Q12" s="24"/>
      <c r="R12" s="24"/>
    </row>
    <row r="13" spans="1:18" s="8" customFormat="1" ht="15" hidden="1" outlineLevel="1">
      <c r="D13" s="203" t="s">
        <v>237</v>
      </c>
      <c r="E13" s="233" t="str">
        <f>TEXT(EDATE(Accueil!$D$18,-24),"AAAAMM")</f>
        <v>201812</v>
      </c>
      <c r="F13" s="233" t="str">
        <f>TEXT(EDATE(Accueil!$D$18,-24),"AAAAMM")</f>
        <v>201812</v>
      </c>
      <c r="G13" s="233" t="str">
        <f>TEXT(EDATE(Accueil!$D$18,-12),"AAAAMM")</f>
        <v>201912</v>
      </c>
      <c r="H13" s="233" t="str">
        <f>TEXT(EDATE(Accueil!$D$18,-12),"AAAAMM")</f>
        <v>201912</v>
      </c>
      <c r="I13" s="233" t="str">
        <f>TEXT(Accueil!$D$18,"AAAAMM")</f>
        <v>202012</v>
      </c>
      <c r="J13" s="233" t="str">
        <f>TEXT(Accueil!$D$18,"AAAAMM")</f>
        <v>202012</v>
      </c>
      <c r="K13" s="232"/>
      <c r="L13" s="24"/>
      <c r="M13" s="24"/>
      <c r="N13" s="24"/>
      <c r="O13" s="24"/>
      <c r="P13" s="24"/>
      <c r="Q13" s="24"/>
      <c r="R13" s="24"/>
    </row>
    <row r="14" spans="1:18" s="8" customFormat="1" ht="15" hidden="1" outlineLevel="1">
      <c r="D14" s="203"/>
      <c r="E14" s="256">
        <f>EDATE($B$8,-24)</f>
        <v>43465</v>
      </c>
      <c r="F14" s="256">
        <f>EDATE($B$8,-24)</f>
        <v>43465</v>
      </c>
      <c r="G14" s="256">
        <f>EDATE($B$8,-12)</f>
        <v>43830</v>
      </c>
      <c r="H14" s="256">
        <f>EDATE($B$8,-12)</f>
        <v>43830</v>
      </c>
      <c r="I14" s="255" t="str">
        <f>$B$8</f>
        <v>31/12/2020</v>
      </c>
      <c r="J14" s="255" t="str">
        <f>$B$8</f>
        <v>31/12/2020</v>
      </c>
      <c r="K14" s="232"/>
      <c r="L14" s="24"/>
      <c r="M14" s="24"/>
      <c r="N14" s="24"/>
      <c r="O14" s="24"/>
      <c r="P14" s="24"/>
      <c r="Q14" s="24"/>
      <c r="R14" s="24"/>
    </row>
    <row r="15" spans="1:18" ht="26.25" collapsed="1">
      <c r="D15" s="278" t="s">
        <v>112</v>
      </c>
      <c r="E15" s="278"/>
      <c r="F15" s="278"/>
      <c r="G15" s="278"/>
      <c r="H15" s="278"/>
      <c r="I15" s="278"/>
      <c r="J15" s="278"/>
      <c r="K15" s="278"/>
      <c r="L15" s="278"/>
      <c r="M15" s="278"/>
      <c r="N15" s="278"/>
      <c r="O15" s="278"/>
      <c r="P15" s="278"/>
      <c r="Q15" s="278"/>
      <c r="R15" s="278"/>
    </row>
    <row r="16" spans="1:18" ht="23.25">
      <c r="D16" s="17" t="s">
        <v>113</v>
      </c>
    </row>
    <row r="17" spans="1:19" ht="18.75">
      <c r="D17" s="154" t="s">
        <v>114</v>
      </c>
      <c r="E17" s="2"/>
    </row>
    <row r="18" spans="1:19" ht="15">
      <c r="D18" s="13"/>
      <c r="H18" s="24"/>
      <c r="I18" s="24"/>
      <c r="J18" s="24"/>
    </row>
    <row r="19" spans="1:19" ht="15.75">
      <c r="D19" s="126"/>
      <c r="E19" s="280" t="s">
        <v>20</v>
      </c>
      <c r="F19" s="280"/>
      <c r="G19" s="281"/>
      <c r="H19" s="279" t="s">
        <v>21</v>
      </c>
      <c r="I19" s="280"/>
      <c r="J19" s="280"/>
      <c r="N19" s="2"/>
      <c r="O19" s="2"/>
      <c r="P19" s="2"/>
      <c r="Q19" s="2"/>
    </row>
    <row r="20" spans="1:19" ht="15">
      <c r="D20" s="156"/>
      <c r="E20" s="254">
        <f>YEAR(Accueil!$D$18)-2</f>
        <v>2018</v>
      </c>
      <c r="F20" s="254">
        <f>YEAR(Accueil!$D$18)-1</f>
        <v>2019</v>
      </c>
      <c r="G20" s="132">
        <f>YEAR(Accueil!$D$18)</f>
        <v>2020</v>
      </c>
      <c r="H20" s="254">
        <f>YEAR(Accueil!$D$18)+1</f>
        <v>2021</v>
      </c>
      <c r="I20" s="254">
        <f>YEAR(Accueil!$D$18)+2</f>
        <v>2022</v>
      </c>
      <c r="J20" s="254">
        <f>YEAR(Accueil!$D$18)+3</f>
        <v>2023</v>
      </c>
      <c r="N20" s="4"/>
      <c r="O20" s="4"/>
      <c r="P20" s="4"/>
      <c r="Q20" s="4"/>
      <c r="R20" s="4"/>
    </row>
    <row r="21" spans="1:19" ht="15.75">
      <c r="A21" s="272" t="str">
        <f>Accueil!$D$42</f>
        <v>COUT_TOTAL</v>
      </c>
      <c r="B21" s="272"/>
      <c r="D21" s="134" t="s">
        <v>115</v>
      </c>
      <c r="E21" s="187">
        <f>_xll.Assistant.XL.RIK_AC("INF04__;INF02@E=1,S=1022,G=0,T=0,P=0:@R=A,S=1257,V={0}:R=B,S=1137,V={1}:R=C,S=1005,V={2}:R=D,S=1007,V={3}:R=E,S=1081,V={4}:R=F,S=1010,V={5}:R=G,S=1092,V={6}:R=H,S=1092,V={7}:",$B$1,$B$2,$B$3,$B$4,$B$5,$A$21,$B$6,E$10)</f>
        <v>1573922.4900000002</v>
      </c>
      <c r="F21" s="187">
        <f>_xll.Assistant.XL.RIK_AC("INF04__;INF02@E=1,S=1022,G=0,T=0,P=0:@R=A,S=1257,V={0}:R=B,S=1137,V={1}:R=C,S=1005,V={2}:R=D,S=1007,V={3}:R=E,S=1081,V={4}:R=F,S=1010,V={5}:R=G,S=1092,V={6}:R=H,S=1092,V={7}:",$B$1,$B$2,$B$3,$B$4,$B$5,$A$21,$B$6,F$10)</f>
        <v>1580549.9100000004</v>
      </c>
      <c r="G21" s="187">
        <f>_xll.Assistant.XL.RIK_AC("INF04__;INF02@E=1,S=1022,G=0,T=0,P=0:@R=A,S=1257,V={0}:R=B,S=1137,V={1}:R=C,S=1005,V={2}:R=D,S=1007,V={3}:R=E,S=1081,V={4}:R=F,S=1010,V={5}:R=G,S=1092,V={6}:R=H,S=1092,V={7}:",$B$1,$B$2,$B$3,$B$4,$B$5,$A$21,$B$6,G$10)</f>
        <v>1753499.17</v>
      </c>
      <c r="H21" s="188">
        <v>1</v>
      </c>
      <c r="I21" s="69"/>
      <c r="J21" s="189"/>
      <c r="M21" s="4"/>
      <c r="P21" s="3"/>
      <c r="R21" s="4"/>
    </row>
    <row r="22" spans="1:19">
      <c r="D22" s="4"/>
      <c r="M22" s="4"/>
      <c r="R22" s="4"/>
    </row>
    <row r="23" spans="1:19" ht="18.75">
      <c r="D23" s="154" t="s">
        <v>116</v>
      </c>
    </row>
    <row r="24" spans="1:19">
      <c r="D24" s="11"/>
      <c r="E24" s="11"/>
      <c r="F24" s="11"/>
      <c r="G24" s="11"/>
      <c r="H24" s="11"/>
      <c r="I24" s="11"/>
      <c r="J24" s="11"/>
    </row>
    <row r="25" spans="1:19" ht="15.75">
      <c r="C25" s="164"/>
      <c r="D25" s="329" t="s">
        <v>59</v>
      </c>
      <c r="E25" s="280" t="s">
        <v>20</v>
      </c>
      <c r="F25" s="280"/>
      <c r="G25" s="280" t="s">
        <v>20</v>
      </c>
      <c r="H25" s="280"/>
      <c r="I25" s="280" t="s">
        <v>20</v>
      </c>
      <c r="J25" s="299"/>
      <c r="K25" s="298" t="s">
        <v>21</v>
      </c>
      <c r="L25" s="280"/>
      <c r="M25" s="280"/>
      <c r="N25" s="280"/>
      <c r="O25" s="280"/>
      <c r="P25" s="299"/>
      <c r="Q25" s="2"/>
      <c r="R25" s="2"/>
      <c r="S25" s="2"/>
    </row>
    <row r="26" spans="1:19" ht="15">
      <c r="C26" s="164"/>
      <c r="D26" s="330"/>
      <c r="E26" s="332">
        <f>YEAR(Accueil!$D$18)-2</f>
        <v>2018</v>
      </c>
      <c r="F26" s="303"/>
      <c r="G26" s="332">
        <f>YEAR(Accueil!$D$18)-1</f>
        <v>2019</v>
      </c>
      <c r="H26" s="301"/>
      <c r="I26" s="302">
        <f>YEAR(Accueil!$D$18)</f>
        <v>2020</v>
      </c>
      <c r="J26" s="303"/>
      <c r="K26" s="333">
        <f>YEAR(Accueil!$D$18)+1</f>
        <v>2021</v>
      </c>
      <c r="L26" s="297"/>
      <c r="M26" s="334">
        <f>YEAR(Accueil!$D$18)+2</f>
        <v>2022</v>
      </c>
      <c r="N26" s="300"/>
      <c r="O26" s="333">
        <f>YEAR(Accueil!$D$18)+3</f>
        <v>2023</v>
      </c>
      <c r="P26" s="297"/>
      <c r="Q26" s="4"/>
      <c r="R26" s="4"/>
      <c r="S26" s="4"/>
    </row>
    <row r="27" spans="1:19" ht="15">
      <c r="C27" s="164"/>
      <c r="D27" s="331"/>
      <c r="E27" s="155" t="s">
        <v>61</v>
      </c>
      <c r="F27" s="108" t="s">
        <v>62</v>
      </c>
      <c r="G27" s="106" t="s">
        <v>61</v>
      </c>
      <c r="H27" s="169" t="s">
        <v>62</v>
      </c>
      <c r="I27" s="155" t="s">
        <v>61</v>
      </c>
      <c r="J27" s="108" t="s">
        <v>62</v>
      </c>
      <c r="K27" s="106" t="s">
        <v>61</v>
      </c>
      <c r="L27" s="108" t="s">
        <v>62</v>
      </c>
      <c r="M27" s="106" t="s">
        <v>61</v>
      </c>
      <c r="N27" s="155" t="s">
        <v>62</v>
      </c>
      <c r="O27" s="183" t="s">
        <v>61</v>
      </c>
      <c r="P27" s="108" t="s">
        <v>62</v>
      </c>
    </row>
    <row r="28" spans="1:19" ht="15.75">
      <c r="A28" s="245" t="str">
        <f>Accueil!$D$22</f>
        <v>020</v>
      </c>
      <c r="B28" s="198" t="str">
        <f>Accueil!$D$43</f>
        <v>BRUT</v>
      </c>
      <c r="C28" s="26"/>
      <c r="D28" s="73" t="s">
        <v>117</v>
      </c>
      <c r="E28" s="60">
        <f>IFERROR(E30/E29,0)</f>
        <v>20327.889166666664</v>
      </c>
      <c r="F28" s="101">
        <f t="shared" ref="F28:J28" si="0">IFERROR(F30/F29,0)</f>
        <v>19711.034444444442</v>
      </c>
      <c r="G28" s="60">
        <f t="shared" si="0"/>
        <v>19276.613571428574</v>
      </c>
      <c r="H28" s="101">
        <f t="shared" si="0"/>
        <v>20171.78</v>
      </c>
      <c r="I28" s="60">
        <f t="shared" si="0"/>
        <v>23545.28428571429</v>
      </c>
      <c r="J28" s="101">
        <f t="shared" si="0"/>
        <v>20216.576666666668</v>
      </c>
      <c r="K28" s="338"/>
      <c r="L28" s="319"/>
      <c r="M28" s="319"/>
      <c r="N28" s="319"/>
      <c r="O28" s="319"/>
      <c r="P28" s="325"/>
    </row>
    <row r="29" spans="1:19" ht="15.75">
      <c r="A29" s="245" t="str">
        <f>Accueil!$D$22</f>
        <v>020</v>
      </c>
      <c r="B29" s="245"/>
      <c r="C29" s="26"/>
      <c r="D29" s="73" t="s">
        <v>289</v>
      </c>
      <c r="E29" s="60">
        <f>_xll.Assistant.XL.RIK_AC("INF04__;INF04@E=1,S=1,G=0,T=0,P=0:@R=A,S=1260,V={0}:R=B,S=1018,V={1}:R=C,S=1250,V={2}:R=D,S=1005,V={3}:R=E,S=1007,V={4}:R=F,S=1080,V={5}:R=G,S=1251,V={6}:",Accueil!$D$13,E$14,Accueil!$D$14,Accueil!$D$15,Accueil!$D$16,$A29,E$12)</f>
        <v>12</v>
      </c>
      <c r="F29" s="101">
        <f>_xll.Assistant.XL.RIK_AC("INF04__;INF04@E=1,S=1,G=0,T=0,P=0:@R=A,S=1260,V={0}:R=B,S=1018,V={1}:R=C,S=1250,V={2}:R=D,S=1005,V={3}:R=E,S=1007,V={4}:R=F,S=1080,V={5}:R=G,S=1251,V={6}:",Accueil!$D$13,F$14,Accueil!$D$14,Accueil!$D$15,Accueil!$D$16,$A29,F$12)</f>
        <v>9</v>
      </c>
      <c r="G29" s="60">
        <f>_xll.Assistant.XL.RIK_AC("INF04__;INF04@E=1,S=1,G=0,T=0,P=0:@R=A,S=1260,V={0}:R=B,S=1018,V={1}:R=C,S=1250,V={2}:R=D,S=1005,V={3}:R=E,S=1007,V={4}:R=F,S=1080,V={5}:R=G,S=1251,V={6}:",Accueil!$D$13,G$14,Accueil!$D$14,Accueil!$D$15,Accueil!$D$16,$A29,G$12)</f>
        <v>14</v>
      </c>
      <c r="H29" s="101">
        <f>_xll.Assistant.XL.RIK_AC("INF04__;INF04@E=1,S=1,G=0,T=0,P=0:@R=A,S=1260,V={0}:R=B,S=1018,V={1}:R=C,S=1250,V={2}:R=D,S=1005,V={3}:R=E,S=1007,V={4}:R=F,S=1080,V={5}:R=G,S=1251,V={6}:",Accueil!$D$13,H$14,Accueil!$D$14,Accueil!$D$15,Accueil!$D$16,$A29,H$12)</f>
        <v>9</v>
      </c>
      <c r="I29" s="60">
        <f>_xll.Assistant.XL.RIK_AC("INF04__;INF04@E=1,S=1,G=0,T=0,P=0:@R=A,S=1260,V={0}:R=B,S=1018,V={1}:R=C,S=1250,V={2}:R=D,S=1005,V={3}:R=E,S=1007,V={4}:R=F,S=1080,V={5}:R=G,S=1251,V={6}:",Accueil!$D$13,I$14,Accueil!$D$14,Accueil!$D$15,Accueil!$D$16,$A29,I$12)</f>
        <v>14</v>
      </c>
      <c r="J29" s="101">
        <f>_xll.Assistant.XL.RIK_AC("INF04__;INF04@E=1,S=1,G=0,T=0,P=0:@R=A,S=1260,V={0}:R=B,S=1018,V={1}:R=C,S=1250,V={2}:R=D,S=1005,V={3}:R=E,S=1007,V={4}:R=F,S=1080,V={5}:R=G,S=1251,V={6}:",Accueil!$D$13,J$14,Accueil!$D$14,Accueil!$D$15,Accueil!$D$16,$A29,J$12)</f>
        <v>9</v>
      </c>
      <c r="K29" s="338"/>
      <c r="L29" s="319"/>
      <c r="M29" s="319"/>
      <c r="N29" s="319"/>
      <c r="O29" s="319"/>
      <c r="P29" s="325"/>
    </row>
    <row r="30" spans="1:19" ht="15.75">
      <c r="A30" s="244" t="str">
        <f>Accueil!$D$22</f>
        <v>020</v>
      </c>
      <c r="B30" s="198" t="str">
        <f>Accueil!$D$43</f>
        <v>BRUT</v>
      </c>
      <c r="C30" s="26"/>
      <c r="D30" s="73" t="s">
        <v>118</v>
      </c>
      <c r="E30" s="102">
        <f>_xll.Assistant.XL.RIK_AC("INF04__;INF02@E=1,S=1022,G=0,T=0,P=0:@R=A,S=1257,V={0}:R=B,S=1137,V={1}:R=C,S=1005,V={2}:R=D,S=1007,V={3}:R=E,S=1081,V={4}:R=F,S=1010,V={5}:R=H,S=1092,V={6}:R=G,S=1080,V={7}:R=I,S=1044,V={8}:R=J,S=1092,V={9}:",Accueil!$D$13,Accueil!$D$14,Accueil!$D$15,Accueil!$D$16,Accueil!$D$17,Accueil!$D$43,$B$6,$A30,E$12,E$11)</f>
        <v>243934.66999999998</v>
      </c>
      <c r="F30" s="113">
        <f>_xll.Assistant.XL.RIK_AC("INF04__;INF02@E=1,S=1022,G=0,T=0,P=0:@R=A,S=1257,V={0}:R=B,S=1137,V={1}:R=C,S=1005,V={2}:R=D,S=1007,V={3}:R=E,S=1081,V={4}:R=F,S=1010,V={5}:R=H,S=1092,V={6}:R=G,S=1080,V={7}:R=I,S=1044,V={8}:R=J,S=1092,V={9}:",Accueil!$D$13,Accueil!$D$14,Accueil!$D$15,Accueil!$D$16,Accueil!$D$17,Accueil!$D$43,$B$6,$A30,F$12,F$11)</f>
        <v>177399.30999999997</v>
      </c>
      <c r="G30" s="102">
        <f>_xll.Assistant.XL.RIK_AC("INF04__;INF02@E=1,S=1022,G=0,T=0,P=0:@R=A,S=1257,V={0}:R=B,S=1137,V={1}:R=C,S=1005,V={2}:R=D,S=1007,V={3}:R=E,S=1081,V={4}:R=F,S=1010,V={5}:R=H,S=1092,V={6}:R=G,S=1080,V={7}:R=I,S=1044,V={8}:R=J,S=1092,V={9}:",Accueil!$D$13,Accueil!$D$14,Accueil!$D$15,Accueil!$D$16,Accueil!$D$17,Accueil!$D$43,$B$6,$A30,G$12,G$11)</f>
        <v>269872.59000000003</v>
      </c>
      <c r="H30" s="103">
        <f>_xll.Assistant.XL.RIK_AC("INF04__;INF02@E=1,S=1022,G=0,T=0,P=0:@R=A,S=1257,V={0}:R=B,S=1137,V={1}:R=C,S=1005,V={2}:R=D,S=1007,V={3}:R=E,S=1081,V={4}:R=F,S=1010,V={5}:R=H,S=1092,V={6}:R=G,S=1080,V={7}:R=I,S=1044,V={8}:R=J,S=1092,V={9}:",Accueil!$D$13,Accueil!$D$14,Accueil!$D$15,Accueil!$D$16,Accueil!$D$17,Accueil!$D$43,$B$6,$A30,H$12,H$11)</f>
        <v>181546.02</v>
      </c>
      <c r="I30" s="102">
        <f>_xll.Assistant.XL.RIK_AC("INF04__;INF02@E=1,S=1022,G=0,T=0,P=0:@R=A,S=1257,V={0}:R=B,S=1137,V={1}:R=C,S=1005,V={2}:R=D,S=1007,V={3}:R=E,S=1081,V={4}:R=F,S=1010,V={5}:R=H,S=1092,V={6}:R=G,S=1080,V={7}:R=I,S=1044,V={8}:R=J,S=1092,V={9}:",Accueil!$D$13,Accueil!$D$14,Accueil!$D$15,Accueil!$D$16,Accueil!$D$17,Accueil!$D$43,$B$6,$A30,I$12,I$11)</f>
        <v>329633.98000000004</v>
      </c>
      <c r="J30" s="104">
        <f>_xll.Assistant.XL.RIK_AC("INF04__;INF02@E=1,S=1022,G=0,T=0,P=0:@R=A,S=1257,V={0}:R=B,S=1137,V={1}:R=C,S=1005,V={2}:R=D,S=1007,V={3}:R=E,S=1081,V={4}:R=F,S=1010,V={5}:R=H,S=1092,V={6}:R=G,S=1080,V={7}:R=I,S=1044,V={8}:R=J,S=1092,V={9}:",Accueil!$D$13,Accueil!$D$14,Accueil!$D$15,Accueil!$D$16,Accueil!$D$17,Accueil!$D$43,$B$6,$A30,J$12,J$11)</f>
        <v>181949.19</v>
      </c>
      <c r="K30" s="339"/>
      <c r="L30" s="327"/>
      <c r="M30" s="327"/>
      <c r="N30" s="327"/>
      <c r="O30" s="327"/>
      <c r="P30" s="328"/>
    </row>
    <row r="32" spans="1:19" ht="15.75">
      <c r="D32" s="329" t="s">
        <v>73</v>
      </c>
      <c r="E32" s="280" t="s">
        <v>20</v>
      </c>
      <c r="F32" s="280"/>
      <c r="G32" s="280" t="s">
        <v>20</v>
      </c>
      <c r="H32" s="280"/>
      <c r="I32" s="280" t="s">
        <v>20</v>
      </c>
      <c r="J32" s="299"/>
      <c r="K32" s="298" t="s">
        <v>21</v>
      </c>
      <c r="L32" s="280"/>
      <c r="M32" s="280"/>
      <c r="N32" s="280"/>
      <c r="O32" s="280"/>
      <c r="P32" s="299"/>
      <c r="Q32" s="2"/>
      <c r="R32" s="2"/>
      <c r="S32" s="2"/>
    </row>
    <row r="33" spans="1:19" ht="15">
      <c r="D33" s="330"/>
      <c r="E33" s="332">
        <f>YEAR(Accueil!$D$18)-2</f>
        <v>2018</v>
      </c>
      <c r="F33" s="303"/>
      <c r="G33" s="332">
        <f>YEAR(Accueil!$D$18)-1</f>
        <v>2019</v>
      </c>
      <c r="H33" s="301"/>
      <c r="I33" s="302">
        <f>YEAR(Accueil!$D$18)</f>
        <v>2020</v>
      </c>
      <c r="J33" s="303"/>
      <c r="K33" s="333">
        <f>YEAR(Accueil!$D$18)+1</f>
        <v>2021</v>
      </c>
      <c r="L33" s="297"/>
      <c r="M33" s="334">
        <f>YEAR(Accueil!$D$18)+2</f>
        <v>2022</v>
      </c>
      <c r="N33" s="300"/>
      <c r="O33" s="333">
        <f>YEAR(Accueil!$D$18)+3</f>
        <v>2023</v>
      </c>
      <c r="P33" s="297"/>
      <c r="Q33" s="4"/>
      <c r="R33" s="4"/>
      <c r="S33" s="4"/>
    </row>
    <row r="34" spans="1:19" ht="15">
      <c r="D34" s="331"/>
      <c r="E34" s="155" t="s">
        <v>61</v>
      </c>
      <c r="F34" s="108" t="s">
        <v>62</v>
      </c>
      <c r="G34" s="106" t="s">
        <v>61</v>
      </c>
      <c r="H34" s="169" t="s">
        <v>62</v>
      </c>
      <c r="I34" s="155" t="s">
        <v>61</v>
      </c>
      <c r="J34" s="108" t="s">
        <v>62</v>
      </c>
      <c r="K34" s="106" t="s">
        <v>61</v>
      </c>
      <c r="L34" s="108" t="s">
        <v>62</v>
      </c>
      <c r="M34" s="106" t="s">
        <v>61</v>
      </c>
      <c r="N34" s="155" t="s">
        <v>62</v>
      </c>
      <c r="O34" s="183" t="s">
        <v>61</v>
      </c>
      <c r="P34" s="108" t="s">
        <v>62</v>
      </c>
    </row>
    <row r="35" spans="1:19" ht="15.75">
      <c r="A35" s="245" t="str">
        <f>Accueil!$D$24</f>
        <v>XXX</v>
      </c>
      <c r="B35" s="245"/>
      <c r="C35" s="26"/>
      <c r="D35" s="73" t="s">
        <v>117</v>
      </c>
      <c r="E35" s="60">
        <f>IFERROR(E37/E36,0)</f>
        <v>0</v>
      </c>
      <c r="F35" s="101">
        <f t="shared" ref="F35:J35" si="1">IFERROR(F37/F36,0)</f>
        <v>0</v>
      </c>
      <c r="G35" s="60">
        <f t="shared" si="1"/>
        <v>0</v>
      </c>
      <c r="H35" s="101">
        <f t="shared" si="1"/>
        <v>0</v>
      </c>
      <c r="I35" s="60">
        <f t="shared" si="1"/>
        <v>0</v>
      </c>
      <c r="J35" s="101">
        <f t="shared" si="1"/>
        <v>0</v>
      </c>
      <c r="K35" s="318"/>
      <c r="L35" s="319"/>
      <c r="M35" s="319"/>
      <c r="N35" s="319"/>
      <c r="O35" s="319"/>
      <c r="P35" s="325"/>
    </row>
    <row r="36" spans="1:19" ht="15.75">
      <c r="A36" s="245" t="str">
        <f>Accueil!$D$24</f>
        <v>XXX</v>
      </c>
      <c r="B36" s="245"/>
      <c r="C36" s="26"/>
      <c r="D36" s="73" t="s">
        <v>289</v>
      </c>
      <c r="E36" s="60">
        <f>_xll.Assistant.XL.RIK_AC("INF04__;INF04@E=1,S=1,G=0,T=0,P=0:@R=A,S=1260,V={0}:R=B,S=1018,V={1}:R=C,S=1250,V={2}:R=D,S=1005,V={3}:R=E,S=1007,V={4}:R=F,S=1080,V={5}:R=G,S=1251,V={6}:",Accueil!$D$13,E$14,Accueil!$D$14,Accueil!$D$15,Accueil!$D$16,$A36,E$12)</f>
        <v>0</v>
      </c>
      <c r="F36" s="101">
        <f>_xll.Assistant.XL.RIK_AC("INF04__;INF04@E=1,S=1,G=0,T=0,P=0:@R=A,S=1260,V={0}:R=B,S=1018,V={1}:R=C,S=1250,V={2}:R=D,S=1005,V={3}:R=E,S=1007,V={4}:R=F,S=1080,V={5}:R=G,S=1251,V={6}:",Accueil!$D$13,F$14,Accueil!$D$14,Accueil!$D$15,Accueil!$D$16,$A36,F$12)</f>
        <v>0</v>
      </c>
      <c r="G36" s="60">
        <f>_xll.Assistant.XL.RIK_AC("INF04__;INF04@E=1,S=1,G=0,T=0,P=0:@R=A,S=1260,V={0}:R=B,S=1018,V={1}:R=C,S=1250,V={2}:R=D,S=1005,V={3}:R=E,S=1007,V={4}:R=F,S=1080,V={5}:R=G,S=1251,V={6}:",Accueil!$D$13,G$14,Accueil!$D$14,Accueil!$D$15,Accueil!$D$16,$A36,G$12)</f>
        <v>0</v>
      </c>
      <c r="H36" s="101">
        <f>_xll.Assistant.XL.RIK_AC("INF04__;INF04@E=1,S=1,G=0,T=0,P=0:@R=A,S=1260,V={0}:R=B,S=1018,V={1}:R=C,S=1250,V={2}:R=D,S=1005,V={3}:R=E,S=1007,V={4}:R=F,S=1080,V={5}:R=G,S=1251,V={6}:",Accueil!$D$13,H$14,Accueil!$D$14,Accueil!$D$15,Accueil!$D$16,$A36,H$12)</f>
        <v>0</v>
      </c>
      <c r="I36" s="60">
        <f>_xll.Assistant.XL.RIK_AC("INF04__;INF04@E=1,S=1,G=0,T=0,P=0:@R=A,S=1260,V={0}:R=B,S=1018,V={1}:R=C,S=1250,V={2}:R=D,S=1005,V={3}:R=E,S=1007,V={4}:R=F,S=1080,V={5}:R=G,S=1251,V={6}:",Accueil!$D$13,I$14,Accueil!$D$14,Accueil!$D$15,Accueil!$D$16,$A36,I$12)</f>
        <v>0</v>
      </c>
      <c r="J36" s="101">
        <f>_xll.Assistant.XL.RIK_AC("INF04__;INF04@E=1,S=1,G=0,T=0,P=0:@R=A,S=1260,V={0}:R=B,S=1018,V={1}:R=C,S=1250,V={2}:R=D,S=1005,V={3}:R=E,S=1007,V={4}:R=F,S=1080,V={5}:R=G,S=1251,V={6}:",Accueil!$D$13,J$14,Accueil!$D$14,Accueil!$D$15,Accueil!$D$16,$A36,J$12)</f>
        <v>0</v>
      </c>
      <c r="K36" s="318"/>
      <c r="L36" s="319"/>
      <c r="M36" s="319"/>
      <c r="N36" s="319"/>
      <c r="O36" s="319"/>
      <c r="P36" s="325"/>
    </row>
    <row r="37" spans="1:19" ht="15.75">
      <c r="A37" s="245" t="str">
        <f>Accueil!$D$24</f>
        <v>XXX</v>
      </c>
      <c r="B37" s="245"/>
      <c r="C37" s="26"/>
      <c r="D37" s="73" t="s">
        <v>118</v>
      </c>
      <c r="E37" s="102">
        <f>_xll.Assistant.XL.RIK_AC("INF04__;INF02@E=1,S=1022,G=0,T=0,P=0:@R=A,S=1257,V={0}:R=B,S=1137,V={1}:R=C,S=1005,V={2}:R=D,S=1007,V={3}:R=E,S=1081,V={4}:R=F,S=1010,V={5}:R=H,S=1092,V={6}:R=G,S=1080,V={7}:R=I,S=1044,V={8}:R=J,S=1092,V={9}:",Accueil!$D$13,Accueil!$D$14,Accueil!$D$15,Accueil!$D$16,Accueil!$D$17,Accueil!$D$43,$B$6,$A37,E$12,E$11)</f>
        <v>0</v>
      </c>
      <c r="F37" s="113">
        <f>_xll.Assistant.XL.RIK_AC("INF04__;INF02@E=1,S=1022,G=0,T=0,P=0:@R=A,S=1257,V={0}:R=B,S=1137,V={1}:R=C,S=1005,V={2}:R=D,S=1007,V={3}:R=E,S=1081,V={4}:R=F,S=1010,V={5}:R=H,S=1092,V={6}:R=G,S=1080,V={7}:R=I,S=1044,V={8}:R=J,S=1092,V={9}:",Accueil!$D$13,Accueil!$D$14,Accueil!$D$15,Accueil!$D$16,Accueil!$D$17,Accueil!$D$43,$B$6,$A37,F$12,F$11)</f>
        <v>0</v>
      </c>
      <c r="G37" s="102">
        <f>_xll.Assistant.XL.RIK_AC("INF04__;INF02@E=1,S=1022,G=0,T=0,P=0:@R=A,S=1257,V={0}:R=B,S=1137,V={1}:R=C,S=1005,V={2}:R=D,S=1007,V={3}:R=E,S=1081,V={4}:R=F,S=1010,V={5}:R=H,S=1092,V={6}:R=G,S=1080,V={7}:R=I,S=1044,V={8}:R=J,S=1092,V={9}:",Accueil!$D$13,Accueil!$D$14,Accueil!$D$15,Accueil!$D$16,Accueil!$D$17,Accueil!$D$43,$B$6,$A37,G$12,G$11)</f>
        <v>0</v>
      </c>
      <c r="H37" s="103">
        <f>_xll.Assistant.XL.RIK_AC("INF04__;INF02@E=1,S=1022,G=0,T=0,P=0:@R=A,S=1257,V={0}:R=B,S=1137,V={1}:R=C,S=1005,V={2}:R=D,S=1007,V={3}:R=E,S=1081,V={4}:R=F,S=1010,V={5}:R=H,S=1092,V={6}:R=G,S=1080,V={7}:R=I,S=1044,V={8}:R=J,S=1092,V={9}:",Accueil!$D$13,Accueil!$D$14,Accueil!$D$15,Accueil!$D$16,Accueil!$D$17,Accueil!$D$43,$B$6,$A37,H$12,H$11)</f>
        <v>0</v>
      </c>
      <c r="I37" s="102">
        <f>_xll.Assistant.XL.RIK_AC("INF04__;INF02@E=1,S=1022,G=0,T=0,P=0:@R=A,S=1257,V={0}:R=B,S=1137,V={1}:R=C,S=1005,V={2}:R=D,S=1007,V={3}:R=E,S=1081,V={4}:R=F,S=1010,V={5}:R=H,S=1092,V={6}:R=G,S=1080,V={7}:R=I,S=1044,V={8}:R=J,S=1092,V={9}:",Accueil!$D$13,Accueil!$D$14,Accueil!$D$15,Accueil!$D$16,Accueil!$D$17,Accueil!$D$43,$B$6,$A37,I$12,I$11)</f>
        <v>0</v>
      </c>
      <c r="J37" s="104">
        <f>_xll.Assistant.XL.RIK_AC("INF04__;INF02@E=1,S=1022,G=0,T=0,P=0:@R=A,S=1257,V={0}:R=B,S=1137,V={1}:R=C,S=1005,V={2}:R=D,S=1007,V={3}:R=E,S=1081,V={4}:R=F,S=1010,V={5}:R=H,S=1092,V={6}:R=G,S=1080,V={7}:R=I,S=1044,V={8}:R=J,S=1092,V={9}:",Accueil!$D$13,Accueil!$D$14,Accueil!$D$15,Accueil!$D$16,Accueil!$D$17,Accueil!$D$43,$B$6,$A37,J$12,J$11)</f>
        <v>0</v>
      </c>
      <c r="K37" s="326"/>
      <c r="L37" s="327"/>
      <c r="M37" s="327"/>
      <c r="N37" s="327"/>
      <c r="O37" s="327"/>
      <c r="P37" s="328"/>
    </row>
    <row r="39" spans="1:19" ht="15.75">
      <c r="C39" s="164"/>
      <c r="D39" s="335" t="s">
        <v>76</v>
      </c>
      <c r="E39" s="280" t="s">
        <v>20</v>
      </c>
      <c r="F39" s="280"/>
      <c r="G39" s="280" t="s">
        <v>20</v>
      </c>
      <c r="H39" s="280"/>
      <c r="I39" s="280" t="s">
        <v>20</v>
      </c>
      <c r="J39" s="299"/>
      <c r="K39" s="298" t="s">
        <v>21</v>
      </c>
      <c r="L39" s="280"/>
      <c r="M39" s="280"/>
      <c r="N39" s="280"/>
      <c r="O39" s="280"/>
      <c r="P39" s="299"/>
    </row>
    <row r="40" spans="1:19" ht="15">
      <c r="C40" s="164"/>
      <c r="D40" s="336"/>
      <c r="E40" s="332">
        <f>YEAR(Accueil!$D$18)-2</f>
        <v>2018</v>
      </c>
      <c r="F40" s="303"/>
      <c r="G40" s="332">
        <f>YEAR(Accueil!$D$18)-1</f>
        <v>2019</v>
      </c>
      <c r="H40" s="301"/>
      <c r="I40" s="302">
        <f>YEAR(Accueil!$D$18)</f>
        <v>2020</v>
      </c>
      <c r="J40" s="303"/>
      <c r="K40" s="333">
        <f>YEAR(Accueil!$D$18)+1</f>
        <v>2021</v>
      </c>
      <c r="L40" s="297"/>
      <c r="M40" s="334">
        <f>YEAR(Accueil!$D$18)+2</f>
        <v>2022</v>
      </c>
      <c r="N40" s="300"/>
      <c r="O40" s="333">
        <f>YEAR(Accueil!$D$18)+3</f>
        <v>2023</v>
      </c>
      <c r="P40" s="297"/>
    </row>
    <row r="41" spans="1:19" ht="15">
      <c r="C41" s="164"/>
      <c r="D41" s="337"/>
      <c r="E41" s="155" t="s">
        <v>61</v>
      </c>
      <c r="F41" s="108" t="s">
        <v>62</v>
      </c>
      <c r="G41" s="106" t="s">
        <v>61</v>
      </c>
      <c r="H41" s="169" t="s">
        <v>62</v>
      </c>
      <c r="I41" s="155" t="s">
        <v>61</v>
      </c>
      <c r="J41" s="108" t="s">
        <v>62</v>
      </c>
      <c r="K41" s="106" t="s">
        <v>61</v>
      </c>
      <c r="L41" s="108" t="s">
        <v>62</v>
      </c>
      <c r="M41" s="106" t="s">
        <v>61</v>
      </c>
      <c r="N41" s="155" t="s">
        <v>62</v>
      </c>
      <c r="O41" s="183" t="s">
        <v>61</v>
      </c>
      <c r="P41" s="108" t="s">
        <v>62</v>
      </c>
    </row>
    <row r="42" spans="1:19" ht="15.75">
      <c r="A42" s="245" t="str">
        <f>Accueil!$D$23</f>
        <v>XXX</v>
      </c>
      <c r="B42" s="245"/>
      <c r="C42" s="26"/>
      <c r="D42" s="73" t="s">
        <v>117</v>
      </c>
      <c r="E42" s="60">
        <f t="shared" ref="E42" si="2">IFERROR(E44/E43,0)</f>
        <v>0</v>
      </c>
      <c r="F42" s="101">
        <f t="shared" ref="F42" si="3">IFERROR(F44/F43,0)</f>
        <v>0</v>
      </c>
      <c r="G42" s="60">
        <f t="shared" ref="G42" si="4">IFERROR(G44/G43,0)</f>
        <v>0</v>
      </c>
      <c r="H42" s="101">
        <f t="shared" ref="H42" si="5">IFERROR(H44/H43,0)</f>
        <v>0</v>
      </c>
      <c r="I42" s="60">
        <f t="shared" ref="I42" si="6">IFERROR(I44/I43,0)</f>
        <v>0</v>
      </c>
      <c r="J42" s="101">
        <f t="shared" ref="J42" si="7">IFERROR(J44/J43,0)</f>
        <v>0</v>
      </c>
      <c r="K42" s="318"/>
      <c r="L42" s="319"/>
      <c r="M42" s="319"/>
      <c r="N42" s="319"/>
      <c r="O42" s="319"/>
      <c r="P42" s="325"/>
    </row>
    <row r="43" spans="1:19" ht="15.75">
      <c r="A43" s="245" t="str">
        <f>Accueil!$D$23</f>
        <v>XXX</v>
      </c>
      <c r="B43" s="245"/>
      <c r="C43" s="26"/>
      <c r="D43" s="73" t="s">
        <v>289</v>
      </c>
      <c r="E43" s="60">
        <f>_xll.Assistant.XL.RIK_AC("INF04__;INF04@E=1,S=1,G=0,T=0,P=0:@R=A,S=1260,V={0}:R=B,S=1018,V={1}:R=C,S=1250,V={2}:R=D,S=1005,V={3}:R=E,S=1007,V={4}:R=F,S=1080,V={5}:R=G,S=1251,V={6}:",Accueil!$D$13,E$14,Accueil!$D$14,Accueil!$D$15,Accueil!$D$16,$A43,E$12)</f>
        <v>0</v>
      </c>
      <c r="F43" s="101">
        <f>_xll.Assistant.XL.RIK_AC("INF04__;INF04@E=1,S=1,G=0,T=0,P=0:@R=A,S=1260,V={0}:R=B,S=1018,V={1}:R=C,S=1250,V={2}:R=D,S=1005,V={3}:R=E,S=1007,V={4}:R=F,S=1080,V={5}:R=G,S=1251,V={6}:",Accueil!$D$13,F$14,Accueil!$D$14,Accueil!$D$15,Accueil!$D$16,$A43,F$12)</f>
        <v>0</v>
      </c>
      <c r="G43" s="60">
        <f>_xll.Assistant.XL.RIK_AC("INF04__;INF04@E=1,S=1,G=0,T=0,P=0:@R=A,S=1260,V={0}:R=B,S=1018,V={1}:R=C,S=1250,V={2}:R=D,S=1005,V={3}:R=E,S=1007,V={4}:R=F,S=1080,V={5}:R=G,S=1251,V={6}:",Accueil!$D$13,G$14,Accueil!$D$14,Accueil!$D$15,Accueil!$D$16,$A43,G$12)</f>
        <v>0</v>
      </c>
      <c r="H43" s="101">
        <f>_xll.Assistant.XL.RIK_AC("INF04__;INF04@E=1,S=1,G=0,T=0,P=0:@R=A,S=1260,V={0}:R=B,S=1018,V={1}:R=C,S=1250,V={2}:R=D,S=1005,V={3}:R=E,S=1007,V={4}:R=F,S=1080,V={5}:R=G,S=1251,V={6}:",Accueil!$D$13,H$14,Accueil!$D$14,Accueil!$D$15,Accueil!$D$16,$A43,H$12)</f>
        <v>0</v>
      </c>
      <c r="I43" s="60">
        <f>_xll.Assistant.XL.RIK_AC("INF04__;INF04@E=1,S=1,G=0,T=0,P=0:@R=A,S=1260,V={0}:R=B,S=1018,V={1}:R=C,S=1250,V={2}:R=D,S=1005,V={3}:R=E,S=1007,V={4}:R=F,S=1080,V={5}:R=G,S=1251,V={6}:",Accueil!$D$13,I$14,Accueil!$D$14,Accueil!$D$15,Accueil!$D$16,$A43,I$12)</f>
        <v>0</v>
      </c>
      <c r="J43" s="101">
        <f>_xll.Assistant.XL.RIK_AC("INF04__;INF04@E=1,S=1,G=0,T=0,P=0:@R=A,S=1260,V={0}:R=B,S=1018,V={1}:R=C,S=1250,V={2}:R=D,S=1005,V={3}:R=E,S=1007,V={4}:R=F,S=1080,V={5}:R=G,S=1251,V={6}:",Accueil!$D$13,J$14,Accueil!$D$14,Accueil!$D$15,Accueil!$D$16,$A43,J$12)</f>
        <v>0</v>
      </c>
      <c r="K43" s="318"/>
      <c r="L43" s="319"/>
      <c r="M43" s="319"/>
      <c r="N43" s="319"/>
      <c r="O43" s="319"/>
      <c r="P43" s="325"/>
    </row>
    <row r="44" spans="1:19" ht="15.75">
      <c r="A44" s="245" t="str">
        <f>Accueil!$D$23</f>
        <v>XXX</v>
      </c>
      <c r="B44" s="245"/>
      <c r="C44" s="26"/>
      <c r="D44" s="73" t="s">
        <v>118</v>
      </c>
      <c r="E44" s="102">
        <f>_xll.Assistant.XL.RIK_AC("INF04__;INF02@E=1,S=1022,G=0,T=0,P=0:@R=A,S=1257,V={0}:R=B,S=1137,V={1}:R=C,S=1005,V={2}:R=D,S=1007,V={3}:R=E,S=1081,V={4}:R=F,S=1010,V={5}:R=H,S=1092,V={6}:R=G,S=1080,V={7}:R=I,S=1044,V={8}:R=J,S=1092,V={9}:",Accueil!$D$13,Accueil!$D$14,Accueil!$D$15,Accueil!$D$16,Accueil!$D$17,Accueil!$D$43,$B$6,$A44,E$12,E$11)</f>
        <v>0</v>
      </c>
      <c r="F44" s="113">
        <f>_xll.Assistant.XL.RIK_AC("INF04__;INF02@E=1,S=1022,G=0,T=0,P=0:@R=A,S=1257,V={0}:R=B,S=1137,V={1}:R=C,S=1005,V={2}:R=D,S=1007,V={3}:R=E,S=1081,V={4}:R=F,S=1010,V={5}:R=H,S=1092,V={6}:R=G,S=1080,V={7}:R=I,S=1044,V={8}:R=J,S=1092,V={9}:",Accueil!$D$13,Accueil!$D$14,Accueil!$D$15,Accueil!$D$16,Accueil!$D$17,Accueil!$D$43,$B$6,$A44,F$12,F$11)</f>
        <v>0</v>
      </c>
      <c r="G44" s="102">
        <f>_xll.Assistant.XL.RIK_AC("INF04__;INF02@E=1,S=1022,G=0,T=0,P=0:@R=A,S=1257,V={0}:R=B,S=1137,V={1}:R=C,S=1005,V={2}:R=D,S=1007,V={3}:R=E,S=1081,V={4}:R=F,S=1010,V={5}:R=H,S=1092,V={6}:R=G,S=1080,V={7}:R=I,S=1044,V={8}:R=J,S=1092,V={9}:",Accueil!$D$13,Accueil!$D$14,Accueil!$D$15,Accueil!$D$16,Accueil!$D$17,Accueil!$D$43,$B$6,$A44,G$12,G$11)</f>
        <v>0</v>
      </c>
      <c r="H44" s="103">
        <f>_xll.Assistant.XL.RIK_AC("INF04__;INF02@E=1,S=1022,G=0,T=0,P=0:@R=A,S=1257,V={0}:R=B,S=1137,V={1}:R=C,S=1005,V={2}:R=D,S=1007,V={3}:R=E,S=1081,V={4}:R=F,S=1010,V={5}:R=H,S=1092,V={6}:R=G,S=1080,V={7}:R=I,S=1044,V={8}:R=J,S=1092,V={9}:",Accueil!$D$13,Accueil!$D$14,Accueil!$D$15,Accueil!$D$16,Accueil!$D$17,Accueil!$D$43,$B$6,$A44,H$12,H$11)</f>
        <v>0</v>
      </c>
      <c r="I44" s="102">
        <f>_xll.Assistant.XL.RIK_AC("INF04__;INF02@E=1,S=1022,G=0,T=0,P=0:@R=A,S=1257,V={0}:R=B,S=1137,V={1}:R=C,S=1005,V={2}:R=D,S=1007,V={3}:R=E,S=1081,V={4}:R=F,S=1010,V={5}:R=H,S=1092,V={6}:R=G,S=1080,V={7}:R=I,S=1044,V={8}:R=J,S=1092,V={9}:",Accueil!$D$13,Accueil!$D$14,Accueil!$D$15,Accueil!$D$16,Accueil!$D$17,Accueil!$D$43,$B$6,$A44,I$12,I$11)</f>
        <v>0</v>
      </c>
      <c r="J44" s="104">
        <f>_xll.Assistant.XL.RIK_AC("INF04__;INF02@E=1,S=1022,G=0,T=0,P=0:@R=A,S=1257,V={0}:R=B,S=1137,V={1}:R=C,S=1005,V={2}:R=D,S=1007,V={3}:R=E,S=1081,V={4}:R=F,S=1010,V={5}:R=H,S=1092,V={6}:R=G,S=1080,V={7}:R=I,S=1044,V={8}:R=J,S=1092,V={9}:",Accueil!$D$13,Accueil!$D$14,Accueil!$D$15,Accueil!$D$16,Accueil!$D$17,Accueil!$D$43,$B$6,$A44,J$12,J$11)</f>
        <v>0</v>
      </c>
      <c r="K44" s="326"/>
      <c r="L44" s="327"/>
      <c r="M44" s="327"/>
      <c r="N44" s="327"/>
      <c r="O44" s="327"/>
      <c r="P44" s="328"/>
    </row>
    <row r="45" spans="1:19">
      <c r="D45" s="163"/>
    </row>
    <row r="46" spans="1:19" ht="15.75">
      <c r="D46" s="329" t="s">
        <v>77</v>
      </c>
      <c r="E46" s="280" t="s">
        <v>20</v>
      </c>
      <c r="F46" s="280"/>
      <c r="G46" s="280" t="s">
        <v>20</v>
      </c>
      <c r="H46" s="280"/>
      <c r="I46" s="280" t="s">
        <v>20</v>
      </c>
      <c r="J46" s="299"/>
      <c r="K46" s="298" t="s">
        <v>21</v>
      </c>
      <c r="L46" s="280"/>
      <c r="M46" s="280"/>
      <c r="N46" s="280"/>
      <c r="O46" s="280"/>
      <c r="P46" s="299"/>
    </row>
    <row r="47" spans="1:19" ht="15">
      <c r="D47" s="330"/>
      <c r="E47" s="332">
        <f>YEAR(Accueil!$D$18)-2</f>
        <v>2018</v>
      </c>
      <c r="F47" s="303"/>
      <c r="G47" s="332">
        <f>YEAR(Accueil!$D$18)-1</f>
        <v>2019</v>
      </c>
      <c r="H47" s="301"/>
      <c r="I47" s="302">
        <f>YEAR(Accueil!$D$18)</f>
        <v>2020</v>
      </c>
      <c r="J47" s="303"/>
      <c r="K47" s="333">
        <f>YEAR(Accueil!$D$18)+1</f>
        <v>2021</v>
      </c>
      <c r="L47" s="297"/>
      <c r="M47" s="334">
        <f>YEAR(Accueil!$D$18)+2</f>
        <v>2022</v>
      </c>
      <c r="N47" s="300"/>
      <c r="O47" s="333">
        <f>YEAR(Accueil!$D$18)+3</f>
        <v>2023</v>
      </c>
      <c r="P47" s="297"/>
    </row>
    <row r="48" spans="1:19" ht="15">
      <c r="D48" s="331"/>
      <c r="E48" s="155" t="s">
        <v>61</v>
      </c>
      <c r="F48" s="108" t="s">
        <v>62</v>
      </c>
      <c r="G48" s="106" t="s">
        <v>61</v>
      </c>
      <c r="H48" s="169" t="s">
        <v>62</v>
      </c>
      <c r="I48" s="155" t="s">
        <v>61</v>
      </c>
      <c r="J48" s="108" t="s">
        <v>62</v>
      </c>
      <c r="K48" s="106" t="s">
        <v>61</v>
      </c>
      <c r="L48" s="108" t="s">
        <v>62</v>
      </c>
      <c r="M48" s="106" t="s">
        <v>61</v>
      </c>
      <c r="N48" s="155" t="s">
        <v>62</v>
      </c>
      <c r="O48" s="183" t="s">
        <v>61</v>
      </c>
      <c r="P48" s="108" t="s">
        <v>62</v>
      </c>
    </row>
    <row r="49" spans="1:16" ht="15.75">
      <c r="A49" s="245" t="str">
        <f>Accueil!$D$25</f>
        <v>010</v>
      </c>
      <c r="B49" s="245"/>
      <c r="C49" s="26"/>
      <c r="D49" s="73" t="s">
        <v>117</v>
      </c>
      <c r="E49" s="60">
        <f t="shared" ref="E49" si="8">IFERROR(E51/E50,0)</f>
        <v>44902.88444444444</v>
      </c>
      <c r="F49" s="101">
        <f t="shared" ref="F49" si="9">IFERROR(F51/F50,0)</f>
        <v>33592.963333333326</v>
      </c>
      <c r="G49" s="60">
        <f t="shared" ref="G49" si="10">IFERROR(G51/G50,0)</f>
        <v>45812.41777777778</v>
      </c>
      <c r="H49" s="101">
        <f t="shared" ref="H49" si="11">IFERROR(H51/H50,0)</f>
        <v>34001.415000000001</v>
      </c>
      <c r="I49" s="60">
        <f t="shared" ref="I49" si="12">IFERROR(I51/I50,0)</f>
        <v>46169.036999999997</v>
      </c>
      <c r="J49" s="101">
        <f t="shared" ref="J49" si="13">IFERROR(J51/J50,0)</f>
        <v>34639.816666666666</v>
      </c>
      <c r="K49" s="318"/>
      <c r="L49" s="319"/>
      <c r="M49" s="319"/>
      <c r="N49" s="319"/>
      <c r="O49" s="319"/>
      <c r="P49" s="325"/>
    </row>
    <row r="50" spans="1:16" ht="15.75">
      <c r="A50" s="245" t="str">
        <f>Accueil!$D$25</f>
        <v>010</v>
      </c>
      <c r="B50" s="245"/>
      <c r="C50" s="26"/>
      <c r="D50" s="73" t="s">
        <v>289</v>
      </c>
      <c r="E50" s="60">
        <f>_xll.Assistant.XL.RIK_AC("INF04__;INF04@E=1,S=1,G=0,T=0,P=0:@R=A,S=1260,V={0}:R=B,S=1018,V={1}:R=C,S=1250,V={2}:R=D,S=1005,V={3}:R=E,S=1007,V={4}:R=F,S=1080,V={5}:R=G,S=1251,V={6}:",Accueil!$D$13,E$14,Accueil!$D$14,Accueil!$D$15,Accueil!$D$16,$A50,E$12)</f>
        <v>9</v>
      </c>
      <c r="F50" s="101">
        <f>_xll.Assistant.XL.RIK_AC("INF04__;INF04@E=1,S=1,G=0,T=0,P=0:@R=A,S=1260,V={0}:R=B,S=1018,V={1}:R=C,S=1250,V={2}:R=D,S=1005,V={3}:R=E,S=1007,V={4}:R=F,S=1080,V={5}:R=G,S=1251,V={6}:",Accueil!$D$13,F$14,Accueil!$D$14,Accueil!$D$15,Accueil!$D$16,$A50,F$12)</f>
        <v>6</v>
      </c>
      <c r="G50" s="60">
        <f>_xll.Assistant.XL.RIK_AC("INF04__;INF04@E=1,S=1,G=0,T=0,P=0:@R=A,S=1260,V={0}:R=B,S=1018,V={1}:R=C,S=1250,V={2}:R=D,S=1005,V={3}:R=E,S=1007,V={4}:R=F,S=1080,V={5}:R=G,S=1251,V={6}:",Accueil!$D$13,G$14,Accueil!$D$14,Accueil!$D$15,Accueil!$D$16,$A50,G$12)</f>
        <v>9</v>
      </c>
      <c r="H50" s="101">
        <f>_xll.Assistant.XL.RIK_AC("INF04__;INF04@E=1,S=1,G=0,T=0,P=0:@R=A,S=1260,V={0}:R=B,S=1018,V={1}:R=C,S=1250,V={2}:R=D,S=1005,V={3}:R=E,S=1007,V={4}:R=F,S=1080,V={5}:R=G,S=1251,V={6}:",Accueil!$D$13,H$14,Accueil!$D$14,Accueil!$D$15,Accueil!$D$16,$A50,H$12)</f>
        <v>6</v>
      </c>
      <c r="I50" s="60">
        <f>_xll.Assistant.XL.RIK_AC("INF04__;INF04@E=1,S=1,G=0,T=0,P=0:@R=A,S=1260,V={0}:R=B,S=1018,V={1}:R=C,S=1250,V={2}:R=D,S=1005,V={3}:R=E,S=1007,V={4}:R=F,S=1080,V={5}:R=G,S=1251,V={6}:",Accueil!$D$13,I$14,Accueil!$D$14,Accueil!$D$15,Accueil!$D$16,$A50,I$12)</f>
        <v>10</v>
      </c>
      <c r="J50" s="101">
        <f>_xll.Assistant.XL.RIK_AC("INF04__;INF04@E=1,S=1,G=0,T=0,P=0:@R=A,S=1260,V={0}:R=B,S=1018,V={1}:R=C,S=1250,V={2}:R=D,S=1005,V={3}:R=E,S=1007,V={4}:R=F,S=1080,V={5}:R=G,S=1251,V={6}:",Accueil!$D$13,J$14,Accueil!$D$14,Accueil!$D$15,Accueil!$D$16,$A50,J$12)</f>
        <v>6</v>
      </c>
      <c r="K50" s="318"/>
      <c r="L50" s="319"/>
      <c r="M50" s="319"/>
      <c r="N50" s="319"/>
      <c r="O50" s="319"/>
      <c r="P50" s="325"/>
    </row>
    <row r="51" spans="1:16" ht="15.75">
      <c r="A51" s="245" t="str">
        <f>Accueil!$D$25</f>
        <v>010</v>
      </c>
      <c r="B51" s="245"/>
      <c r="C51" s="26"/>
      <c r="D51" s="73" t="s">
        <v>118</v>
      </c>
      <c r="E51" s="102">
        <f>_xll.Assistant.XL.RIK_AC("INF04__;INF02@E=1,S=1022,G=0,T=0,P=0:@R=A,S=1257,V={0}:R=B,S=1137,V={1}:R=C,S=1005,V={2}:R=D,S=1007,V={3}:R=E,S=1081,V={4}:R=F,S=1010,V={5}:R=H,S=1092,V={6}:R=G,S=1080,V={7}:R=I,S=1044,V={8}:R=J,S=1092,V={9}:",Accueil!$D$13,Accueil!$D$14,Accueil!$D$15,Accueil!$D$16,Accueil!$D$17,Accueil!$D$43,$B$6,$A51,E$12,E$11)</f>
        <v>404125.95999999996</v>
      </c>
      <c r="F51" s="113">
        <f>_xll.Assistant.XL.RIK_AC("INF04__;INF02@E=1,S=1022,G=0,T=0,P=0:@R=A,S=1257,V={0}:R=B,S=1137,V={1}:R=C,S=1005,V={2}:R=D,S=1007,V={3}:R=E,S=1081,V={4}:R=F,S=1010,V={5}:R=H,S=1092,V={6}:R=G,S=1080,V={7}:R=I,S=1044,V={8}:R=J,S=1092,V={9}:",Accueil!$D$13,Accueil!$D$14,Accueil!$D$15,Accueil!$D$16,Accueil!$D$17,Accueil!$D$43,$B$6,$A51,F$12,F$11)</f>
        <v>201557.77999999997</v>
      </c>
      <c r="G51" s="102">
        <f>_xll.Assistant.XL.RIK_AC("INF04__;INF02@E=1,S=1022,G=0,T=0,P=0:@R=A,S=1257,V={0}:R=B,S=1137,V={1}:R=C,S=1005,V={2}:R=D,S=1007,V={3}:R=E,S=1081,V={4}:R=F,S=1010,V={5}:R=H,S=1092,V={6}:R=G,S=1080,V={7}:R=I,S=1044,V={8}:R=J,S=1092,V={9}:",Accueil!$D$13,Accueil!$D$14,Accueil!$D$15,Accueil!$D$16,Accueil!$D$17,Accueil!$D$43,$B$6,$A51,G$12,G$11)</f>
        <v>412311.76</v>
      </c>
      <c r="H51" s="103">
        <f>_xll.Assistant.XL.RIK_AC("INF04__;INF02@E=1,S=1022,G=0,T=0,P=0:@R=A,S=1257,V={0}:R=B,S=1137,V={1}:R=C,S=1005,V={2}:R=D,S=1007,V={3}:R=E,S=1081,V={4}:R=F,S=1010,V={5}:R=H,S=1092,V={6}:R=G,S=1080,V={7}:R=I,S=1044,V={8}:R=J,S=1092,V={9}:",Accueil!$D$13,Accueil!$D$14,Accueil!$D$15,Accueil!$D$16,Accueil!$D$17,Accueil!$D$43,$B$6,$A51,H$12,H$11)</f>
        <v>204008.49</v>
      </c>
      <c r="I51" s="102">
        <f>_xll.Assistant.XL.RIK_AC("INF04__;INF02@E=1,S=1022,G=0,T=0,P=0:@R=A,S=1257,V={0}:R=B,S=1137,V={1}:R=C,S=1005,V={2}:R=D,S=1007,V={3}:R=E,S=1081,V={4}:R=F,S=1010,V={5}:R=H,S=1092,V={6}:R=G,S=1080,V={7}:R=I,S=1044,V={8}:R=J,S=1092,V={9}:",Accueil!$D$13,Accueil!$D$14,Accueil!$D$15,Accueil!$D$16,Accueil!$D$17,Accueil!$D$43,$B$6,$A51,I$12,I$11)</f>
        <v>461690.36999999994</v>
      </c>
      <c r="J51" s="104">
        <f>_xll.Assistant.XL.RIK_AC("INF04__;INF02@E=1,S=1022,G=0,T=0,P=0:@R=A,S=1257,V={0}:R=B,S=1137,V={1}:R=C,S=1005,V={2}:R=D,S=1007,V={3}:R=E,S=1081,V={4}:R=F,S=1010,V={5}:R=H,S=1092,V={6}:R=G,S=1080,V={7}:R=I,S=1044,V={8}:R=J,S=1092,V={9}:",Accueil!$D$13,Accueil!$D$14,Accueil!$D$15,Accueil!$D$16,Accueil!$D$17,Accueil!$D$43,$B$6,$A51,J$12,J$11)</f>
        <v>207838.9</v>
      </c>
      <c r="K51" s="326"/>
      <c r="L51" s="327"/>
      <c r="M51" s="327"/>
      <c r="N51" s="327"/>
      <c r="O51" s="327"/>
      <c r="P51" s="328"/>
    </row>
    <row r="53" spans="1:16" ht="18.75">
      <c r="D53" s="154" t="s">
        <v>119</v>
      </c>
      <c r="E53" s="2"/>
      <c r="G53" s="1"/>
    </row>
    <row r="54" spans="1:16">
      <c r="D54" s="6"/>
      <c r="E54" s="2"/>
      <c r="G54" s="1"/>
    </row>
    <row r="55" spans="1:16" ht="15.75">
      <c r="D55" s="24"/>
      <c r="E55" s="280" t="s">
        <v>20</v>
      </c>
      <c r="F55" s="280"/>
      <c r="G55" s="281"/>
      <c r="H55" s="280" t="s">
        <v>21</v>
      </c>
      <c r="I55" s="280"/>
      <c r="J55" s="281"/>
    </row>
    <row r="56" spans="1:16" ht="15">
      <c r="D56" s="24"/>
      <c r="E56" s="254">
        <f>YEAR(Accueil!$D$18)-2</f>
        <v>2018</v>
      </c>
      <c r="F56" s="254">
        <f>YEAR(Accueil!$D$18)-1</f>
        <v>2019</v>
      </c>
      <c r="G56" s="132">
        <f>YEAR(Accueil!$D$18)</f>
        <v>2020</v>
      </c>
      <c r="H56" s="254">
        <f>YEAR(Accueil!$D$18)+1</f>
        <v>2021</v>
      </c>
      <c r="I56" s="254">
        <f>YEAR(Accueil!$D$18)+2</f>
        <v>2022</v>
      </c>
      <c r="J56" s="254">
        <f>YEAR(Accueil!$D$18)+3</f>
        <v>2023</v>
      </c>
    </row>
    <row r="57" spans="1:16" ht="15.75">
      <c r="D57" s="73" t="s">
        <v>120</v>
      </c>
      <c r="E57" s="229"/>
      <c r="F57" s="230"/>
      <c r="G57" s="231"/>
      <c r="H57" s="160">
        <v>1</v>
      </c>
      <c r="I57" s="158"/>
      <c r="J57" s="159"/>
    </row>
    <row r="59" spans="1:16" ht="23.25">
      <c r="D59" s="17" t="s">
        <v>121</v>
      </c>
    </row>
    <row r="60" spans="1:16" ht="15">
      <c r="D60" s="5"/>
      <c r="E60" s="24"/>
      <c r="F60" s="24"/>
      <c r="G60" s="24"/>
      <c r="H60" s="24"/>
      <c r="I60" s="24"/>
      <c r="J60" s="24"/>
    </row>
    <row r="61" spans="1:16" ht="15.75">
      <c r="D61" s="24"/>
      <c r="E61" s="280" t="s">
        <v>20</v>
      </c>
      <c r="F61" s="280"/>
      <c r="G61" s="281"/>
      <c r="H61" s="280" t="s">
        <v>21</v>
      </c>
      <c r="I61" s="280"/>
      <c r="J61" s="281"/>
    </row>
    <row r="62" spans="1:16" ht="15">
      <c r="D62" s="24"/>
      <c r="E62" s="157">
        <f>YEAR(Accueil!$D$18)-2</f>
        <v>2018</v>
      </c>
      <c r="F62" s="131">
        <f>YEAR(Accueil!$D$18)-1</f>
        <v>2019</v>
      </c>
      <c r="G62" s="132">
        <f>YEAR(Accueil!$D$18)</f>
        <v>2020</v>
      </c>
      <c r="H62" s="157">
        <f>YEAR(Accueil!$D$18)+1</f>
        <v>2021</v>
      </c>
      <c r="I62" s="131">
        <f>YEAR(Accueil!$D$18)+2</f>
        <v>2022</v>
      </c>
      <c r="J62" s="132">
        <f>YEAR(Accueil!$D$18)+3</f>
        <v>2023</v>
      </c>
    </row>
    <row r="63" spans="1:16" ht="15.75">
      <c r="A63" s="21"/>
      <c r="B63" s="21"/>
      <c r="C63" s="21"/>
      <c r="D63" s="73" t="s">
        <v>122</v>
      </c>
      <c r="E63" s="60">
        <f>_xll.Assistant.XL.RIK_AC("INF04__;INF02@E=1,S=1022,G=0,T=0,P=0:@R=A,S=1257,V={0}:R=B,S=1137,V={1}:R=C,S=1005,V={2}:R=D,S=1007,V={3}:R=E,S=1081,V={4}:R=F,S=1010,V={5}:R=G,S=1092,V={6}:R=H,S=1092,V={7}:",Accueil!$D$13,Accueil!$D$14,Accueil!$D$15,Accueil!$D$16,Accueil!$D$17,Accueil!$D$44,$B$6,E$10)</f>
        <v>0</v>
      </c>
      <c r="F63" s="120">
        <f>_xll.Assistant.XL.RIK_AC("INF04__;INF02@E=1,S=1022,G=0,T=0,P=0:@R=A,S=1257,V={0}:R=B,S=1137,V={1}:R=C,S=1005,V={2}:R=D,S=1007,V={3}:R=E,S=1081,V={4}:R=F,S=1010,V={5}:R=G,S=1092,V={6}:R=H,S=1092,V={7}:",Accueil!$D$13,Accueil!$D$14,Accueil!$D$15,Accueil!$D$16,Accueil!$D$17,Accueil!$D$44,$B$6,F$10)</f>
        <v>0</v>
      </c>
      <c r="G63" s="120">
        <f>_xll.Assistant.XL.RIK_AC("INF04__;INF02@E=1,S=1022,G=0,T=0,P=0:@R=A,S=1257,V={0}:R=B,S=1137,V={1}:R=C,S=1005,V={2}:R=D,S=1007,V={3}:R=E,S=1081,V={4}:R=F,S=1010,V={5}:R=G,S=1092,V={6}:R=H,S=1092,V={7}:",Accueil!$D$13,Accueil!$D$14,Accueil!$D$15,Accueil!$D$16,Accueil!$D$17,Accueil!$D$44,$B$6,G$10)</f>
        <v>0</v>
      </c>
      <c r="H63" s="167">
        <v>1</v>
      </c>
      <c r="I63" s="127"/>
      <c r="J63" s="168"/>
    </row>
    <row r="64" spans="1:16" ht="15.75">
      <c r="A64" s="21"/>
      <c r="B64" s="21"/>
      <c r="C64" s="21"/>
      <c r="D64" s="73" t="s">
        <v>123</v>
      </c>
      <c r="E64" s="102">
        <f>_xll.Assistant.XL.RIK_AC("INF04__;INF02@E=1,S=1022,G=0,T=0,P=0:@R=A,S=1257,V={0}:R=B,S=1137,V={1}:R=C,S=1005,V={2}:R=D,S=1007,V={3}:R=E,S=1081,V={4}:R=F,S=1010,V={5}:R=G,S=1092,V={6}:R=H,S=1092,V={7}:",Accueil!$D$13,Accueil!$D$14,Accueil!$D$15,Accueil!$D$16,Accueil!$D$17,Accueil!$D$45,$B$6,E$10)</f>
        <v>0</v>
      </c>
      <c r="F64" s="58">
        <f>_xll.Assistant.XL.RIK_AC("INF04__;INF02@E=1,S=1022,G=0,T=0,P=0:@R=A,S=1257,V={0}:R=B,S=1137,V={1}:R=C,S=1005,V={2}:R=D,S=1007,V={3}:R=E,S=1081,V={4}:R=F,S=1010,V={5}:R=G,S=1092,V={6}:R=H,S=1092,V={7}:",Accueil!$D$13,Accueil!$D$14,Accueil!$D$15,Accueil!$D$16,Accueil!$D$17,Accueil!$D$45,$B$6,F$10)</f>
        <v>0</v>
      </c>
      <c r="G64" s="58">
        <f>_xll.Assistant.XL.RIK_AC("INF04__;INF02@E=1,S=1022,G=0,T=0,P=0:@R=A,S=1257,V={0}:R=B,S=1137,V={1}:R=C,S=1005,V={2}:R=D,S=1007,V={3}:R=E,S=1081,V={4}:R=F,S=1010,V={5}:R=G,S=1092,V={6}:R=H,S=1092,V={7}:",Accueil!$D$13,Accueil!$D$14,Accueil!$D$15,Accueil!$D$16,Accueil!$D$17,Accueil!$D$45,$B$6,G$10)</f>
        <v>0</v>
      </c>
      <c r="H64" s="165">
        <v>1</v>
      </c>
      <c r="I64" s="158"/>
      <c r="J64" s="166"/>
    </row>
    <row r="66" spans="1:16" ht="23.25">
      <c r="D66" s="17" t="s">
        <v>124</v>
      </c>
      <c r="G66" s="1"/>
      <c r="M66" s="4"/>
    </row>
    <row r="67" spans="1:16" ht="15.75">
      <c r="D67" s="153" t="s">
        <v>125</v>
      </c>
      <c r="M67" s="4"/>
    </row>
    <row r="69" spans="1:16" ht="15.75">
      <c r="A69" s="246" t="s">
        <v>203</v>
      </c>
      <c r="B69" s="246"/>
      <c r="C69" s="21"/>
      <c r="D69" s="164"/>
      <c r="E69" s="280" t="s">
        <v>20</v>
      </c>
      <c r="F69" s="280"/>
      <c r="G69" s="280" t="s">
        <v>20</v>
      </c>
      <c r="H69" s="280"/>
      <c r="I69" s="280" t="s">
        <v>20</v>
      </c>
      <c r="J69" s="299"/>
      <c r="K69" s="298" t="s">
        <v>21</v>
      </c>
      <c r="L69" s="280"/>
      <c r="M69" s="280"/>
      <c r="N69" s="280"/>
      <c r="O69" s="280"/>
      <c r="P69" s="299"/>
    </row>
    <row r="70" spans="1:16" ht="15">
      <c r="D70" s="164"/>
      <c r="E70" s="332">
        <f>YEAR(Accueil!$D$18)-2</f>
        <v>2018</v>
      </c>
      <c r="F70" s="303"/>
      <c r="G70" s="332">
        <f>YEAR(Accueil!$D$18)-1</f>
        <v>2019</v>
      </c>
      <c r="H70" s="301"/>
      <c r="I70" s="302">
        <f>YEAR(Accueil!$D$18)</f>
        <v>2020</v>
      </c>
      <c r="J70" s="303"/>
      <c r="K70" s="333">
        <f>YEAR(Accueil!$D$18)+1</f>
        <v>2021</v>
      </c>
      <c r="L70" s="297"/>
      <c r="M70" s="334">
        <f>YEAR(Accueil!$D$18)+2</f>
        <v>2022</v>
      </c>
      <c r="N70" s="300"/>
      <c r="O70" s="333">
        <f>YEAR(Accueil!$D$18)+3</f>
        <v>2023</v>
      </c>
      <c r="P70" s="297"/>
    </row>
    <row r="71" spans="1:16" ht="15">
      <c r="D71" s="164"/>
      <c r="E71" s="155" t="s">
        <v>61</v>
      </c>
      <c r="F71" s="108" t="s">
        <v>62</v>
      </c>
      <c r="G71" s="106" t="s">
        <v>61</v>
      </c>
      <c r="H71" s="169" t="s">
        <v>62</v>
      </c>
      <c r="I71" s="155" t="s">
        <v>61</v>
      </c>
      <c r="J71" s="108" t="s">
        <v>62</v>
      </c>
      <c r="K71" s="161" t="s">
        <v>61</v>
      </c>
      <c r="L71" s="162" t="s">
        <v>62</v>
      </c>
      <c r="M71" s="161" t="s">
        <v>61</v>
      </c>
      <c r="N71" s="182" t="s">
        <v>62</v>
      </c>
      <c r="O71" s="181" t="s">
        <v>61</v>
      </c>
      <c r="P71" s="162" t="s">
        <v>62</v>
      </c>
    </row>
    <row r="72" spans="1:16" ht="15.75">
      <c r="A72" s="245" t="str">
        <f>Accueil!$D$22</f>
        <v>020</v>
      </c>
      <c r="B72" s="245"/>
      <c r="C72" s="38"/>
      <c r="D72" s="111" t="s">
        <v>126</v>
      </c>
      <c r="E72" s="60">
        <f>_xll.Assistant.XL.RIK_AC("INF04__;INF02@E=1,S=1022,G=0,T=0,P=0:@R=A,S=1257,V={0}:R=B,S=1137,V={1}:R=C,S=1005,V={2}:R=D,S=1007,V={3}:R=E,S=1081,V={4}:R=F,S=1010,V={5}:R=G,S=1092,V={6}:R=H,S=1080,V={7}:R=I,S=1044,V={8}:R=J,S=1092,V={9}:",Accueil!$D$13,Accueil!$D$14,Accueil!$D$15,Accueil!$D$16,Accueil!$D$17,Accueil!$D$46,$B$6,$A72,E$12,E$11)</f>
        <v>33509.380000000005</v>
      </c>
      <c r="F72" s="101">
        <f>_xll.Assistant.XL.RIK_AC("INF04__;INF02@E=1,S=1022,G=0,T=0,P=0:@R=A,S=1257,V={0}:R=B,S=1137,V={1}:R=C,S=1005,V={2}:R=D,S=1007,V={3}:R=E,S=1081,V={4}:R=F,S=1010,V={5}:R=G,S=1092,V={6}:R=H,S=1080,V={7}:R=I,S=1044,V={8}:R=J,S=1092,V={9}:",Accueil!$D$13,Accueil!$D$14,Accueil!$D$15,Accueil!$D$16,Accueil!$D$17,Accueil!$D$46,$B$6,$A72,F$12,F$11)</f>
        <v>26019.33</v>
      </c>
      <c r="G72" s="60">
        <f>_xll.Assistant.XL.RIK_AC("INF04__;INF02@E=1,S=1022,G=0,T=0,P=0:@R=A,S=1257,V={0}:R=B,S=1137,V={1}:R=C,S=1005,V={2}:R=D,S=1007,V={3}:R=E,S=1081,V={4}:R=F,S=1010,V={5}:R=G,S=1092,V={6}:R=H,S=1080,V={7}:R=I,S=1044,V={8}:R=J,S=1092,V={9}:",Accueil!$D$13,Accueil!$D$14,Accueil!$D$15,Accueil!$D$16,Accueil!$D$17,Accueil!$D$46,$B$6,$A72,G$12,G$11)</f>
        <v>38947.600000000006</v>
      </c>
      <c r="H72" s="101">
        <f>_xll.Assistant.XL.RIK_AC("INF04__;INF02@E=1,S=1022,G=0,T=0,P=0:@R=A,S=1257,V={0}:R=B,S=1137,V={1}:R=C,S=1005,V={2}:R=D,S=1007,V={3}:R=E,S=1081,V={4}:R=F,S=1010,V={5}:R=G,S=1092,V={6}:R=H,S=1080,V={7}:R=I,S=1044,V={8}:R=J,S=1092,V={9}:",Accueil!$D$13,Accueil!$D$14,Accueil!$D$15,Accueil!$D$16,Accueil!$D$17,Accueil!$D$46,$B$6,$A72,H$12,H$11)</f>
        <v>29809.939999999995</v>
      </c>
      <c r="I72" s="60">
        <f>_xll.Assistant.XL.RIK_AC("INF04__;INF02@E=1,S=1022,G=0,T=0,P=0:@R=A,S=1257,V={0}:R=B,S=1137,V={1}:R=C,S=1005,V={2}:R=D,S=1007,V={3}:R=E,S=1081,V={4}:R=F,S=1010,V={5}:R=G,S=1092,V={6}:R=H,S=1080,V={7}:R=I,S=1044,V={8}:R=J,S=1092,V={9}:",Accueil!$D$13,Accueil!$D$14,Accueil!$D$15,Accueil!$D$16,Accueil!$D$17,Accueil!$D$46,$B$6,$A72,I$12,I$11)</f>
        <v>40814.339999999997</v>
      </c>
      <c r="J72" s="56">
        <f>_xll.Assistant.XL.RIK_AC("INF04__;INF02@E=1,S=1022,G=0,T=0,P=0:@R=A,S=1257,V={0}:R=B,S=1137,V={1}:R=C,S=1005,V={2}:R=D,S=1007,V={3}:R=E,S=1081,V={4}:R=F,S=1010,V={5}:R=G,S=1092,V={6}:R=H,S=1080,V={7}:R=I,S=1044,V={8}:R=J,S=1092,V={9}:",Accueil!$D$13,Accueil!$D$14,Accueil!$D$15,Accueil!$D$16,Accueil!$D$17,Accueil!$D$46,$B$6,$A72,J$12,J$11)</f>
        <v>27862.290000000008</v>
      </c>
      <c r="K72" s="340" t="s">
        <v>63</v>
      </c>
      <c r="L72" s="341"/>
      <c r="M72" s="341"/>
      <c r="N72" s="341"/>
      <c r="O72" s="341"/>
      <c r="P72" s="342"/>
    </row>
    <row r="73" spans="1:16" ht="15.75">
      <c r="A73" s="198" t="str">
        <f>Accueil!$D$23</f>
        <v>XXX</v>
      </c>
      <c r="B73" s="198"/>
      <c r="C73" s="26"/>
      <c r="D73" s="73" t="s">
        <v>127</v>
      </c>
      <c r="E73" s="60">
        <f>_xll.Assistant.XL.RIK_AC("INF04__;INF02@E=1,S=1022,G=0,T=0,P=0:@R=A,S=1257,V={0}:R=B,S=1137,V={1}:R=C,S=1005,V={2}:R=D,S=1007,V={3}:R=E,S=1081,V={4}:R=F,S=1010,V={5}:R=G,S=1092,V={6}:R=H,S=1080,V={7}:R=I,S=1044,V={8}:R=J,S=1092,V={9}:",Accueil!$D$13,Accueil!$D$14,Accueil!$D$15,Accueil!$D$16,Accueil!$D$17,Accueil!$D$46,$B$6,$A73,E$12,E$11)</f>
        <v>0</v>
      </c>
      <c r="F73" s="101">
        <f>_xll.Assistant.XL.RIK_AC("INF04__;INF02@E=1,S=1022,G=0,T=0,P=0:@R=A,S=1257,V={0}:R=B,S=1137,V={1}:R=C,S=1005,V={2}:R=D,S=1007,V={3}:R=E,S=1081,V={4}:R=F,S=1010,V={5}:R=G,S=1092,V={6}:R=H,S=1080,V={7}:R=I,S=1044,V={8}:R=J,S=1092,V={9}:",Accueil!$D$13,Accueil!$D$14,Accueil!$D$15,Accueil!$D$16,Accueil!$D$17,Accueil!$D$46,$B$6,$A73,F$12,F$11)</f>
        <v>0</v>
      </c>
      <c r="G73" s="60">
        <f>_xll.Assistant.XL.RIK_AC("INF04__;INF02@E=1,S=1022,G=0,T=0,P=0:@R=A,S=1257,V={0}:R=B,S=1137,V={1}:R=C,S=1005,V={2}:R=D,S=1007,V={3}:R=E,S=1081,V={4}:R=F,S=1010,V={5}:R=G,S=1092,V={6}:R=H,S=1080,V={7}:R=I,S=1044,V={8}:R=J,S=1092,V={9}:",Accueil!$D$13,Accueil!$D$14,Accueil!$D$15,Accueil!$D$16,Accueil!$D$17,Accueil!$D$46,$B$6,$A73,G$12,G$11)</f>
        <v>0</v>
      </c>
      <c r="H73" s="101">
        <f>_xll.Assistant.XL.RIK_AC("INF04__;INF02@E=1,S=1022,G=0,T=0,P=0:@R=A,S=1257,V={0}:R=B,S=1137,V={1}:R=C,S=1005,V={2}:R=D,S=1007,V={3}:R=E,S=1081,V={4}:R=F,S=1010,V={5}:R=G,S=1092,V={6}:R=H,S=1080,V={7}:R=I,S=1044,V={8}:R=J,S=1092,V={9}:",Accueil!$D$13,Accueil!$D$14,Accueil!$D$15,Accueil!$D$16,Accueil!$D$17,Accueil!$D$46,$B$6,$A73,H$12,H$11)</f>
        <v>0</v>
      </c>
      <c r="I73" s="60">
        <f>_xll.Assistant.XL.RIK_AC("INF04__;INF02@E=1,S=1022,G=0,T=0,P=0:@R=A,S=1257,V={0}:R=B,S=1137,V={1}:R=C,S=1005,V={2}:R=D,S=1007,V={3}:R=E,S=1081,V={4}:R=F,S=1010,V={5}:R=G,S=1092,V={6}:R=H,S=1080,V={7}:R=I,S=1044,V={8}:R=J,S=1092,V={9}:",Accueil!$D$13,Accueil!$D$14,Accueil!$D$15,Accueil!$D$16,Accueil!$D$17,Accueil!$D$46,$B$6,$A73,I$12,I$11)</f>
        <v>0</v>
      </c>
      <c r="J73" s="61">
        <f>_xll.Assistant.XL.RIK_AC("INF04__;INF02@E=1,S=1022,G=0,T=0,P=0:@R=A,S=1257,V={0}:R=B,S=1137,V={1}:R=C,S=1005,V={2}:R=D,S=1007,V={3}:R=E,S=1081,V={4}:R=F,S=1010,V={5}:R=G,S=1092,V={6}:R=H,S=1080,V={7}:R=I,S=1044,V={8}:R=J,S=1092,V={9}:",Accueil!$D$13,Accueil!$D$14,Accueil!$D$15,Accueil!$D$16,Accueil!$D$17,Accueil!$D$46,$B$6,$A73,J$12,J$11)</f>
        <v>0</v>
      </c>
      <c r="K73" s="318"/>
      <c r="L73" s="319"/>
      <c r="M73" s="319"/>
      <c r="N73" s="319"/>
      <c r="O73" s="319"/>
      <c r="P73" s="325"/>
    </row>
    <row r="74" spans="1:16" ht="15.75">
      <c r="A74" s="245" t="str">
        <f>Accueil!$D$24</f>
        <v>XXX</v>
      </c>
      <c r="B74" s="245"/>
      <c r="C74" s="26"/>
      <c r="D74" s="73" t="s">
        <v>128</v>
      </c>
      <c r="E74" s="60">
        <f>_xll.Assistant.XL.RIK_AC("INF04__;INF02@E=1,S=1022,G=0,T=0,P=0:@R=A,S=1257,V={0}:R=B,S=1137,V={1}:R=C,S=1005,V={2}:R=D,S=1007,V={3}:R=E,S=1081,V={4}:R=F,S=1010,V={5}:R=G,S=1092,V={6}:R=H,S=1080,V={7}:R=I,S=1044,V={8}:R=J,S=1092,V={9}:",Accueil!$D$13,Accueil!$D$14,Accueil!$D$15,Accueil!$D$16,Accueil!$D$17,Accueil!$D$46,$B$6,$A74,E$12,E$11)</f>
        <v>0</v>
      </c>
      <c r="F74" s="101">
        <f>_xll.Assistant.XL.RIK_AC("INF04__;INF02@E=1,S=1022,G=0,T=0,P=0:@R=A,S=1257,V={0}:R=B,S=1137,V={1}:R=C,S=1005,V={2}:R=D,S=1007,V={3}:R=E,S=1081,V={4}:R=F,S=1010,V={5}:R=G,S=1092,V={6}:R=H,S=1080,V={7}:R=I,S=1044,V={8}:R=J,S=1092,V={9}:",Accueil!$D$13,Accueil!$D$14,Accueil!$D$15,Accueil!$D$16,Accueil!$D$17,Accueil!$D$46,$B$6,$A74,F$12,F$11)</f>
        <v>0</v>
      </c>
      <c r="G74" s="60">
        <f>_xll.Assistant.XL.RIK_AC("INF04__;INF02@E=1,S=1022,G=0,T=0,P=0:@R=A,S=1257,V={0}:R=B,S=1137,V={1}:R=C,S=1005,V={2}:R=D,S=1007,V={3}:R=E,S=1081,V={4}:R=F,S=1010,V={5}:R=G,S=1092,V={6}:R=H,S=1080,V={7}:R=I,S=1044,V={8}:R=J,S=1092,V={9}:",Accueil!$D$13,Accueil!$D$14,Accueil!$D$15,Accueil!$D$16,Accueil!$D$17,Accueil!$D$46,$B$6,$A74,G$12,G$11)</f>
        <v>0</v>
      </c>
      <c r="H74" s="101">
        <f>_xll.Assistant.XL.RIK_AC("INF04__;INF02@E=1,S=1022,G=0,T=0,P=0:@R=A,S=1257,V={0}:R=B,S=1137,V={1}:R=C,S=1005,V={2}:R=D,S=1007,V={3}:R=E,S=1081,V={4}:R=F,S=1010,V={5}:R=G,S=1092,V={6}:R=H,S=1080,V={7}:R=I,S=1044,V={8}:R=J,S=1092,V={9}:",Accueil!$D$13,Accueil!$D$14,Accueil!$D$15,Accueil!$D$16,Accueil!$D$17,Accueil!$D$46,$B$6,$A74,H$12,H$11)</f>
        <v>0</v>
      </c>
      <c r="I74" s="60">
        <f>_xll.Assistant.XL.RIK_AC("INF04__;INF02@E=1,S=1022,G=0,T=0,P=0:@R=A,S=1257,V={0}:R=B,S=1137,V={1}:R=C,S=1005,V={2}:R=D,S=1007,V={3}:R=E,S=1081,V={4}:R=F,S=1010,V={5}:R=G,S=1092,V={6}:R=H,S=1080,V={7}:R=I,S=1044,V={8}:R=J,S=1092,V={9}:",Accueil!$D$13,Accueil!$D$14,Accueil!$D$15,Accueil!$D$16,Accueil!$D$17,Accueil!$D$46,$B$6,$A74,I$12,I$11)</f>
        <v>0</v>
      </c>
      <c r="J74" s="61">
        <f>_xll.Assistant.XL.RIK_AC("INF04__;INF02@E=1,S=1022,G=0,T=0,P=0:@R=A,S=1257,V={0}:R=B,S=1137,V={1}:R=C,S=1005,V={2}:R=D,S=1007,V={3}:R=E,S=1081,V={4}:R=F,S=1010,V={5}:R=G,S=1092,V={6}:R=H,S=1080,V={7}:R=I,S=1044,V={8}:R=J,S=1092,V={9}:",Accueil!$D$13,Accueil!$D$14,Accueil!$D$15,Accueil!$D$16,Accueil!$D$17,Accueil!$D$46,$B$6,$A74,J$12,J$11)</f>
        <v>0</v>
      </c>
      <c r="K74" s="318"/>
      <c r="L74" s="319"/>
      <c r="M74" s="319"/>
      <c r="N74" s="319"/>
      <c r="O74" s="319"/>
      <c r="P74" s="325"/>
    </row>
    <row r="75" spans="1:16" ht="15.75">
      <c r="A75" s="245" t="str">
        <f>Accueil!$D$25</f>
        <v>010</v>
      </c>
      <c r="B75" s="245"/>
      <c r="C75" s="26"/>
      <c r="D75" s="73" t="s">
        <v>129</v>
      </c>
      <c r="E75" s="102">
        <f>_xll.Assistant.XL.RIK_AC("INF04__;INF02@E=1,S=1022,G=0,T=0,P=0:@R=A,S=1257,V={0}:R=B,S=1137,V={1}:R=C,S=1005,V={2}:R=D,S=1007,V={3}:R=E,S=1081,V={4}:R=F,S=1010,V={5}:R=G,S=1092,V={6}:R=H,S=1080,V={7}:R=I,S=1044,V={8}:R=J,S=1092,V={9}:",Accueil!$D$13,Accueil!$D$14,Accueil!$D$15,Accueil!$D$16,Accueil!$D$17,Accueil!$D$46,$B$6,$A75,E$12,E$11)</f>
        <v>43517.990000000005</v>
      </c>
      <c r="F75" s="113">
        <f>_xll.Assistant.XL.RIK_AC("INF04__;INF02@E=1,S=1022,G=0,T=0,P=0:@R=A,S=1257,V={0}:R=B,S=1137,V={1}:R=C,S=1005,V={2}:R=D,S=1007,V={3}:R=E,S=1081,V={4}:R=F,S=1010,V={5}:R=G,S=1092,V={6}:R=H,S=1080,V={7}:R=I,S=1044,V={8}:R=J,S=1092,V={9}:",Accueil!$D$13,Accueil!$D$14,Accueil!$D$15,Accueil!$D$16,Accueil!$D$17,Accueil!$D$46,$B$6,$A75,F$12,F$11)</f>
        <v>28995.25</v>
      </c>
      <c r="G75" s="102">
        <f>_xll.Assistant.XL.RIK_AC("INF04__;INF02@E=1,S=1022,G=0,T=0,P=0:@R=A,S=1257,V={0}:R=B,S=1137,V={1}:R=C,S=1005,V={2}:R=D,S=1007,V={3}:R=E,S=1081,V={4}:R=F,S=1010,V={5}:R=G,S=1092,V={6}:R=H,S=1080,V={7}:R=I,S=1044,V={8}:R=J,S=1092,V={9}:",Accueil!$D$13,Accueil!$D$14,Accueil!$D$15,Accueil!$D$16,Accueil!$D$17,Accueil!$D$46,$B$6,$A75,G$12,G$11)</f>
        <v>47416.469999999994</v>
      </c>
      <c r="H75" s="103">
        <f>_xll.Assistant.XL.RIK_AC("INF04__;INF02@E=1,S=1022,G=0,T=0,P=0:@R=A,S=1257,V={0}:R=B,S=1137,V={1}:R=C,S=1005,V={2}:R=D,S=1007,V={3}:R=E,S=1081,V={4}:R=F,S=1010,V={5}:R=G,S=1092,V={6}:R=H,S=1080,V={7}:R=I,S=1044,V={8}:R=J,S=1092,V={9}:",Accueil!$D$13,Accueil!$D$14,Accueil!$D$15,Accueil!$D$16,Accueil!$D$17,Accueil!$D$46,$B$6,$A75,H$12,H$11)</f>
        <v>31043.5</v>
      </c>
      <c r="I75" s="102">
        <f>_xll.Assistant.XL.RIK_AC("INF04__;INF02@E=1,S=1022,G=0,T=0,P=0:@R=A,S=1257,V={0}:R=B,S=1137,V={1}:R=C,S=1005,V={2}:R=D,S=1007,V={3}:R=E,S=1081,V={4}:R=F,S=1010,V={5}:R=G,S=1092,V={6}:R=H,S=1080,V={7}:R=I,S=1044,V={8}:R=J,S=1092,V={9}:",Accueil!$D$13,Accueil!$D$14,Accueil!$D$15,Accueil!$D$16,Accueil!$D$17,Accueil!$D$46,$B$6,$A75,I$12,I$11)</f>
        <v>48350.2</v>
      </c>
      <c r="J75" s="137">
        <f>_xll.Assistant.XL.RIK_AC("INF04__;INF02@E=1,S=1022,G=0,T=0,P=0:@R=A,S=1257,V={0}:R=B,S=1137,V={1}:R=C,S=1005,V={2}:R=D,S=1007,V={3}:R=E,S=1081,V={4}:R=F,S=1010,V={5}:R=G,S=1092,V={6}:R=H,S=1080,V={7}:R=I,S=1044,V={8}:R=J,S=1092,V={9}:",Accueil!$D$13,Accueil!$D$14,Accueil!$D$15,Accueil!$D$16,Accueil!$D$17,Accueil!$D$46,$B$6,$A75,J$12,J$11)</f>
        <v>30638.76</v>
      </c>
      <c r="K75" s="326"/>
      <c r="L75" s="327"/>
      <c r="M75" s="327"/>
      <c r="N75" s="327"/>
      <c r="O75" s="327"/>
      <c r="P75" s="328"/>
    </row>
    <row r="76" spans="1:16">
      <c r="D76" s="1"/>
    </row>
    <row r="77" spans="1:16" ht="15.75">
      <c r="D77" s="153" t="s">
        <v>130</v>
      </c>
    </row>
    <row r="78" spans="1:16" ht="15.75">
      <c r="E78" s="280" t="s">
        <v>20</v>
      </c>
      <c r="F78" s="280"/>
      <c r="G78" s="281"/>
      <c r="H78" s="280" t="s">
        <v>21</v>
      </c>
      <c r="I78" s="280"/>
      <c r="J78" s="281"/>
    </row>
    <row r="79" spans="1:16" ht="15">
      <c r="E79" s="157">
        <f>YEAR(Accueil!$D$18)-2</f>
        <v>2018</v>
      </c>
      <c r="F79" s="131">
        <f>YEAR(Accueil!$D$18)-1</f>
        <v>2019</v>
      </c>
      <c r="G79" s="132">
        <f>YEAR(Accueil!$D$18)</f>
        <v>2020</v>
      </c>
      <c r="H79" s="157">
        <f>YEAR(Accueil!$D$18)+1</f>
        <v>2021</v>
      </c>
      <c r="I79" s="131">
        <f>YEAR(Accueil!$D$18)+2</f>
        <v>2022</v>
      </c>
      <c r="J79" s="132">
        <f>YEAR(Accueil!$D$18)+3</f>
        <v>2023</v>
      </c>
    </row>
    <row r="80" spans="1:16" ht="15.75">
      <c r="A80" s="15"/>
      <c r="B80" s="15"/>
      <c r="C80" s="21"/>
      <c r="D80" s="73" t="s">
        <v>132</v>
      </c>
      <c r="E80" s="60">
        <f>_xll.Assistant.XL.RIK_AC("INF04__;INF02@E=1,S=1022,G=0,T=0,P=0:@R=A,S=1257,V={0}:R=B,S=1137,V={1}:R=C,S=1005,V={2}:R=D,S=1007,V={3}:R=E,S=1081,V={4}:R=F,S=1010,V={5}:R=G,S=1092,V={6}:R=H,S=1092,V={7}:",Accueil!$D$13,Accueil!$D$14,Accueil!$D$15,Accueil!$D$16,Accueil!$D$17,Accueil!$D$47,$B$6,E$10)</f>
        <v>0</v>
      </c>
      <c r="F80" s="120">
        <f>_xll.Assistant.XL.RIK_AC("INF04__;INF02@E=1,S=1022,G=0,T=0,P=0:@R=A,S=1257,V={0}:R=B,S=1137,V={1}:R=C,S=1005,V={2}:R=D,S=1007,V={3}:R=E,S=1081,V={4}:R=F,S=1010,V={5}:R=G,S=1092,V={6}:R=H,S=1092,V={7}:",Accueil!$D$13,Accueil!$D$14,Accueil!$D$15,Accueil!$D$16,Accueil!$D$17,Accueil!$D$47,$B$6,F$10)</f>
        <v>0</v>
      </c>
      <c r="G80" s="120">
        <f>_xll.Assistant.XL.RIK_AC("INF04__;INF02@E=1,S=1022,G=0,T=0,P=0:@R=A,S=1257,V={0}:R=B,S=1137,V={1}:R=C,S=1005,V={2}:R=D,S=1007,V={3}:R=E,S=1081,V={4}:R=F,S=1010,V={5}:R=G,S=1092,V={6}:R=H,S=1092,V={7}:",Accueil!$D$13,Accueil!$D$14,Accueil!$D$15,Accueil!$D$16,Accueil!$D$17,Accueil!$D$47,$B$6,G$10)</f>
        <v>0</v>
      </c>
      <c r="H80" s="167">
        <v>1</v>
      </c>
      <c r="I80" s="127"/>
      <c r="J80" s="168"/>
    </row>
    <row r="81" spans="1:10" ht="15.75">
      <c r="A81" s="15"/>
      <c r="B81" s="15"/>
      <c r="C81" s="21"/>
      <c r="D81" s="73" t="s">
        <v>133</v>
      </c>
      <c r="E81" s="102">
        <f>_xll.Assistant.XL.RIK_AC("INF04__;INF02@E=8,S=1249,G=0,T=0,P=0:@R=A,S=1257,V={0}:R=B,S=1137,V={1}:R=C,S=1005,V={2}:R=D,S=1007,V={3}:R=E,S=1081,V={4}:R=F,S=1010,V={5}:R=G,S=1092,V={6}:R=H,S=1092,V={7}:R=I,S=1022,V=&gt;0:",Accueil!$D$13,Accueil!$D$14,Accueil!$D$15,Accueil!$D$16,Accueil!$D$17,Accueil!$D$47,$B$6,E$10)</f>
        <v>0</v>
      </c>
      <c r="F81" s="58">
        <f>_xll.Assistant.XL.RIK_AC("INF04__;INF02@E=8,S=1249,G=0,T=0,P=0:@R=A,S=1257,V={0}:R=B,S=1137,V={1}:R=C,S=1005,V={2}:R=D,S=1007,V={3}:R=E,S=1081,V={4}:R=F,S=1010,V={5}:R=G,S=1092,V={6}:R=H,S=1092,V={7}:R=I,S=1022,V=&gt;0:",Accueil!$D$13,Accueil!$D$14,Accueil!$D$15,Accueil!$D$16,Accueil!$D$17,Accueil!$D$47,$B$6,F$10)</f>
        <v>0</v>
      </c>
      <c r="G81" s="58">
        <f>_xll.Assistant.XL.RIK_AC("INF04__;INF02@E=8,S=1249,G=0,T=0,P=0:@R=A,S=1257,V={0}:R=B,S=1137,V={1}:R=C,S=1005,V={2}:R=D,S=1007,V={3}:R=E,S=1081,V={4}:R=F,S=1010,V={5}:R=G,S=1092,V={6}:R=H,S=1092,V={7}:R=I,S=1022,V=&gt;0:",Accueil!$D$13,Accueil!$D$14,Accueil!$D$15,Accueil!$D$16,Accueil!$D$17,Accueil!$D$47,$B$6,G$10)</f>
        <v>0</v>
      </c>
      <c r="H81" s="165">
        <v>0</v>
      </c>
      <c r="I81" s="158"/>
      <c r="J81" s="166"/>
    </row>
    <row r="83" spans="1:10" ht="15.75">
      <c r="D83" s="153" t="s">
        <v>134</v>
      </c>
    </row>
    <row r="84" spans="1:10">
      <c r="D84" s="7"/>
    </row>
    <row r="85" spans="1:10" ht="15.75">
      <c r="E85" s="280" t="s">
        <v>20</v>
      </c>
      <c r="F85" s="280"/>
      <c r="G85" s="281"/>
      <c r="H85" s="280" t="s">
        <v>21</v>
      </c>
      <c r="I85" s="280"/>
      <c r="J85" s="281"/>
    </row>
    <row r="86" spans="1:10" ht="15">
      <c r="E86" s="157">
        <f>YEAR(Accueil!$D$18)-2</f>
        <v>2018</v>
      </c>
      <c r="F86" s="131">
        <f>YEAR(Accueil!$D$18)-1</f>
        <v>2019</v>
      </c>
      <c r="G86" s="132">
        <f>YEAR(Accueil!$D$18)</f>
        <v>2020</v>
      </c>
      <c r="H86" s="157">
        <f>YEAR(Accueil!$D$18)+1</f>
        <v>2021</v>
      </c>
      <c r="I86" s="131">
        <f>YEAR(Accueil!$D$18)+2</f>
        <v>2022</v>
      </c>
      <c r="J86" s="132">
        <f>YEAR(Accueil!$D$18)+3</f>
        <v>2023</v>
      </c>
    </row>
    <row r="87" spans="1:10" ht="15.75">
      <c r="A87" s="246"/>
      <c r="B87" s="246"/>
      <c r="C87" s="21"/>
      <c r="D87" s="129" t="s">
        <v>135</v>
      </c>
      <c r="E87" s="60">
        <f>_xll.Assistant.XL.RIK_AC("INF04__;INF02@E=1,S=1022,G=0,T=0,P=0:@R=A,S=1257,V={0}:R=B,S=1137,V={1}:R=C,S=1005,V={2}:R=D,S=1007,V={3}:R=E,S=1081,V={4}:R=F,S=1010,V={5}:R=G,S=1092,V={6}:R=H,S=1092,V={7}:",Accueil!$D$13,Accueil!$D$14,Accueil!$D$15,Accueil!$D$16,Accueil!$D$17,Accueil!$D$48,$B$6,E$10)</f>
        <v>0</v>
      </c>
      <c r="F87" s="171">
        <f>_xll.Assistant.XL.RIK_AC("INF04__;INF02@E=1,S=1022,G=0,T=0,P=0:@R=A,S=1257,V={0}:R=B,S=1137,V={1}:R=C,S=1005,V={2}:R=D,S=1007,V={3}:R=E,S=1081,V={4}:R=F,S=1010,V={5}:R=G,S=1092,V={6}:R=H,S=1092,V={7}:",Accueil!$D$13,Accueil!$D$14,Accueil!$D$15,Accueil!$D$16,Accueil!$D$17,Accueil!$D$48,$B$6,F$10)</f>
        <v>0</v>
      </c>
      <c r="G87" s="171">
        <f>_xll.Assistant.XL.RIK_AC("INF04__;INF02@E=1,S=1022,G=0,T=0,P=0:@R=A,S=1257,V={0}:R=B,S=1137,V={1}:R=C,S=1005,V={2}:R=D,S=1007,V={3}:R=E,S=1081,V={4}:R=F,S=1010,V={5}:R=G,S=1092,V={6}:R=H,S=1092,V={7}:",Accueil!$D$13,Accueil!$D$14,Accueil!$D$15,Accueil!$D$16,Accueil!$D$17,Accueil!$D$48,$B$6,G$10)</f>
        <v>0</v>
      </c>
      <c r="H87" s="172">
        <v>1</v>
      </c>
      <c r="I87" s="173"/>
      <c r="J87" s="174"/>
    </row>
    <row r="88" spans="1:10" ht="15.75">
      <c r="A88" s="246"/>
      <c r="B88" s="246"/>
      <c r="C88" s="21"/>
      <c r="D88" s="129" t="s">
        <v>133</v>
      </c>
      <c r="E88" s="60">
        <f>_xll.Assistant.XL.RIK_AC("INF04__;INF02@E=2,S=1022,G=0,T=0,P=0:@R=A,S=1257,V={0}:R=B,S=1137,V={1}:R=C,S=1005,V={2}:R=D,S=1007,V={3}:R=E,S=1081,V={4}:R=F,S=1010,V={5}:R=G,S=1092,V={6}:R=H,S=1092,V={7}:",Accueil!$D$13,Accueil!$D$14,Accueil!$D$15,Accueil!$D$16,Accueil!$D$17,Accueil!$D$48,$B$6,E$10)</f>
        <v>0</v>
      </c>
      <c r="F88" s="175">
        <f>_xll.Assistant.XL.RIK_AC("INF04__;INF02@E=2,S=1022,G=0,T=0,P=0:@R=A,S=1257,V={0}:R=B,S=1137,V={1}:R=C,S=1005,V={2}:R=D,S=1007,V={3}:R=E,S=1081,V={4}:R=F,S=1010,V={5}:R=G,S=1092,V={6}:R=H,S=1092,V={7}:",Accueil!$D$13,Accueil!$D$14,Accueil!$D$15,Accueil!$D$16,Accueil!$D$17,Accueil!$D$48,$B$6,F$10)</f>
        <v>0</v>
      </c>
      <c r="G88" s="175">
        <f>_xll.Assistant.XL.RIK_AC("INF04__;INF02@E=2,S=1022,G=0,T=0,P=0:@R=A,S=1257,V={0}:R=B,S=1137,V={1}:R=C,S=1005,V={2}:R=D,S=1007,V={3}:R=E,S=1081,V={4}:R=F,S=1010,V={5}:R=G,S=1092,V={6}:R=H,S=1092,V={7}:",Accueil!$D$13,Accueil!$D$14,Accueil!$D$15,Accueil!$D$16,Accueil!$D$17,Accueil!$D$48,$B$6,G$10)</f>
        <v>0</v>
      </c>
      <c r="H88" s="176">
        <v>0</v>
      </c>
      <c r="I88" s="25"/>
      <c r="J88" s="177"/>
    </row>
    <row r="89" spans="1:10" ht="15.75">
      <c r="D89" s="170" t="s">
        <v>136</v>
      </c>
      <c r="E89" s="60">
        <f>_xll.Assistant.XL.RIK_AC("INF04__;INF02@E=1,S=1024,G=0,T=0,P=0:@R=A,S=1257,V={0}:R=B,S=1137,V={1}:R=C,S=1005,V={2}:R=D,S=1007,V={3}:R=E,S=1081,V={4}:R=F,S=1010,V={5}:R=G,S=1092,V={6}:R=H,S=1092,V={7}:",Accueil!$D$13,Accueil!$D$14,Accueil!$D$15,Accueil!$D$16,Accueil!$D$17,Accueil!$D$49,$B$6,E$10)</f>
        <v>6640.2799999999961</v>
      </c>
      <c r="F89" s="175">
        <f>_xll.Assistant.XL.RIK_AC("INF04__;INF02@E=1,S=1024,G=0,T=0,P=0:@R=A,S=1257,V={0}:R=B,S=1137,V={1}:R=C,S=1005,V={2}:R=D,S=1007,V={3}:R=E,S=1081,V={4}:R=F,S=1010,V={5}:R=G,S=1092,V={6}:R=H,S=1092,V={7}:",Accueil!$D$13,Accueil!$D$14,Accueil!$D$15,Accueil!$D$16,Accueil!$D$17,Accueil!$D$49,$B$6,F$10)</f>
        <v>6868.7999999999965</v>
      </c>
      <c r="G89" s="175">
        <f>_xll.Assistant.XL.RIK_AC("INF04__;INF02@E=1,S=1024,G=0,T=0,P=0:@R=A,S=1257,V={0}:R=B,S=1137,V={1}:R=C,S=1005,V={2}:R=D,S=1007,V={3}:R=E,S=1081,V={4}:R=F,S=1010,V={5}:R=G,S=1092,V={6}:R=H,S=1092,V={7}:",Accueil!$D$13,Accueil!$D$14,Accueil!$D$15,Accueil!$D$16,Accueil!$D$17,Accueil!$D$49,$B$6,G$10)</f>
        <v>7321.8600000000015</v>
      </c>
      <c r="H89" s="176">
        <v>-1</v>
      </c>
      <c r="I89" s="25"/>
      <c r="J89" s="177"/>
    </row>
    <row r="90" spans="1:10" ht="15.75">
      <c r="D90" s="129" t="s">
        <v>133</v>
      </c>
      <c r="E90" s="102">
        <f>_xll.Assistant.XL.RIK_AC("INF04__;INF02@E=2,S=1022,G=0,T=0,P=0:@R=A,S=1257,V={0}:R=B,S=1137,V={1}:R=C,S=1005,V={2}:R=D,S=1007,V={3}:R=E,S=1081,V={4}:R=F,S=1010,V={5}:R=G,S=1092,V={6}:R=H,S=1092,V={7}:",Accueil!$D$13,Accueil!$D$14,Accueil!$D$15,Accueil!$D$16,Accueil!$D$17,Accueil!$D$49,$B$6,E$10)</f>
        <v>178</v>
      </c>
      <c r="F90" s="178">
        <f>_xll.Assistant.XL.RIK_AC("INF04__;INF02@E=2,S=1022,G=0,T=0,P=0:@R=A,S=1257,V={0}:R=B,S=1137,V={1}:R=C,S=1005,V={2}:R=D,S=1007,V={3}:R=E,S=1081,V={4}:R=F,S=1010,V={5}:R=G,S=1092,V={6}:R=H,S=1092,V={7}:",Accueil!$D$13,Accueil!$D$14,Accueil!$D$15,Accueil!$D$16,Accueil!$D$17,Accueil!$D$49,$B$6,F$10)</f>
        <v>180</v>
      </c>
      <c r="G90" s="178">
        <f>_xll.Assistant.XL.RIK_AC("INF04__;INF02@E=2,S=1022,G=0,T=0,P=0:@R=A,S=1257,V={0}:R=B,S=1137,V={1}:R=C,S=1005,V={2}:R=D,S=1007,V={3}:R=E,S=1081,V={4}:R=F,S=1010,V={5}:R=G,S=1092,V={6}:R=H,S=1092,V={7}:",Accueil!$D$13,Accueil!$D$14,Accueil!$D$15,Accueil!$D$16,Accueil!$D$17,Accueil!$D$49,$B$6,G$10)</f>
        <v>189</v>
      </c>
      <c r="H90" s="179">
        <v>1</v>
      </c>
      <c r="I90" s="118"/>
      <c r="J90" s="180"/>
    </row>
    <row r="92" spans="1:10" ht="15.75">
      <c r="D92" s="153" t="s">
        <v>137</v>
      </c>
    </row>
    <row r="93" spans="1:10">
      <c r="D93" s="7"/>
    </row>
    <row r="94" spans="1:10" ht="15.75">
      <c r="E94" s="280" t="s">
        <v>20</v>
      </c>
      <c r="F94" s="280"/>
      <c r="G94" s="281"/>
      <c r="H94" s="280" t="s">
        <v>21</v>
      </c>
      <c r="I94" s="280"/>
      <c r="J94" s="281"/>
    </row>
    <row r="95" spans="1:10" ht="15">
      <c r="E95" s="157">
        <f>YEAR(Accueil!$D$18)-2</f>
        <v>2018</v>
      </c>
      <c r="F95" s="131">
        <f>YEAR(Accueil!$D$18)-1</f>
        <v>2019</v>
      </c>
      <c r="G95" s="132">
        <f>YEAR(Accueil!$D$18)</f>
        <v>2020</v>
      </c>
      <c r="H95" s="157">
        <f>YEAR(Accueil!$D$18)+1</f>
        <v>2021</v>
      </c>
      <c r="I95" s="131">
        <f>YEAR(Accueil!$D$18)+2</f>
        <v>2022</v>
      </c>
      <c r="J95" s="132">
        <f>YEAR(Accueil!$D$18)+3</f>
        <v>2023</v>
      </c>
    </row>
    <row r="96" spans="1:10" ht="15.75">
      <c r="D96" s="73" t="s">
        <v>138</v>
      </c>
      <c r="E96" s="234"/>
      <c r="F96" s="235"/>
      <c r="G96" s="235"/>
      <c r="H96" s="167">
        <v>1</v>
      </c>
      <c r="I96" s="127"/>
      <c r="J96" s="168"/>
    </row>
    <row r="97" spans="4:10" ht="15.75">
      <c r="D97" s="73" t="s">
        <v>133</v>
      </c>
      <c r="E97" s="236"/>
      <c r="F97" s="237"/>
      <c r="G97" s="237"/>
      <c r="H97" s="165">
        <v>0</v>
      </c>
      <c r="I97" s="158"/>
      <c r="J97" s="166"/>
    </row>
    <row r="99" spans="4:10" ht="23.25">
      <c r="D99" s="17" t="s">
        <v>192</v>
      </c>
    </row>
    <row r="101" spans="4:10">
      <c r="D101" s="202" t="s">
        <v>193</v>
      </c>
    </row>
  </sheetData>
  <mergeCells count="62">
    <mergeCell ref="H94:J94"/>
    <mergeCell ref="K69:P69"/>
    <mergeCell ref="E70:F70"/>
    <mergeCell ref="G70:H70"/>
    <mergeCell ref="I70:J70"/>
    <mergeCell ref="K70:L70"/>
    <mergeCell ref="M70:N70"/>
    <mergeCell ref="O70:P70"/>
    <mergeCell ref="E78:G78"/>
    <mergeCell ref="E85:G85"/>
    <mergeCell ref="E94:G94"/>
    <mergeCell ref="K72:P75"/>
    <mergeCell ref="H61:J61"/>
    <mergeCell ref="E61:G61"/>
    <mergeCell ref="E69:J69"/>
    <mergeCell ref="H78:J78"/>
    <mergeCell ref="H85:J85"/>
    <mergeCell ref="H55:J55"/>
    <mergeCell ref="K46:P46"/>
    <mergeCell ref="G33:H33"/>
    <mergeCell ref="I33:J33"/>
    <mergeCell ref="K33:L33"/>
    <mergeCell ref="M33:N33"/>
    <mergeCell ref="O33:P33"/>
    <mergeCell ref="G47:H47"/>
    <mergeCell ref="I47:J47"/>
    <mergeCell ref="K47:L47"/>
    <mergeCell ref="M47:N47"/>
    <mergeCell ref="O47:P47"/>
    <mergeCell ref="E55:G55"/>
    <mergeCell ref="E33:F33"/>
    <mergeCell ref="E39:J39"/>
    <mergeCell ref="K42:P44"/>
    <mergeCell ref="D15:R15"/>
    <mergeCell ref="K28:P30"/>
    <mergeCell ref="K35:P37"/>
    <mergeCell ref="K25:P25"/>
    <mergeCell ref="E26:F26"/>
    <mergeCell ref="K26:L26"/>
    <mergeCell ref="M26:N26"/>
    <mergeCell ref="O26:P26"/>
    <mergeCell ref="E25:J25"/>
    <mergeCell ref="H19:J19"/>
    <mergeCell ref="E19:G19"/>
    <mergeCell ref="D25:D27"/>
    <mergeCell ref="D32:D34"/>
    <mergeCell ref="E32:J32"/>
    <mergeCell ref="G26:H26"/>
    <mergeCell ref="I26:J26"/>
    <mergeCell ref="K49:P51"/>
    <mergeCell ref="K32:P32"/>
    <mergeCell ref="D46:D48"/>
    <mergeCell ref="G40:H40"/>
    <mergeCell ref="I40:J40"/>
    <mergeCell ref="K40:L40"/>
    <mergeCell ref="M40:N40"/>
    <mergeCell ref="O40:P40"/>
    <mergeCell ref="E47:F47"/>
    <mergeCell ref="E46:J46"/>
    <mergeCell ref="K39:P39"/>
    <mergeCell ref="E40:F40"/>
    <mergeCell ref="D39:D41"/>
  </mergeCells>
  <conditionalFormatting sqref="H21:J21">
    <cfRule type="iconSet" priority="17">
      <iconSet iconSet="3Arrows" showValue="0">
        <cfvo type="percent" val="0"/>
        <cfvo type="num" val="0"/>
        <cfvo type="num" val="1"/>
      </iconSet>
    </cfRule>
  </conditionalFormatting>
  <conditionalFormatting sqref="H57:J57">
    <cfRule type="iconSet" priority="8">
      <iconSet iconSet="3Arrows" showValue="0">
        <cfvo type="percent" val="0"/>
        <cfvo type="num" val="0"/>
        <cfvo type="num" val="1"/>
      </iconSet>
    </cfRule>
  </conditionalFormatting>
  <conditionalFormatting sqref="H63:J63">
    <cfRule type="iconSet" priority="9">
      <iconSet iconSet="3Arrows" showValue="0">
        <cfvo type="percent" val="0"/>
        <cfvo type="num" val="0"/>
        <cfvo type="num" val="1"/>
      </iconSet>
    </cfRule>
  </conditionalFormatting>
  <conditionalFormatting sqref="H64:J64">
    <cfRule type="iconSet" priority="7">
      <iconSet iconSet="3Arrows" showValue="0">
        <cfvo type="percent" val="0"/>
        <cfvo type="num" val="0"/>
        <cfvo type="num" val="1"/>
      </iconSet>
    </cfRule>
  </conditionalFormatting>
  <conditionalFormatting sqref="H80:J80">
    <cfRule type="iconSet" priority="6">
      <iconSet iconSet="3Arrows" showValue="0">
        <cfvo type="percent" val="0"/>
        <cfvo type="num" val="0"/>
        <cfvo type="num" val="1"/>
      </iconSet>
    </cfRule>
  </conditionalFormatting>
  <conditionalFormatting sqref="H81:J81">
    <cfRule type="iconSet" priority="5">
      <iconSet iconSet="3Arrows" showValue="0">
        <cfvo type="percent" val="0"/>
        <cfvo type="num" val="0"/>
        <cfvo type="num" val="1"/>
      </iconSet>
    </cfRule>
  </conditionalFormatting>
  <conditionalFormatting sqref="H87:J87">
    <cfRule type="iconSet" priority="4">
      <iconSet iconSet="3Arrows" showValue="0">
        <cfvo type="percent" val="0"/>
        <cfvo type="num" val="0"/>
        <cfvo type="num" val="1"/>
      </iconSet>
    </cfRule>
  </conditionalFormatting>
  <conditionalFormatting sqref="H88:J89">
    <cfRule type="iconSet" priority="11">
      <iconSet iconSet="3Arrows" showValue="0">
        <cfvo type="percent" val="0"/>
        <cfvo type="num" val="0"/>
        <cfvo type="num" val="1"/>
      </iconSet>
    </cfRule>
  </conditionalFormatting>
  <conditionalFormatting sqref="H90:J90">
    <cfRule type="iconSet" priority="3">
      <iconSet iconSet="3Arrows" showValue="0">
        <cfvo type="percent" val="0"/>
        <cfvo type="num" val="0"/>
        <cfvo type="num" val="1"/>
      </iconSet>
    </cfRule>
  </conditionalFormatting>
  <conditionalFormatting sqref="H96:J96">
    <cfRule type="iconSet" priority="2">
      <iconSet iconSet="3Arrows" showValue="0">
        <cfvo type="percent" val="0"/>
        <cfvo type="num" val="0"/>
        <cfvo type="num" val="1"/>
      </iconSet>
    </cfRule>
  </conditionalFormatting>
  <conditionalFormatting sqref="H97:J97">
    <cfRule type="iconSet" priority="1">
      <iconSet iconSet="3Arrows" showValue="0">
        <cfvo type="percent" val="0"/>
        <cfvo type="num" val="0"/>
        <cfvo type="num" val="1"/>
      </iconSet>
    </cfRule>
  </conditionalFormatting>
  <conditionalFormatting sqref="P21">
    <cfRule type="iconSet" priority="26">
      <iconSet iconSet="4Arrows">
        <cfvo type="percent" val="0"/>
        <cfvo type="percent" val="25"/>
        <cfvo type="percent" val="50"/>
        <cfvo type="percent" val="75"/>
      </iconSet>
    </cfRule>
  </conditionalFormatting>
  <pageMargins left="0.7" right="0.7" top="0.75" bottom="0.75" header="0.3" footer="0.3"/>
  <pageSetup paperSize="9" scale="4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0A39B-A714-4412-9959-1F40914C98CB}">
  <sheetPr codeName="Feuil6"/>
  <dimension ref="A1:N40"/>
  <sheetViews>
    <sheetView showGridLines="0" topLeftCell="A17" workbookViewId="0">
      <selection activeCell="A36" sqref="A36:N38"/>
    </sheetView>
  </sheetViews>
  <sheetFormatPr baseColWidth="10" defaultRowHeight="12.75"/>
  <cols>
    <col min="1" max="1" width="13.140625" bestFit="1" customWidth="1"/>
  </cols>
  <sheetData>
    <row r="1" spans="1:12" ht="53.25" customHeight="1">
      <c r="A1" s="343" t="s">
        <v>253</v>
      </c>
      <c r="B1" s="343"/>
      <c r="C1" s="343"/>
      <c r="D1" s="343"/>
      <c r="E1" s="343"/>
      <c r="F1" s="343"/>
      <c r="G1" s="343"/>
      <c r="H1" s="343"/>
      <c r="I1" s="343"/>
      <c r="J1" s="343"/>
      <c r="K1" s="343"/>
      <c r="L1" s="343"/>
    </row>
    <row r="3" spans="1:12" ht="15.75">
      <c r="A3" s="346" t="s">
        <v>206</v>
      </c>
      <c r="B3" s="347"/>
    </row>
    <row r="5" spans="1:12" ht="15.75">
      <c r="A5" s="51" t="s">
        <v>252</v>
      </c>
    </row>
    <row r="7" spans="1:12" ht="15.75">
      <c r="A7" s="346" t="s">
        <v>214</v>
      </c>
      <c r="B7" s="347"/>
    </row>
    <row r="9" spans="1:12" ht="52.5" customHeight="1">
      <c r="A9" s="344" t="s">
        <v>217</v>
      </c>
      <c r="B9" s="344"/>
      <c r="C9" s="344"/>
      <c r="D9" s="344"/>
      <c r="E9" s="344"/>
      <c r="F9" s="344"/>
      <c r="G9" s="344"/>
    </row>
    <row r="10" spans="1:12" ht="9.75" customHeight="1">
      <c r="A10" s="52"/>
      <c r="B10" s="52"/>
      <c r="C10" s="52"/>
      <c r="D10" s="52"/>
      <c r="E10" s="52"/>
      <c r="F10" s="52"/>
      <c r="G10" s="52"/>
    </row>
    <row r="11" spans="1:12" ht="15.75">
      <c r="A11" s="51" t="s">
        <v>215</v>
      </c>
    </row>
    <row r="13" spans="1:12" ht="15.75">
      <c r="A13" s="346" t="s">
        <v>216</v>
      </c>
      <c r="B13" s="347"/>
    </row>
    <row r="15" spans="1:12" ht="15.75">
      <c r="A15" s="238" t="s">
        <v>218</v>
      </c>
    </row>
    <row r="16" spans="1:12" ht="58.5" customHeight="1">
      <c r="A16" s="344" t="s">
        <v>229</v>
      </c>
      <c r="B16" s="344"/>
      <c r="C16" s="344"/>
      <c r="D16" s="344"/>
      <c r="E16" s="344"/>
      <c r="F16" s="344"/>
      <c r="G16" s="344"/>
      <c r="H16" s="344"/>
      <c r="I16" s="344"/>
    </row>
    <row r="17" spans="1:14" ht="7.5" customHeight="1">
      <c r="A17" s="52"/>
      <c r="B17" s="52"/>
      <c r="C17" s="52"/>
      <c r="D17" s="52"/>
      <c r="E17" s="52"/>
      <c r="F17" s="52"/>
      <c r="G17" s="52"/>
      <c r="H17" s="52"/>
    </row>
    <row r="18" spans="1:14" ht="82.5" customHeight="1">
      <c r="A18" s="348" t="s">
        <v>255</v>
      </c>
      <c r="B18" s="348"/>
      <c r="C18" s="348"/>
      <c r="D18" s="348"/>
      <c r="E18" s="348"/>
      <c r="F18" s="348"/>
      <c r="G18" s="348"/>
      <c r="H18" s="348"/>
      <c r="I18" s="348"/>
    </row>
    <row r="19" spans="1:14" ht="15.75">
      <c r="A19" s="112"/>
      <c r="B19" s="112"/>
      <c r="C19" s="112"/>
      <c r="D19" s="112"/>
      <c r="E19" s="112"/>
      <c r="F19" s="112"/>
      <c r="G19" s="112"/>
      <c r="H19" s="112"/>
      <c r="I19" s="112"/>
    </row>
    <row r="20" spans="1:14" ht="15.75">
      <c r="A20" s="239" t="s">
        <v>254</v>
      </c>
      <c r="B20" s="112"/>
      <c r="C20" s="112"/>
      <c r="D20" s="112"/>
      <c r="E20" s="112"/>
      <c r="F20" s="112"/>
      <c r="G20" s="112"/>
      <c r="H20" s="112"/>
      <c r="I20" s="112"/>
    </row>
    <row r="21" spans="1:14" ht="15.75" customHeight="1">
      <c r="A21" s="345" t="s">
        <v>259</v>
      </c>
      <c r="B21" s="345"/>
      <c r="C21" s="345"/>
      <c r="D21" s="345"/>
      <c r="E21" s="345"/>
      <c r="F21" s="345"/>
      <c r="G21" s="345"/>
      <c r="H21" s="345"/>
      <c r="I21" s="345"/>
      <c r="J21" s="345"/>
      <c r="K21" s="345"/>
      <c r="L21" s="345"/>
      <c r="M21" s="345"/>
      <c r="N21" s="345"/>
    </row>
    <row r="22" spans="1:14" ht="12.75" customHeight="1">
      <c r="A22" s="345"/>
      <c r="B22" s="345"/>
      <c r="C22" s="345"/>
      <c r="D22" s="345"/>
      <c r="E22" s="345"/>
      <c r="F22" s="345"/>
      <c r="G22" s="345"/>
      <c r="H22" s="345"/>
      <c r="I22" s="345"/>
      <c r="J22" s="345"/>
      <c r="K22" s="345"/>
      <c r="L22" s="345"/>
      <c r="M22" s="345"/>
      <c r="N22" s="345"/>
    </row>
    <row r="23" spans="1:14" ht="23.25" customHeight="1">
      <c r="A23" s="345"/>
      <c r="B23" s="345"/>
      <c r="C23" s="345"/>
      <c r="D23" s="345"/>
      <c r="E23" s="345"/>
      <c r="F23" s="345"/>
      <c r="G23" s="345"/>
      <c r="H23" s="345"/>
      <c r="I23" s="345"/>
      <c r="J23" s="345"/>
      <c r="K23" s="345"/>
      <c r="L23" s="345"/>
      <c r="M23" s="345"/>
      <c r="N23" s="345"/>
    </row>
    <row r="25" spans="1:14" ht="15.75">
      <c r="A25" s="51" t="s">
        <v>251</v>
      </c>
    </row>
    <row r="28" spans="1:14" ht="15.75">
      <c r="A28" s="346" t="s">
        <v>228</v>
      </c>
      <c r="B28" s="347"/>
    </row>
    <row r="30" spans="1:14" ht="15.75">
      <c r="A30" s="238" t="s">
        <v>218</v>
      </c>
    </row>
    <row r="31" spans="1:14" ht="55.5" customHeight="1">
      <c r="A31" s="344" t="s">
        <v>229</v>
      </c>
      <c r="B31" s="344"/>
      <c r="C31" s="344"/>
      <c r="D31" s="344"/>
      <c r="E31" s="344"/>
      <c r="F31" s="344"/>
      <c r="G31" s="344"/>
      <c r="H31" s="344"/>
    </row>
    <row r="32" spans="1:14" ht="15.75">
      <c r="A32" s="52"/>
      <c r="B32" s="52"/>
      <c r="C32" s="52"/>
      <c r="D32" s="52"/>
      <c r="E32" s="52"/>
      <c r="F32" s="52"/>
      <c r="G32" s="52"/>
      <c r="H32" s="52"/>
    </row>
    <row r="33" spans="1:14" ht="54" customHeight="1">
      <c r="A33" s="348" t="s">
        <v>256</v>
      </c>
      <c r="B33" s="348"/>
      <c r="C33" s="348"/>
      <c r="D33" s="348"/>
      <c r="E33" s="348"/>
      <c r="F33" s="348"/>
      <c r="G33" s="348"/>
      <c r="H33" s="348"/>
      <c r="I33" s="348"/>
    </row>
    <row r="34" spans="1:14" ht="15.75">
      <c r="A34" s="112"/>
      <c r="B34" s="112"/>
      <c r="C34" s="112"/>
      <c r="D34" s="112"/>
      <c r="E34" s="112"/>
      <c r="F34" s="112"/>
      <c r="G34" s="112"/>
      <c r="H34" s="112"/>
      <c r="I34" s="112"/>
    </row>
    <row r="35" spans="1:14" ht="15.75">
      <c r="A35" s="239" t="s">
        <v>254</v>
      </c>
      <c r="B35" s="112"/>
      <c r="C35" s="112"/>
      <c r="D35" s="112"/>
      <c r="E35" s="112"/>
      <c r="F35" s="112"/>
      <c r="G35" s="112"/>
      <c r="H35" s="112"/>
      <c r="I35" s="112"/>
    </row>
    <row r="36" spans="1:14" ht="12.75" customHeight="1">
      <c r="A36" s="345" t="s">
        <v>258</v>
      </c>
      <c r="B36" s="345"/>
      <c r="C36" s="345"/>
      <c r="D36" s="345"/>
      <c r="E36" s="345"/>
      <c r="F36" s="345"/>
      <c r="G36" s="345"/>
      <c r="H36" s="345"/>
      <c r="I36" s="345"/>
      <c r="J36" s="345"/>
      <c r="K36" s="345"/>
      <c r="L36" s="345"/>
      <c r="M36" s="345"/>
      <c r="N36" s="345"/>
    </row>
    <row r="37" spans="1:14" ht="12.75" customHeight="1">
      <c r="A37" s="345"/>
      <c r="B37" s="345"/>
      <c r="C37" s="345"/>
      <c r="D37" s="345"/>
      <c r="E37" s="345"/>
      <c r="F37" s="345"/>
      <c r="G37" s="345"/>
      <c r="H37" s="345"/>
      <c r="I37" s="345"/>
      <c r="J37" s="345"/>
      <c r="K37" s="345"/>
      <c r="L37" s="345"/>
      <c r="M37" s="345"/>
      <c r="N37" s="345"/>
    </row>
    <row r="38" spans="1:14" ht="34.5" customHeight="1">
      <c r="A38" s="345"/>
      <c r="B38" s="345"/>
      <c r="C38" s="345"/>
      <c r="D38" s="345"/>
      <c r="E38" s="345"/>
      <c r="F38" s="345"/>
      <c r="G38" s="345"/>
      <c r="H38" s="345"/>
      <c r="I38" s="345"/>
      <c r="J38" s="345"/>
      <c r="K38" s="345"/>
      <c r="L38" s="345"/>
      <c r="M38" s="345"/>
      <c r="N38" s="345"/>
    </row>
    <row r="40" spans="1:14" ht="15.75">
      <c r="A40" s="51" t="s">
        <v>251</v>
      </c>
    </row>
  </sheetData>
  <mergeCells count="12">
    <mergeCell ref="A1:L1"/>
    <mergeCell ref="A16:I16"/>
    <mergeCell ref="A21:N23"/>
    <mergeCell ref="A36:N38"/>
    <mergeCell ref="A28:B28"/>
    <mergeCell ref="A3:B3"/>
    <mergeCell ref="A7:B7"/>
    <mergeCell ref="A13:B13"/>
    <mergeCell ref="A9:G9"/>
    <mergeCell ref="A18:I18"/>
    <mergeCell ref="A31:H31"/>
    <mergeCell ref="A33:I3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36DF8-08BA-4A91-B59D-0FE577F53A64}">
  <dimension ref="A1:D128"/>
  <sheetViews>
    <sheetView workbookViewId="0"/>
  </sheetViews>
  <sheetFormatPr baseColWidth="10" defaultRowHeight="12.75"/>
  <sheetData>
    <row r="1" spans="1:4" ht="409.5">
      <c r="A1" s="9" t="s">
        <v>144</v>
      </c>
      <c r="B1" s="9" t="s">
        <v>387</v>
      </c>
      <c r="C1" s="9" t="s">
        <v>145</v>
      </c>
      <c r="D1" s="9" t="s">
        <v>260</v>
      </c>
    </row>
    <row r="2" spans="1:4" ht="409.5">
      <c r="A2" s="9" t="s">
        <v>379</v>
      </c>
      <c r="C2" s="9" t="s">
        <v>146</v>
      </c>
      <c r="D2" s="9" t="s">
        <v>261</v>
      </c>
    </row>
    <row r="3" spans="1:4" ht="409.5">
      <c r="A3" s="9" t="s">
        <v>365</v>
      </c>
      <c r="C3" s="9" t="s">
        <v>148</v>
      </c>
      <c r="D3" s="9" t="s">
        <v>262</v>
      </c>
    </row>
    <row r="4" spans="1:4" ht="409.5">
      <c r="C4" s="9" t="s">
        <v>149</v>
      </c>
      <c r="D4" s="9" t="s">
        <v>263</v>
      </c>
    </row>
    <row r="5" spans="1:4" ht="409.5">
      <c r="C5" s="9" t="s">
        <v>150</v>
      </c>
      <c r="D5" s="9" t="s">
        <v>275</v>
      </c>
    </row>
    <row r="6" spans="1:4" ht="409.5">
      <c r="C6" s="9" t="s">
        <v>151</v>
      </c>
      <c r="D6" s="9" t="s">
        <v>301</v>
      </c>
    </row>
    <row r="7" spans="1:4" ht="409.5">
      <c r="C7" s="9" t="s">
        <v>152</v>
      </c>
      <c r="D7" s="9" t="s">
        <v>302</v>
      </c>
    </row>
    <row r="8" spans="1:4" ht="409.5">
      <c r="C8" s="9" t="s">
        <v>153</v>
      </c>
      <c r="D8" s="9" t="s">
        <v>303</v>
      </c>
    </row>
    <row r="9" spans="1:4" ht="409.5">
      <c r="C9" s="9" t="s">
        <v>154</v>
      </c>
      <c r="D9" s="9" t="s">
        <v>304</v>
      </c>
    </row>
    <row r="10" spans="1:4" ht="409.5">
      <c r="C10" s="9" t="s">
        <v>155</v>
      </c>
      <c r="D10" s="9" t="s">
        <v>305</v>
      </c>
    </row>
    <row r="11" spans="1:4" ht="409.5">
      <c r="C11" s="9" t="s">
        <v>156</v>
      </c>
      <c r="D11" s="9" t="s">
        <v>306</v>
      </c>
    </row>
    <row r="12" spans="1:4" ht="409.5">
      <c r="C12" s="9" t="s">
        <v>157</v>
      </c>
      <c r="D12" s="9" t="s">
        <v>343</v>
      </c>
    </row>
    <row r="13" spans="1:4" ht="409.5">
      <c r="C13" s="9" t="s">
        <v>158</v>
      </c>
      <c r="D13" s="9" t="s">
        <v>344</v>
      </c>
    </row>
    <row r="14" spans="1:4" ht="409.5">
      <c r="C14" s="9" t="s">
        <v>179</v>
      </c>
      <c r="D14" s="9" t="s">
        <v>345</v>
      </c>
    </row>
    <row r="15" spans="1:4" ht="409.5">
      <c r="C15" s="9" t="s">
        <v>180</v>
      </c>
      <c r="D15" s="9" t="s">
        <v>346</v>
      </c>
    </row>
    <row r="16" spans="1:4" ht="409.5">
      <c r="C16" s="9" t="s">
        <v>196</v>
      </c>
      <c r="D16" s="9" t="s">
        <v>347</v>
      </c>
    </row>
    <row r="17" spans="3:4" ht="409.5">
      <c r="C17" s="9" t="s">
        <v>197</v>
      </c>
      <c r="D17" s="9" t="s">
        <v>348</v>
      </c>
    </row>
    <row r="18" spans="3:4" ht="409.5">
      <c r="C18" s="9" t="s">
        <v>199</v>
      </c>
      <c r="D18" s="9" t="s">
        <v>349</v>
      </c>
    </row>
    <row r="19" spans="3:4" ht="409.5">
      <c r="C19" s="9" t="s">
        <v>200</v>
      </c>
      <c r="D19" s="9" t="s">
        <v>366</v>
      </c>
    </row>
    <row r="20" spans="3:4" ht="409.5">
      <c r="C20" s="9" t="s">
        <v>224</v>
      </c>
      <c r="D20" s="9" t="s">
        <v>367</v>
      </c>
    </row>
    <row r="21" spans="3:4" ht="409.5">
      <c r="C21" s="9" t="s">
        <v>225</v>
      </c>
      <c r="D21" s="9" t="s">
        <v>368</v>
      </c>
    </row>
    <row r="22" spans="3:4" ht="409.5">
      <c r="C22" s="9" t="s">
        <v>226</v>
      </c>
      <c r="D22" s="9" t="s">
        <v>471</v>
      </c>
    </row>
    <row r="23" spans="3:4" ht="409.5">
      <c r="C23" s="9" t="s">
        <v>239</v>
      </c>
      <c r="D23" s="9" t="s">
        <v>472</v>
      </c>
    </row>
    <row r="24" spans="3:4" ht="409.5">
      <c r="C24" s="9" t="s">
        <v>240</v>
      </c>
      <c r="D24" s="9" t="s">
        <v>473</v>
      </c>
    </row>
    <row r="25" spans="3:4" ht="409.5">
      <c r="C25" s="9" t="s">
        <v>241</v>
      </c>
      <c r="D25" s="9" t="s">
        <v>474</v>
      </c>
    </row>
    <row r="26" spans="3:4" ht="409.5">
      <c r="C26" s="9" t="s">
        <v>242</v>
      </c>
      <c r="D26" s="9" t="s">
        <v>475</v>
      </c>
    </row>
    <row r="27" spans="3:4" ht="409.5">
      <c r="C27" s="9" t="s">
        <v>243</v>
      </c>
      <c r="D27" s="9" t="s">
        <v>476</v>
      </c>
    </row>
    <row r="28" spans="3:4" ht="409.5">
      <c r="C28" s="9" t="s">
        <v>244</v>
      </c>
      <c r="D28" s="9" t="s">
        <v>477</v>
      </c>
    </row>
    <row r="29" spans="3:4" ht="409.5">
      <c r="C29" s="9" t="s">
        <v>245</v>
      </c>
      <c r="D29" s="9" t="s">
        <v>478</v>
      </c>
    </row>
    <row r="30" spans="3:4" ht="409.5">
      <c r="C30" s="9" t="s">
        <v>246</v>
      </c>
      <c r="D30" s="9" t="s">
        <v>479</v>
      </c>
    </row>
    <row r="31" spans="3:4" ht="409.5">
      <c r="C31" s="9" t="s">
        <v>247</v>
      </c>
      <c r="D31" s="9" t="s">
        <v>480</v>
      </c>
    </row>
    <row r="32" spans="3:4" ht="409.5">
      <c r="C32" s="9" t="s">
        <v>248</v>
      </c>
      <c r="D32" s="9" t="s">
        <v>481</v>
      </c>
    </row>
    <row r="33" spans="3:4" ht="409.5">
      <c r="C33" s="9" t="s">
        <v>334</v>
      </c>
      <c r="D33" s="9" t="s">
        <v>482</v>
      </c>
    </row>
    <row r="34" spans="3:4" ht="409.5">
      <c r="C34" s="9" t="s">
        <v>335</v>
      </c>
      <c r="D34" s="9" t="s">
        <v>483</v>
      </c>
    </row>
    <row r="35" spans="3:4" ht="409.5">
      <c r="C35" s="9" t="s">
        <v>336</v>
      </c>
      <c r="D35" s="9" t="s">
        <v>484</v>
      </c>
    </row>
    <row r="36" spans="3:4" ht="409.5">
      <c r="C36" s="9" t="s">
        <v>337</v>
      </c>
      <c r="D36" s="9" t="s">
        <v>485</v>
      </c>
    </row>
    <row r="37" spans="3:4" ht="409.5">
      <c r="C37" s="9" t="s">
        <v>338</v>
      </c>
      <c r="D37" s="9" t="s">
        <v>486</v>
      </c>
    </row>
    <row r="38" spans="3:4" ht="409.5">
      <c r="C38" s="9" t="s">
        <v>339</v>
      </c>
      <c r="D38" s="9" t="s">
        <v>487</v>
      </c>
    </row>
    <row r="39" spans="3:4" ht="409.5">
      <c r="C39" s="9" t="s">
        <v>340</v>
      </c>
      <c r="D39" s="9" t="s">
        <v>488</v>
      </c>
    </row>
    <row r="40" spans="3:4" ht="409.5">
      <c r="C40" s="9" t="s">
        <v>341</v>
      </c>
      <c r="D40" s="9" t="s">
        <v>489</v>
      </c>
    </row>
    <row r="41" spans="3:4" ht="409.5">
      <c r="C41" s="9" t="s">
        <v>342</v>
      </c>
      <c r="D41" s="9" t="s">
        <v>490</v>
      </c>
    </row>
    <row r="42" spans="3:4" ht="409.5">
      <c r="C42" s="9" t="s">
        <v>364</v>
      </c>
      <c r="D42" s="9" t="s">
        <v>491</v>
      </c>
    </row>
    <row r="43" spans="3:4" ht="409.5">
      <c r="C43" s="9" t="s">
        <v>380</v>
      </c>
      <c r="D43" s="9" t="s">
        <v>492</v>
      </c>
    </row>
    <row r="44" spans="3:4" ht="409.5">
      <c r="C44" s="9" t="s">
        <v>381</v>
      </c>
      <c r="D44" s="9" t="s">
        <v>493</v>
      </c>
    </row>
    <row r="45" spans="3:4" ht="409.5">
      <c r="C45" s="9" t="s">
        <v>382</v>
      </c>
      <c r="D45" s="9" t="s">
        <v>494</v>
      </c>
    </row>
    <row r="46" spans="3:4" ht="409.5">
      <c r="C46" s="9" t="s">
        <v>388</v>
      </c>
      <c r="D46" s="9" t="s">
        <v>495</v>
      </c>
    </row>
    <row r="47" spans="3:4" ht="409.5">
      <c r="C47" s="9" t="s">
        <v>389</v>
      </c>
      <c r="D47" s="9" t="s">
        <v>496</v>
      </c>
    </row>
    <row r="48" spans="3:4" ht="409.5">
      <c r="C48" s="9" t="s">
        <v>390</v>
      </c>
      <c r="D48" s="9" t="s">
        <v>497</v>
      </c>
    </row>
    <row r="49" spans="3:4" ht="409.5">
      <c r="C49" s="9" t="s">
        <v>391</v>
      </c>
      <c r="D49" s="9" t="s">
        <v>498</v>
      </c>
    </row>
    <row r="50" spans="3:4" ht="409.5">
      <c r="C50" s="9" t="s">
        <v>392</v>
      </c>
      <c r="D50" s="9" t="s">
        <v>499</v>
      </c>
    </row>
    <row r="51" spans="3:4" ht="409.5">
      <c r="C51" s="9" t="s">
        <v>393</v>
      </c>
      <c r="D51" s="9" t="s">
        <v>500</v>
      </c>
    </row>
    <row r="52" spans="3:4" ht="409.5">
      <c r="C52" s="9" t="s">
        <v>394</v>
      </c>
      <c r="D52" s="9" t="s">
        <v>501</v>
      </c>
    </row>
    <row r="53" spans="3:4" ht="409.5">
      <c r="C53" s="9" t="s">
        <v>395</v>
      </c>
      <c r="D53" s="9" t="s">
        <v>502</v>
      </c>
    </row>
    <row r="54" spans="3:4" ht="409.5">
      <c r="C54" s="9" t="s">
        <v>396</v>
      </c>
    </row>
    <row r="55" spans="3:4" ht="409.5">
      <c r="C55" s="9" t="s">
        <v>397</v>
      </c>
    </row>
    <row r="56" spans="3:4" ht="409.5">
      <c r="C56" s="9" t="s">
        <v>398</v>
      </c>
    </row>
    <row r="57" spans="3:4" ht="409.5">
      <c r="C57" s="9" t="s">
        <v>399</v>
      </c>
    </row>
    <row r="58" spans="3:4" ht="409.5">
      <c r="C58" s="9" t="s">
        <v>400</v>
      </c>
    </row>
    <row r="59" spans="3:4" ht="409.5">
      <c r="C59" s="9" t="s">
        <v>401</v>
      </c>
    </row>
    <row r="60" spans="3:4" ht="409.5">
      <c r="C60" s="9" t="s">
        <v>402</v>
      </c>
    </row>
    <row r="61" spans="3:4" ht="409.5">
      <c r="C61" s="9" t="s">
        <v>403</v>
      </c>
    </row>
    <row r="62" spans="3:4" ht="409.5">
      <c r="C62" s="9" t="s">
        <v>404</v>
      </c>
    </row>
    <row r="63" spans="3:4" ht="409.5">
      <c r="C63" s="9" t="s">
        <v>405</v>
      </c>
    </row>
    <row r="64" spans="3:4" ht="409.5">
      <c r="C64" s="9" t="s">
        <v>406</v>
      </c>
    </row>
    <row r="65" spans="3:3" ht="409.5">
      <c r="C65" s="9" t="s">
        <v>407</v>
      </c>
    </row>
    <row r="66" spans="3:3" ht="409.5">
      <c r="C66" s="9" t="s">
        <v>408</v>
      </c>
    </row>
    <row r="67" spans="3:3" ht="409.5">
      <c r="C67" s="9" t="s">
        <v>409</v>
      </c>
    </row>
    <row r="68" spans="3:3" ht="409.5">
      <c r="C68" s="9" t="s">
        <v>410</v>
      </c>
    </row>
    <row r="69" spans="3:3" ht="409.5">
      <c r="C69" s="9" t="s">
        <v>411</v>
      </c>
    </row>
    <row r="70" spans="3:3" ht="409.5">
      <c r="C70" s="9" t="s">
        <v>412</v>
      </c>
    </row>
    <row r="71" spans="3:3" ht="409.5">
      <c r="C71" s="9" t="s">
        <v>413</v>
      </c>
    </row>
    <row r="72" spans="3:3" ht="409.5">
      <c r="C72" s="9" t="s">
        <v>414</v>
      </c>
    </row>
    <row r="73" spans="3:3" ht="409.5">
      <c r="C73" s="9" t="s">
        <v>415</v>
      </c>
    </row>
    <row r="74" spans="3:3" ht="409.5">
      <c r="C74" s="9" t="s">
        <v>416</v>
      </c>
    </row>
    <row r="75" spans="3:3" ht="409.5">
      <c r="C75" s="9" t="s">
        <v>417</v>
      </c>
    </row>
    <row r="76" spans="3:3" ht="409.5">
      <c r="C76" s="9" t="s">
        <v>418</v>
      </c>
    </row>
    <row r="77" spans="3:3" ht="409.5">
      <c r="C77" s="9" t="s">
        <v>419</v>
      </c>
    </row>
    <row r="78" spans="3:3" ht="409.5">
      <c r="C78" s="9" t="s">
        <v>420</v>
      </c>
    </row>
    <row r="79" spans="3:3" ht="409.5">
      <c r="C79" s="9" t="s">
        <v>421</v>
      </c>
    </row>
    <row r="80" spans="3:3" ht="409.5">
      <c r="C80" s="9" t="s">
        <v>422</v>
      </c>
    </row>
    <row r="81" spans="3:3" ht="409.5">
      <c r="C81" s="9" t="s">
        <v>423</v>
      </c>
    </row>
    <row r="82" spans="3:3" ht="409.5">
      <c r="C82" s="9" t="s">
        <v>424</v>
      </c>
    </row>
    <row r="83" spans="3:3" ht="409.5">
      <c r="C83" s="9" t="s">
        <v>425</v>
      </c>
    </row>
    <row r="84" spans="3:3" ht="409.5">
      <c r="C84" s="9" t="s">
        <v>426</v>
      </c>
    </row>
    <row r="85" spans="3:3" ht="409.5">
      <c r="C85" s="9" t="s">
        <v>427</v>
      </c>
    </row>
    <row r="86" spans="3:3" ht="409.5">
      <c r="C86" s="9" t="s">
        <v>428</v>
      </c>
    </row>
    <row r="87" spans="3:3" ht="409.5">
      <c r="C87" s="9" t="s">
        <v>429</v>
      </c>
    </row>
    <row r="88" spans="3:3" ht="409.5">
      <c r="C88" s="9" t="s">
        <v>430</v>
      </c>
    </row>
    <row r="89" spans="3:3" ht="409.5">
      <c r="C89" s="9" t="s">
        <v>431</v>
      </c>
    </row>
    <row r="90" spans="3:3" ht="409.5">
      <c r="C90" s="9" t="s">
        <v>432</v>
      </c>
    </row>
    <row r="91" spans="3:3" ht="409.5">
      <c r="C91" s="9" t="s">
        <v>433</v>
      </c>
    </row>
    <row r="92" spans="3:3" ht="409.5">
      <c r="C92" s="9" t="s">
        <v>434</v>
      </c>
    </row>
    <row r="93" spans="3:3" ht="409.5">
      <c r="C93" s="9" t="s">
        <v>435</v>
      </c>
    </row>
    <row r="94" spans="3:3" ht="409.5">
      <c r="C94" s="9" t="s">
        <v>436</v>
      </c>
    </row>
    <row r="95" spans="3:3" ht="409.5">
      <c r="C95" s="9" t="s">
        <v>437</v>
      </c>
    </row>
    <row r="96" spans="3:3" ht="409.5">
      <c r="C96" s="9" t="s">
        <v>438</v>
      </c>
    </row>
    <row r="97" spans="3:3" ht="409.5">
      <c r="C97" s="9" t="s">
        <v>439</v>
      </c>
    </row>
    <row r="98" spans="3:3" ht="409.5">
      <c r="C98" s="9" t="s">
        <v>440</v>
      </c>
    </row>
    <row r="99" spans="3:3" ht="409.5">
      <c r="C99" s="9" t="s">
        <v>441</v>
      </c>
    </row>
    <row r="100" spans="3:3" ht="409.5">
      <c r="C100" s="9" t="s">
        <v>442</v>
      </c>
    </row>
    <row r="101" spans="3:3" ht="409.5">
      <c r="C101" s="9" t="s">
        <v>443</v>
      </c>
    </row>
    <row r="102" spans="3:3" ht="409.5">
      <c r="C102" s="9" t="s">
        <v>444</v>
      </c>
    </row>
    <row r="103" spans="3:3" ht="409.5">
      <c r="C103" s="9" t="s">
        <v>445</v>
      </c>
    </row>
    <row r="104" spans="3:3" ht="409.5">
      <c r="C104" s="9" t="s">
        <v>446</v>
      </c>
    </row>
    <row r="105" spans="3:3" ht="409.5">
      <c r="C105" s="9" t="s">
        <v>447</v>
      </c>
    </row>
    <row r="106" spans="3:3" ht="409.5">
      <c r="C106" s="9" t="s">
        <v>448</v>
      </c>
    </row>
    <row r="107" spans="3:3" ht="409.5">
      <c r="C107" s="9" t="s">
        <v>449</v>
      </c>
    </row>
    <row r="108" spans="3:3" ht="409.5">
      <c r="C108" s="9" t="s">
        <v>450</v>
      </c>
    </row>
    <row r="109" spans="3:3" ht="409.5">
      <c r="C109" s="9" t="s">
        <v>451</v>
      </c>
    </row>
    <row r="110" spans="3:3" ht="409.5">
      <c r="C110" s="9" t="s">
        <v>452</v>
      </c>
    </row>
    <row r="111" spans="3:3" ht="409.5">
      <c r="C111" s="9" t="s">
        <v>453</v>
      </c>
    </row>
    <row r="112" spans="3:3" ht="409.5">
      <c r="C112" s="9" t="s">
        <v>454</v>
      </c>
    </row>
    <row r="113" spans="3:3" ht="409.5">
      <c r="C113" s="9" t="s">
        <v>455</v>
      </c>
    </row>
    <row r="114" spans="3:3" ht="409.5">
      <c r="C114" s="9" t="s">
        <v>456</v>
      </c>
    </row>
    <row r="115" spans="3:3" ht="409.5">
      <c r="C115" s="9" t="s">
        <v>457</v>
      </c>
    </row>
    <row r="116" spans="3:3" ht="409.5">
      <c r="C116" s="9" t="s">
        <v>458</v>
      </c>
    </row>
    <row r="117" spans="3:3" ht="409.5">
      <c r="C117" s="9" t="s">
        <v>459</v>
      </c>
    </row>
    <row r="118" spans="3:3" ht="409.5">
      <c r="C118" s="9" t="s">
        <v>460</v>
      </c>
    </row>
    <row r="119" spans="3:3" ht="409.5">
      <c r="C119" s="9" t="s">
        <v>461</v>
      </c>
    </row>
    <row r="120" spans="3:3" ht="409.5">
      <c r="C120" s="9" t="s">
        <v>462</v>
      </c>
    </row>
    <row r="121" spans="3:3" ht="409.5">
      <c r="C121" s="9" t="s">
        <v>463</v>
      </c>
    </row>
    <row r="122" spans="3:3" ht="409.5">
      <c r="C122" s="9" t="s">
        <v>464</v>
      </c>
    </row>
    <row r="123" spans="3:3" ht="409.5">
      <c r="C123" s="9" t="s">
        <v>465</v>
      </c>
    </row>
    <row r="124" spans="3:3" ht="409.5">
      <c r="C124" s="9" t="s">
        <v>466</v>
      </c>
    </row>
    <row r="125" spans="3:3" ht="409.5">
      <c r="C125" s="9" t="s">
        <v>467</v>
      </c>
    </row>
    <row r="126" spans="3:3" ht="409.5">
      <c r="C126" s="9" t="s">
        <v>468</v>
      </c>
    </row>
    <row r="127" spans="3:3" ht="409.5">
      <c r="C127" s="9" t="s">
        <v>469</v>
      </c>
    </row>
    <row r="128" spans="3:3" ht="409.5">
      <c r="C128" s="9" t="s">
        <v>470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26</vt:i4>
      </vt:variant>
    </vt:vector>
  </HeadingPairs>
  <TitlesOfParts>
    <vt:vector size="32" baseType="lpstr">
      <vt:lpstr>Version</vt:lpstr>
      <vt:lpstr>Accueil</vt:lpstr>
      <vt:lpstr>Présentation</vt:lpstr>
      <vt:lpstr>Bilan Social</vt:lpstr>
      <vt:lpstr>Rémunérations</vt:lpstr>
      <vt:lpstr>Description</vt:lpstr>
      <vt:lpstr>_1.1.1__Par_type_de_contrat__équivalent_temps_plein</vt:lpstr>
      <vt:lpstr>_1.1.2__Par_âge</vt:lpstr>
      <vt:lpstr>_1.1.3__Par_ancienneté</vt:lpstr>
      <vt:lpstr>_1.1___Frais_de_personnel_y_compris_cotisations_sociales</vt:lpstr>
      <vt:lpstr>_1.2__Evolution_des_emplois_par_catégories_professionnelles__équivalent_temps_plein</vt:lpstr>
      <vt:lpstr>_1.2__Evolution_des_rémunérations_salariales</vt:lpstr>
      <vt:lpstr>_1.3___Montant_global_des_10_personnes_les_mieux_payées_de_l_entreprise__Sociétés_Anonymes</vt:lpstr>
      <vt:lpstr>_1.3__Situation_en_matière_d_égalité_professionnelle</vt:lpstr>
      <vt:lpstr>_1.4__Evolution_des_emplois_des_personnes_handicapées_et_mesures_prises_pour_le_développer__équivalent_temps_plein</vt:lpstr>
      <vt:lpstr>_1.5__Evolution_du_nombre_de_stagiaires_accueillis_dans_l_entreprise</vt:lpstr>
      <vt:lpstr>_1.6_Formation_professionnelle___investissements_en_formation__public_concerné</vt:lpstr>
      <vt:lpstr>_1.7.1._Durée_du_travail</vt:lpstr>
      <vt:lpstr>_1.7.2._Exposition_aux_risques_et_aux_facteurs_de_pénibilité</vt:lpstr>
      <vt:lpstr>_1.7.3._Accidents_du_travail_et_maladies_professionnelles</vt:lpstr>
      <vt:lpstr>_1.7.4._Absentéisme</vt:lpstr>
      <vt:lpstr>_1.7.5._Dépenses_en_matière_de_sécurité</vt:lpstr>
      <vt:lpstr>_2._Epargne_salariale</vt:lpstr>
      <vt:lpstr>_3.1.__Primes_versées</vt:lpstr>
      <vt:lpstr>_3.2.__avantages_en_nature</vt:lpstr>
      <vt:lpstr>_3.3.__régime_de_prévoyance</vt:lpstr>
      <vt:lpstr>_3.3.__régime_de_retraite_supplémentaire__régimes_facultatifs</vt:lpstr>
      <vt:lpstr>Présentation!Présentation_de_la_situation_de_l_entreprise</vt:lpstr>
      <vt:lpstr>Accueil!Zone_d_impression</vt:lpstr>
      <vt:lpstr>'Bilan Social'!Zone_d_impression</vt:lpstr>
      <vt:lpstr>Présentation!Zone_d_impression</vt:lpstr>
      <vt:lpstr>Rémunérations!Zone_d_impression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Olivier RONDEAU</dc:creator>
  <cp:keywords/>
  <dc:description/>
  <cp:lastModifiedBy>Anthony TARLE</cp:lastModifiedBy>
  <cp:revision/>
  <cp:lastPrinted>2018-04-06T13:52:24Z</cp:lastPrinted>
  <dcterms:created xsi:type="dcterms:W3CDTF">2015-04-30T10:16:32Z</dcterms:created>
  <dcterms:modified xsi:type="dcterms:W3CDTF">2023-09-22T08:09:02Z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3526f9ba-9baf-4631-9523-f5ddcc646f4d</vt:lpwstr>
  </property>
</Properties>
</file>